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harts/chart3.xml" ContentType="application/vnd.openxmlformats-officedocument.drawingml.chart+xml"/>
  <Override PartName="/xl/theme/themeOverride2.xml" ContentType="application/vnd.openxmlformats-officedocument.themeOverride+xml"/>
  <Override PartName="/xl/charts/chart4.xml" ContentType="application/vnd.openxmlformats-officedocument.drawingml.chart+xml"/>
  <Override PartName="/xl/theme/themeOverride3.xml" ContentType="application/vnd.openxmlformats-officedocument.themeOverride+xml"/>
  <Override PartName="/xl/charts/chart5.xml" ContentType="application/vnd.openxmlformats-officedocument.drawingml.chart+xml"/>
  <Override PartName="/xl/theme/themeOverride4.xml" ContentType="application/vnd.openxmlformats-officedocument.themeOverride+xml"/>
  <Override PartName="/xl/charts/chart6.xml" ContentType="application/vnd.openxmlformats-officedocument.drawingml.chart+xml"/>
  <Override PartName="/xl/theme/themeOverride5.xml" ContentType="application/vnd.openxmlformats-officedocument.themeOverride+xml"/>
  <Override PartName="/xl/charts/chart7.xml" ContentType="application/vnd.openxmlformats-officedocument.drawingml.chart+xml"/>
  <Override PartName="/xl/theme/themeOverride6.xml" ContentType="application/vnd.openxmlformats-officedocument.themeOverride+xml"/>
  <Override PartName="/xl/charts/chart8.xml" ContentType="application/vnd.openxmlformats-officedocument.drawingml.chart+xml"/>
  <Override PartName="/xl/theme/themeOverride7.xml" ContentType="application/vnd.openxmlformats-officedocument.themeOverride+xml"/>
  <Override PartName="/xl/charts/chart9.xml" ContentType="application/vnd.openxmlformats-officedocument.drawingml.chart+xml"/>
  <Override PartName="/xl/charts/chart10.xml" ContentType="application/vnd.openxmlformats-officedocument.drawingml.chart+xml"/>
  <Override PartName="/xl/theme/themeOverride8.xml" ContentType="application/vnd.openxmlformats-officedocument.themeOverride+xml"/>
  <Override PartName="/xl/charts/chart11.xml" ContentType="application/vnd.openxmlformats-officedocument.drawingml.chart+xml"/>
  <Override PartName="/xl/theme/themeOverride9.xml" ContentType="application/vnd.openxmlformats-officedocument.themeOverride+xml"/>
  <Override PartName="/xl/charts/chart12.xml" ContentType="application/vnd.openxmlformats-officedocument.drawingml.chart+xml"/>
  <Override PartName="/xl/theme/themeOverride10.xml" ContentType="application/vnd.openxmlformats-officedocument.themeOverride+xml"/>
  <Override PartName="/xl/charts/chart13.xml" ContentType="application/vnd.openxmlformats-officedocument.drawingml.chart+xml"/>
  <Override PartName="/xl/theme/themeOverride11.xml" ContentType="application/vnd.openxmlformats-officedocument.themeOverride+xml"/>
  <Override PartName="/xl/charts/chart14.xml" ContentType="application/vnd.openxmlformats-officedocument.drawingml.chart+xml"/>
  <Override PartName="/xl/theme/themeOverride12.xml" ContentType="application/vnd.openxmlformats-officedocument.themeOverride+xml"/>
  <Override PartName="/xl/charts/chart15.xml" ContentType="application/vnd.openxmlformats-officedocument.drawingml.chart+xml"/>
  <Override PartName="/xl/theme/themeOverride13.xml" ContentType="application/vnd.openxmlformats-officedocument.themeOverride+xml"/>
  <Override PartName="/xl/charts/chart16.xml" ContentType="application/vnd.openxmlformats-officedocument.drawingml.chart+xml"/>
  <Override PartName="/xl/theme/themeOverride14.xml" ContentType="application/vnd.openxmlformats-officedocument.themeOverride+xml"/>
  <Override PartName="/xl/drawings/drawing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theme/themeOverride15.xml" ContentType="application/vnd.openxmlformats-officedocument.themeOverride+xml"/>
  <Override PartName="/xl/charts/chart19.xml" ContentType="application/vnd.openxmlformats-officedocument.drawingml.chart+xml"/>
  <Override PartName="/xl/theme/themeOverride16.xml" ContentType="application/vnd.openxmlformats-officedocument.themeOverride+xml"/>
  <Override PartName="/xl/charts/chart20.xml" ContentType="application/vnd.openxmlformats-officedocument.drawingml.chart+xml"/>
  <Override PartName="/xl/theme/themeOverride17.xml" ContentType="application/vnd.openxmlformats-officedocument.themeOverride+xml"/>
  <Override PartName="/xl/charts/chart21.xml" ContentType="application/vnd.openxmlformats-officedocument.drawingml.chart+xml"/>
  <Override PartName="/xl/theme/themeOverride18.xml" ContentType="application/vnd.openxmlformats-officedocument.themeOverride+xml"/>
  <Override PartName="/xl/charts/chart22.xml" ContentType="application/vnd.openxmlformats-officedocument.drawingml.chart+xml"/>
  <Override PartName="/xl/theme/themeOverride19.xml" ContentType="application/vnd.openxmlformats-officedocument.themeOverride+xml"/>
  <Override PartName="/xl/charts/chart23.xml" ContentType="application/vnd.openxmlformats-officedocument.drawingml.chart+xml"/>
  <Override PartName="/xl/charts/chart24.xml" ContentType="application/vnd.openxmlformats-officedocument.drawingml.chart+xml"/>
  <Override PartName="/xl/theme/themeOverride20.xml" ContentType="application/vnd.openxmlformats-officedocument.themeOverride+xml"/>
  <Override PartName="/xl/charts/chart25.xml" ContentType="application/vnd.openxmlformats-officedocument.drawingml.chart+xml"/>
  <Override PartName="/xl/theme/themeOverride21.xml" ContentType="application/vnd.openxmlformats-officedocument.themeOverride+xml"/>
  <Override PartName="/xl/charts/chart26.xml" ContentType="application/vnd.openxmlformats-officedocument.drawingml.chart+xml"/>
  <Override PartName="/xl/theme/themeOverride2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강일초\Desktop\2023년\만족도\"/>
    </mc:Choice>
  </mc:AlternateContent>
  <bookViews>
    <workbookView xWindow="0" yWindow="0" windowWidth="28800" windowHeight="11925" activeTab="1"/>
  </bookViews>
  <sheets>
    <sheet name="조사개요" sheetId="12" r:id="rId1"/>
    <sheet name="학생만족도" sheetId="6" r:id="rId2"/>
    <sheet name="학생 통계" sheetId="9" r:id="rId3"/>
    <sheet name="학부모만족도" sheetId="8" r:id="rId4"/>
    <sheet name="학부모 통계" sheetId="11" r:id="rId5"/>
  </sheets>
  <externalReferences>
    <externalReference r:id="rId6"/>
    <externalReference r:id="rId7"/>
  </externalReferenc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47" i="9" l="1"/>
  <c r="C97" i="6" s="1"/>
  <c r="O48" i="9"/>
  <c r="C98" i="6" s="1"/>
  <c r="O49" i="9"/>
  <c r="C99" i="6" s="1"/>
  <c r="O50" i="9"/>
  <c r="C100" i="6" s="1"/>
  <c r="O51" i="9"/>
  <c r="C101" i="6" s="1"/>
  <c r="O52" i="9"/>
  <c r="C109" i="6" s="1"/>
  <c r="O53" i="9"/>
  <c r="C110" i="6" s="1"/>
  <c r="O54" i="9"/>
  <c r="C111" i="6" s="1"/>
  <c r="O55" i="9"/>
  <c r="C112" i="6" s="1"/>
  <c r="O56" i="9"/>
  <c r="C113" i="6" s="1"/>
  <c r="O57" i="9"/>
  <c r="C114" i="6" s="1"/>
  <c r="O58" i="9"/>
  <c r="C115" i="6" s="1"/>
  <c r="O59" i="9"/>
  <c r="C116" i="6" s="1"/>
  <c r="C66" i="8"/>
  <c r="C64" i="8"/>
  <c r="C62" i="8"/>
  <c r="C33" i="8"/>
  <c r="C32" i="8"/>
  <c r="G36" i="11"/>
  <c r="G35" i="11"/>
  <c r="C65" i="8" s="1"/>
  <c r="G34" i="11"/>
  <c r="G33" i="11"/>
  <c r="C63" i="8" s="1"/>
  <c r="G32" i="11"/>
  <c r="G31" i="11"/>
  <c r="C55" i="8" s="1"/>
  <c r="G30" i="11"/>
  <c r="C54" i="8" s="1"/>
  <c r="G29" i="11"/>
  <c r="C53" i="8" s="1"/>
  <c r="G28" i="11"/>
  <c r="C52" i="8" s="1"/>
  <c r="G27" i="11"/>
  <c r="C51" i="8" s="1"/>
  <c r="G26" i="11"/>
  <c r="C44" i="8" s="1"/>
  <c r="G25" i="11"/>
  <c r="C43" i="8" s="1"/>
  <c r="G24" i="11"/>
  <c r="C42" i="8" s="1"/>
  <c r="G23" i="11"/>
  <c r="C41" i="8" s="1"/>
  <c r="G22" i="11"/>
  <c r="C40" i="8" s="1"/>
  <c r="G21" i="11"/>
  <c r="G20" i="11"/>
  <c r="G19" i="11"/>
  <c r="C31" i="8" s="1"/>
  <c r="G18" i="11"/>
  <c r="C30" i="8" s="1"/>
  <c r="G17" i="11"/>
  <c r="C29" i="8" s="1"/>
  <c r="G16" i="11"/>
  <c r="G15" i="11"/>
  <c r="C21" i="8" s="1"/>
  <c r="G14" i="11"/>
  <c r="C20" i="8" s="1"/>
  <c r="G13" i="11"/>
  <c r="C19" i="8" s="1"/>
  <c r="G12" i="11"/>
  <c r="C18" i="8" s="1"/>
  <c r="G11" i="11"/>
  <c r="C11" i="8" s="1"/>
  <c r="G10" i="11"/>
  <c r="C10" i="8" s="1"/>
  <c r="G9" i="11"/>
  <c r="C9" i="8" s="1"/>
  <c r="G8" i="11"/>
  <c r="C8" i="8" s="1"/>
  <c r="G7" i="11"/>
  <c r="C7" i="8" s="1"/>
  <c r="G6" i="11"/>
  <c r="C23" i="8" l="1"/>
  <c r="O46" i="9"/>
  <c r="C88" i="6" s="1"/>
  <c r="O45" i="9"/>
  <c r="C87" i="6" s="1"/>
  <c r="O44" i="9"/>
  <c r="C86" i="6" s="1"/>
  <c r="O43" i="9"/>
  <c r="C85" i="6" s="1"/>
  <c r="O42" i="9"/>
  <c r="C84" i="6" s="1"/>
  <c r="O41" i="9"/>
  <c r="O40" i="9"/>
  <c r="O39" i="9"/>
  <c r="O38" i="9"/>
  <c r="O37" i="9"/>
  <c r="C73" i="6" s="1"/>
  <c r="O36" i="9"/>
  <c r="C66" i="6" s="1"/>
  <c r="O35" i="9"/>
  <c r="O34" i="9"/>
  <c r="O33" i="9"/>
  <c r="O32" i="9"/>
  <c r="C62" i="6" s="1"/>
  <c r="O31" i="9"/>
  <c r="C55" i="6" s="1"/>
  <c r="O30" i="9"/>
  <c r="C54" i="6" s="1"/>
  <c r="O29" i="9"/>
  <c r="C53" i="6" s="1"/>
  <c r="O28" i="9"/>
  <c r="C52" i="6" s="1"/>
  <c r="O27" i="9"/>
  <c r="C51" i="6" s="1"/>
  <c r="O26" i="9"/>
  <c r="C44" i="6" s="1"/>
  <c r="O25" i="9"/>
  <c r="C43" i="6" s="1"/>
  <c r="O24" i="9"/>
  <c r="C42" i="6" s="1"/>
  <c r="O23" i="9"/>
  <c r="C41" i="6" s="1"/>
  <c r="O22" i="9"/>
  <c r="C40" i="6" s="1"/>
  <c r="O21" i="9"/>
  <c r="C33" i="6" s="1"/>
  <c r="O20" i="9"/>
  <c r="C32" i="6" s="1"/>
  <c r="O19" i="9"/>
  <c r="C31" i="6" s="1"/>
  <c r="O18" i="9"/>
  <c r="C30" i="6" s="1"/>
  <c r="O17" i="9"/>
  <c r="C29" i="6" s="1"/>
  <c r="O16" i="9"/>
  <c r="C22" i="6" s="1"/>
  <c r="O15" i="9"/>
  <c r="C21" i="6" s="1"/>
  <c r="O14" i="9"/>
  <c r="C20" i="6" s="1"/>
  <c r="O13" i="9"/>
  <c r="C19" i="6" s="1"/>
  <c r="O12" i="9"/>
  <c r="C18" i="6" s="1"/>
  <c r="O11" i="9"/>
  <c r="C11" i="6" s="1"/>
  <c r="O10" i="9"/>
  <c r="C10" i="6" s="1"/>
  <c r="O9" i="9"/>
  <c r="C9" i="6" s="1"/>
  <c r="O8" i="9"/>
  <c r="C8" i="6" s="1"/>
  <c r="O7" i="9"/>
  <c r="C7" i="6" s="1"/>
  <c r="O6" i="9"/>
  <c r="C74" i="6" l="1"/>
  <c r="C63" i="6"/>
  <c r="C75" i="6"/>
  <c r="C64" i="6"/>
  <c r="C76" i="6"/>
  <c r="C65" i="6"/>
  <c r="C77" i="6"/>
  <c r="C67" i="8" l="1"/>
  <c r="C56" i="8"/>
  <c r="C45" i="8"/>
  <c r="C34" i="8"/>
  <c r="C12" i="8"/>
  <c r="D22" i="8" l="1"/>
  <c r="D19" i="8"/>
  <c r="D20" i="8"/>
  <c r="D21" i="8"/>
  <c r="D18" i="8"/>
  <c r="D8" i="8"/>
  <c r="D44" i="8"/>
  <c r="D64" i="8"/>
  <c r="D9" i="8"/>
  <c r="D29" i="8"/>
  <c r="D33" i="8"/>
  <c r="D41" i="8"/>
  <c r="D53" i="8"/>
  <c r="D65" i="8"/>
  <c r="D40" i="8"/>
  <c r="D52" i="8"/>
  <c r="D10" i="8"/>
  <c r="D30" i="8"/>
  <c r="D42" i="8"/>
  <c r="D54" i="8"/>
  <c r="D62" i="8"/>
  <c r="D66" i="8"/>
  <c r="D32" i="8"/>
  <c r="D7" i="8"/>
  <c r="D11" i="8"/>
  <c r="D31" i="8"/>
  <c r="D43" i="8"/>
  <c r="D51" i="8"/>
  <c r="D55" i="8"/>
  <c r="D63" i="8"/>
  <c r="D23" i="8" l="1"/>
  <c r="K18" i="8"/>
  <c r="J18" i="8"/>
  <c r="K7" i="8"/>
  <c r="J7" i="8"/>
  <c r="J40" i="8"/>
  <c r="K40" i="8"/>
  <c r="K29" i="8"/>
  <c r="J29" i="8"/>
  <c r="K62" i="8"/>
  <c r="J62" i="8"/>
  <c r="K51" i="8"/>
  <c r="J51" i="8"/>
  <c r="D12" i="8"/>
  <c r="D34" i="8"/>
  <c r="D45" i="8"/>
  <c r="D56" i="8"/>
  <c r="D67" i="8"/>
  <c r="C78" i="6" l="1"/>
  <c r="C117" i="6"/>
  <c r="D117" i="6" s="1"/>
  <c r="C102" i="6"/>
  <c r="C89" i="6"/>
  <c r="C67" i="6"/>
  <c r="C56" i="6"/>
  <c r="C45" i="6"/>
  <c r="C34" i="6"/>
  <c r="C23" i="6"/>
  <c r="C12" i="6"/>
  <c r="D100" i="6" l="1"/>
  <c r="D101" i="6"/>
  <c r="D98" i="6"/>
  <c r="D97" i="6"/>
  <c r="D99" i="6"/>
  <c r="D43" i="6"/>
  <c r="D44" i="6"/>
  <c r="D40" i="6"/>
  <c r="D42" i="6"/>
  <c r="D41" i="6"/>
  <c r="D32" i="6"/>
  <c r="D29" i="6"/>
  <c r="D30" i="6"/>
  <c r="D33" i="6"/>
  <c r="D31" i="6"/>
  <c r="D21" i="6"/>
  <c r="D22" i="6"/>
  <c r="D18" i="6"/>
  <c r="D19" i="6"/>
  <c r="D20" i="6"/>
  <c r="D85" i="6"/>
  <c r="D86" i="6"/>
  <c r="D87" i="6"/>
  <c r="D88" i="6"/>
  <c r="D84" i="6"/>
  <c r="D76" i="6"/>
  <c r="D77" i="6"/>
  <c r="D74" i="6"/>
  <c r="D75" i="6"/>
  <c r="D73" i="6"/>
  <c r="D65" i="6"/>
  <c r="D66" i="6"/>
  <c r="D63" i="6"/>
  <c r="D64" i="6"/>
  <c r="D62" i="6"/>
  <c r="D54" i="6"/>
  <c r="D55" i="6"/>
  <c r="D53" i="6"/>
  <c r="D52" i="6"/>
  <c r="D51" i="6"/>
  <c r="D113" i="6"/>
  <c r="D115" i="6"/>
  <c r="D109" i="6"/>
  <c r="D111" i="6"/>
  <c r="D11" i="6"/>
  <c r="D7" i="6"/>
  <c r="D10" i="6"/>
  <c r="D8" i="6"/>
  <c r="D9" i="6"/>
  <c r="D112" i="6"/>
  <c r="D116" i="6"/>
  <c r="D110" i="6"/>
  <c r="D114" i="6"/>
  <c r="K62" i="6" l="1"/>
  <c r="J62" i="6"/>
  <c r="K18" i="6"/>
  <c r="J18" i="6"/>
  <c r="D23" i="6"/>
  <c r="J84" i="6"/>
  <c r="K84" i="6"/>
  <c r="K51" i="6"/>
  <c r="J51" i="6"/>
  <c r="K40" i="6"/>
  <c r="J40" i="6"/>
  <c r="K29" i="6"/>
  <c r="J29" i="6"/>
  <c r="K7" i="6"/>
  <c r="J7" i="6"/>
  <c r="J73" i="6"/>
  <c r="K73" i="6"/>
  <c r="D12" i="6"/>
  <c r="D34" i="6"/>
  <c r="D78" i="6"/>
  <c r="D56" i="6"/>
  <c r="D89" i="6"/>
  <c r="D102" i="6"/>
  <c r="D67" i="6"/>
  <c r="D45" i="6"/>
</calcChain>
</file>

<file path=xl/sharedStrings.xml><?xml version="1.0" encoding="utf-8"?>
<sst xmlns="http://schemas.openxmlformats.org/spreadsheetml/2006/main" count="347" uniqueCount="109">
  <si>
    <t>1. 우리 학교급식은 영양적으로 균형있는 건강한 식사이다.</t>
    <phoneticPr fontId="1" type="noConversion"/>
  </si>
  <si>
    <t>만족도</t>
    <phoneticPr fontId="1" type="noConversion"/>
  </si>
  <si>
    <t>응답자 수(명)</t>
    <phoneticPr fontId="1" type="noConversion"/>
  </si>
  <si>
    <t>백분율(%)</t>
    <phoneticPr fontId="1" type="noConversion"/>
  </si>
  <si>
    <t>매우 그렇다</t>
    <phoneticPr fontId="1" type="noConversion"/>
  </si>
  <si>
    <t>그렇다</t>
    <phoneticPr fontId="1" type="noConversion"/>
  </si>
  <si>
    <t xml:space="preserve">보통이다 </t>
    <phoneticPr fontId="1" type="noConversion"/>
  </si>
  <si>
    <t>그렇지 않다</t>
    <phoneticPr fontId="1" type="noConversion"/>
  </si>
  <si>
    <t>전혀 그렇지 않다</t>
    <phoneticPr fontId="1" type="noConversion"/>
  </si>
  <si>
    <t>총계</t>
    <phoneticPr fontId="1" type="noConversion"/>
  </si>
  <si>
    <t>2. 우리 학교 급식에 사용되는 식재료는 신선하고 품질이 우수한다.</t>
    <phoneticPr fontId="1" type="noConversion"/>
  </si>
  <si>
    <t>3. 우리 학교 급식은 위생적이고 안전하게 조리된다.</t>
    <phoneticPr fontId="1" type="noConversion"/>
  </si>
  <si>
    <t>보통이다</t>
    <phoneticPr fontId="1" type="noConversion"/>
  </si>
  <si>
    <t>4. 우리 학교는 학교 홈페이지/급식게시판, 가정통신 통해 급식정보 제공과 소통이 원활히 이루어진다.</t>
    <phoneticPr fontId="1" type="noConversion"/>
  </si>
  <si>
    <t>5. 우리 학교는 올바른 식사와 배식지도 관해 담임선생님이나 영양사선생님이 지도를 해주신다.</t>
    <phoneticPr fontId="1" type="noConversion"/>
  </si>
  <si>
    <t>6. 우리학교 급식에 대해 전반적으로 만족한다.</t>
    <phoneticPr fontId="1" type="noConversion"/>
  </si>
  <si>
    <t>7. 나는 골고루 먹기의 중요성을 알고 있으며 실천하고 있다.</t>
    <phoneticPr fontId="1" type="noConversion"/>
  </si>
  <si>
    <t>8. 나는 음식물의 소중함을 알고 남기지 않으려고 노력한다.</t>
    <phoneticPr fontId="1" type="noConversion"/>
  </si>
  <si>
    <t>9. 우리 학교급식에서 개선되었으면 하는 분야를 한 가지만 골라주세요.</t>
    <phoneticPr fontId="1" type="noConversion"/>
  </si>
  <si>
    <t>급식 양(많다/적다)</t>
    <phoneticPr fontId="1" type="noConversion"/>
  </si>
  <si>
    <r>
      <t xml:space="preserve">건강한 급식의 맛                  </t>
    </r>
    <r>
      <rPr>
        <sz val="10"/>
        <rFont val="굴림"/>
        <family val="3"/>
        <charset val="129"/>
      </rPr>
      <t>(천연재료 사용, MSG 무첨가등)</t>
    </r>
    <phoneticPr fontId="1" type="noConversion"/>
  </si>
  <si>
    <t>채소반찬 많이 제공</t>
    <phoneticPr fontId="1" type="noConversion"/>
  </si>
  <si>
    <t>고기류(쇠고기,닭고기,햄,소시지 등)반찬 부족</t>
    <phoneticPr fontId="1" type="noConversion"/>
  </si>
  <si>
    <t>기타</t>
    <phoneticPr fontId="1" type="noConversion"/>
  </si>
  <si>
    <t>10. 식생활과 관련하여 배우고 싶은 교육 내용을 모두 골라주세요(중복선택)</t>
    <phoneticPr fontId="1" type="noConversion"/>
  </si>
  <si>
    <t>나의 건강과 영양소</t>
    <phoneticPr fontId="1" type="noConversion"/>
  </si>
  <si>
    <t>비만</t>
    <phoneticPr fontId="1" type="noConversion"/>
  </si>
  <si>
    <t>편식</t>
    <phoneticPr fontId="1" type="noConversion"/>
  </si>
  <si>
    <t>밥상머리교육(식사예절)</t>
    <phoneticPr fontId="1" type="noConversion"/>
  </si>
  <si>
    <t>건강음식만들기</t>
    <phoneticPr fontId="1" type="noConversion"/>
  </si>
  <si>
    <t>바른먹거리(친환경식재료등)</t>
    <phoneticPr fontId="1" type="noConversion"/>
  </si>
  <si>
    <t>음식물쓰레기와 환경보호</t>
    <phoneticPr fontId="1" type="noConversion"/>
  </si>
  <si>
    <t>* 학교급식 중  좋아하는 메뉴나 싫어하는 메뉴가 있으면 자유롭게 적어주세요.(기호도 조사)</t>
    <phoneticPr fontId="1" type="noConversion"/>
  </si>
  <si>
    <t>* 학교급식에 나왔으면 하는 메뉴가 있으면 적어주세요.(기호도 조사)</t>
    <phoneticPr fontId="1" type="noConversion"/>
  </si>
  <si>
    <t>2. 우리 학교는 3無(잔유농약,방사능, GMO)급식의 실천을 통해 신선하고 우수한 식재료를 사용한다.</t>
    <phoneticPr fontId="1" type="noConversion"/>
  </si>
  <si>
    <t>7.우리 학교의 급식과 관련하여 칭찬하고 싶은 내용, 건의하고 싶은 내용이 있으면 자유롭게 적어주세요.</t>
    <phoneticPr fontId="1" type="noConversion"/>
  </si>
  <si>
    <t>2023학년도 급식만족도 및 기호도조사 결과</t>
    <phoneticPr fontId="1" type="noConversion"/>
  </si>
  <si>
    <t>학교급식 만족도 조사 집계 결과(학생)</t>
    <phoneticPr fontId="1" type="noConversion"/>
  </si>
  <si>
    <t>학년</t>
    <phoneticPr fontId="1" type="noConversion"/>
  </si>
  <si>
    <t>4학년</t>
    <phoneticPr fontId="1" type="noConversion"/>
  </si>
  <si>
    <t>5학년</t>
    <phoneticPr fontId="1" type="noConversion"/>
  </si>
  <si>
    <t>6학년</t>
    <phoneticPr fontId="1" type="noConversion"/>
  </si>
  <si>
    <t>계</t>
    <phoneticPr fontId="1" type="noConversion"/>
  </si>
  <si>
    <t>반</t>
    <phoneticPr fontId="1" type="noConversion"/>
  </si>
  <si>
    <t>응답 학생수</t>
    <phoneticPr fontId="1" type="noConversion"/>
  </si>
  <si>
    <t>1. 우리 학교의 급식은 영양적으로 균형 있는 건강한 식사이다.</t>
    <phoneticPr fontId="1" type="noConversion"/>
  </si>
  <si>
    <t>①매우 그렇다</t>
    <phoneticPr fontId="1" type="noConversion"/>
  </si>
  <si>
    <t>②그렇다</t>
    <phoneticPr fontId="1" type="noConversion"/>
  </si>
  <si>
    <t>③보통이다</t>
    <phoneticPr fontId="1" type="noConversion"/>
  </si>
  <si>
    <t>④그렇지 않다</t>
    <phoneticPr fontId="1" type="noConversion"/>
  </si>
  <si>
    <t>⑤전혀 그렇지 않다</t>
    <phoneticPr fontId="1" type="noConversion"/>
  </si>
  <si>
    <t>2. 우리 학교 급식에 사용되는 식재료는 신선하고 품질이 우수하다.</t>
    <phoneticPr fontId="1" type="noConversion"/>
  </si>
  <si>
    <t xml:space="preserve"> 4. 우리 학교는 학교 홈페이지/급식게시판, 가정통신 통해 급식정보 제공과  소통이 원활히 이루어진다.</t>
    <phoneticPr fontId="1" type="noConversion"/>
  </si>
  <si>
    <t xml:space="preserve">5. 우리 학교는 올바른 식사와 배식지도 관해 선생님이나 영양선생님이 지도를 해 주신다. </t>
    <phoneticPr fontId="1" type="noConversion"/>
  </si>
  <si>
    <t xml:space="preserve"> 6. 우리학교 급식에 대해 전반적으로 만족한다.</t>
    <phoneticPr fontId="1" type="noConversion"/>
  </si>
  <si>
    <t xml:space="preserve"> 8. 나는 음식물의 소중함을 알고 남기지 않으려고 노력한다.</t>
    <phoneticPr fontId="1" type="noConversion"/>
  </si>
  <si>
    <t>서울명일초등학교</t>
    <phoneticPr fontId="1" type="noConversion"/>
  </si>
  <si>
    <t>5학년</t>
  </si>
  <si>
    <t>3학년</t>
    <phoneticPr fontId="1" type="noConversion"/>
  </si>
  <si>
    <t>4학년</t>
  </si>
  <si>
    <t>학교급식 만족도 조사 집계 결과(학부모)</t>
    <phoneticPr fontId="1" type="noConversion"/>
  </si>
  <si>
    <t>6학년</t>
  </si>
  <si>
    <t>응답수</t>
    <phoneticPr fontId="1" type="noConversion"/>
  </si>
  <si>
    <t>2. 우리 학교는 3無(잔류농약, 방사능, GMO) 급식의 실천을 통해 신선하고     우수한 식재료를 사용한다.</t>
    <phoneticPr fontId="1" type="noConversion"/>
  </si>
  <si>
    <t>4. 우리 학교는 학교 홈페이지/급식게시판, 가정통신, 학교급식 모니터링제를    통해 의사소통이 원활히 이루어진다.</t>
    <phoneticPr fontId="1" type="noConversion"/>
  </si>
  <si>
    <t>③이상</t>
    <phoneticPr fontId="1" type="noConversion"/>
  </si>
  <si>
    <t>②이상</t>
    <phoneticPr fontId="1" type="noConversion"/>
  </si>
  <si>
    <t>2023학년도 학부모 만족도 결과</t>
    <phoneticPr fontId="1" type="noConversion"/>
  </si>
  <si>
    <t>급식양</t>
    <phoneticPr fontId="1" type="noConversion"/>
  </si>
  <si>
    <t>건강한　급식의　맛</t>
    <phoneticPr fontId="1" type="noConversion"/>
  </si>
  <si>
    <t>채소반찬　많이　제공</t>
    <phoneticPr fontId="1" type="noConversion"/>
  </si>
  <si>
    <t>고기류반찬　부족</t>
    <phoneticPr fontId="1" type="noConversion"/>
  </si>
  <si>
    <t>９．급식개선분야</t>
    <phoneticPr fontId="1" type="noConversion"/>
  </si>
  <si>
    <t>１０．식생활교육내용</t>
    <phoneticPr fontId="1" type="noConversion"/>
  </si>
  <si>
    <t>건강과　영양소</t>
    <phoneticPr fontId="1" type="noConversion"/>
  </si>
  <si>
    <t>식사예절</t>
    <phoneticPr fontId="1" type="noConversion"/>
  </si>
  <si>
    <t>건강　음식　만들기</t>
    <phoneticPr fontId="1" type="noConversion"/>
  </si>
  <si>
    <t>바른먹거리</t>
    <phoneticPr fontId="1" type="noConversion"/>
  </si>
  <si>
    <t>음식물쓰레기와　환경보호</t>
    <phoneticPr fontId="1" type="noConversion"/>
  </si>
  <si>
    <t>  2. 목적</t>
  </si>
  <si>
    <t>       성장기 학생의 건전한 심신 발달 도모 및 올바른 식습관 형성을 위하여</t>
  </si>
  <si>
    <t>       급식의 질 향상과 학생의 만족도조사를 통해 효율적인 학교급식을 운영 · 관리를 하고자 함.</t>
  </si>
  <si>
    <t>  3. 추진현황</t>
  </si>
  <si>
    <t>  4. 설문내용 : 학교급식 만족도 및 기호도 조사</t>
  </si>
  <si>
    <t>  5. 설문조사 방법</t>
  </si>
  <si>
    <t>  6. 결과 반영</t>
  </si>
  <si>
    <t>  1. 근거 : 2023 학교급식 기본방향</t>
    <phoneticPr fontId="1" type="noConversion"/>
  </si>
  <si>
    <t>2023학년도 학교급식 만족도 및 기호도 조사</t>
    <phoneticPr fontId="1" type="noConversion"/>
  </si>
  <si>
    <t xml:space="preserve">   ◈ 조사일시 : 2023년 6월 20일(화) ~ 6월 22일(목)</t>
    <phoneticPr fontId="1" type="noConversion"/>
  </si>
  <si>
    <t>       ◈ 조사결과분석 : 설문지 통계 후 학교홈페이지 탑재</t>
    <phoneticPr fontId="1" type="noConversion"/>
  </si>
  <si>
    <t>        ◈  학교홈페이지에 게재하여 학생 및 학부모에게 설문조사결과 알림</t>
    <phoneticPr fontId="1" type="noConversion"/>
  </si>
  <si>
    <t>        ◈  교실 설문조사</t>
    <phoneticPr fontId="1" type="noConversion"/>
  </si>
  <si>
    <t xml:space="preserve">  </t>
    <phoneticPr fontId="1" type="noConversion"/>
  </si>
  <si>
    <t>       ◈  응답총인원 :  350명</t>
    <phoneticPr fontId="1" type="noConversion"/>
  </si>
  <si>
    <t>       ◈  식생활교육이 필요한 경우 교육과 병행하고 학교급식운영에 반영할 사항 적용함.</t>
    <phoneticPr fontId="1" type="noConversion"/>
  </si>
  <si>
    <t xml:space="preserve"> 설문결과 </t>
    <phoneticPr fontId="1" type="noConversion"/>
  </si>
  <si>
    <t xml:space="preserve">   ◈ 조사대상 : 학생 : 3~6학년 3학급(270명), 학부모 : 3~6학년 1학급(80명)</t>
    <phoneticPr fontId="1" type="noConversion"/>
  </si>
  <si>
    <t>서울명일초등학교</t>
    <phoneticPr fontId="1" type="noConversion"/>
  </si>
  <si>
    <t xml:space="preserve"> 개선방안</t>
    <phoneticPr fontId="1" type="noConversion"/>
  </si>
  <si>
    <r>
      <t xml:space="preserve">&lt;싫어하는 메뉴&gt;  </t>
    </r>
    <r>
      <rPr>
        <sz val="11"/>
        <rFont val="굴림"/>
        <family val="3"/>
        <charset val="129"/>
      </rPr>
      <t xml:space="preserve">생선요리, 매운요리, 해산물, 시금치, 버섯, 채소류, 연근, 도라지무침, 고사리, 부추무침, 미역초무침, 나물류, 된장국, 북어국, 콩밥,샐러드,채소무침,토마토, 죽,알탕, </t>
    </r>
    <phoneticPr fontId="1" type="noConversion"/>
  </si>
  <si>
    <r>
      <t xml:space="preserve">&lt;좋아하는 메뉴&gt; </t>
    </r>
    <r>
      <rPr>
        <sz val="11"/>
        <rFont val="굴림"/>
        <family val="3"/>
        <charset val="129"/>
      </rPr>
      <t xml:space="preserve"> 치킨, 닭다리구이, 닭꼬치구이, 양념치킨, 닭강정, 아이스크림, 잔치국수, 짜장면, 스파게티</t>
    </r>
    <r>
      <rPr>
        <b/>
        <sz val="11"/>
        <rFont val="굴림"/>
        <family val="3"/>
        <charset val="129"/>
      </rPr>
      <t xml:space="preserve">, </t>
    </r>
    <r>
      <rPr>
        <sz val="11"/>
        <rFont val="굴림"/>
        <family val="3"/>
        <charset val="129"/>
      </rPr>
      <t>돈까스, 피자, 연어, 새우튀김, 핫도그, 우동, 크림스프, 떡볶이, 장조림, 김부각, 김자반, 불고기, 제육볶음, 가자미구이, 소시지, 에그타르트, 케이크, 설렁탕, 찜닭, 미역국, 만둣국, 감자탕, 꽃게찌개, 카레, 짜장밥, 육개장, 떡만두국, 떡갈비, 김치찜, 비빔밥, 탕수육, 과일, 에그타르트, 김치볶음, 치즈떡볶이,마라탕,소떡소떡
:선호하는 음식으로 고기류와 휴식류가 높은 편임</t>
    </r>
    <phoneticPr fontId="1" type="noConversion"/>
  </si>
  <si>
    <t xml:space="preserve">  ** 저학년은 매운음식 조절, 고학년은 고기메뉴 횟수, 양을 충분히 달라는 의견이  
     가장 많음. → 조리방법 개선 및 기호도를 고려하여 식단에 반영하겠음.</t>
    <phoneticPr fontId="1" type="noConversion"/>
  </si>
  <si>
    <r>
      <t xml:space="preserve"> </t>
    </r>
    <r>
      <rPr>
        <sz val="11"/>
        <color theme="1"/>
        <rFont val="굴림"/>
        <family val="3"/>
        <charset val="129"/>
      </rPr>
      <t xml:space="preserve"> 라면, 타코</t>
    </r>
    <r>
      <rPr>
        <sz val="11"/>
        <color indexed="8"/>
        <rFont val="굴림"/>
        <family val="3"/>
        <charset val="129"/>
      </rPr>
      <t>, 짬뽕, 랍스타, 피자, 초밥, 스테이크, 치즈스틱, 감자튀김, 빙수, 팬케이크, 연어, 사탕, 초코릿바, 김밥, 크림스파게티, 블루베리,닭꼬치,면종류,딸기스무디.마카롱,쌀국수,아이스크림,로제떡볶이,회오리감자</t>
    </r>
    <phoneticPr fontId="1" type="noConversion"/>
  </si>
  <si>
    <t xml:space="preserve">   - 학교급식 학생만족도조사 : 매우그렇다,그렇다,보통이다 포함 91.9% 만족도 결과 나옴.
   - 전항목(1~8번 문항) 보통이상이 95%, 만족, 매우만족이 81.8% 나옴.</t>
    <phoneticPr fontId="1" type="noConversion"/>
  </si>
  <si>
    <t xml:space="preserve">  식탁주변 청결, 우정식단 지속요청, 온도유지, 과일을 많이 주세요.추가배식양 넉넉하게 주세요.급식사진은
  실제 제공되는 양으로 해주세요.지금 급식도 맛있지만 조금 더 다양하게 나왔으면 좋겠어요. 급식 먹기 좋은 
  환경을 만들어 주세요.(시끄러움) </t>
    <phoneticPr fontId="1" type="noConversion"/>
  </si>
  <si>
    <t xml:space="preserve"> * 학교급식은 아동의 영양적 균형과 제철 식재료 사용으로 건강한 밥상을 제공하는 교육의 일환으로 학생들이 선호하는 방향이 급식의 취지와 다소 맞지 않는 부분이 있으므로 꾸준한 홍보와 교육으로 건강한 식생활의 방향을 제시하고 더불어 선호도를 조정 및 반영하는 급식을 제공하겠음.
 * 단가가 높은 후식류(예: 아이스크림)는 급식 예산 범위 내에서 공급하며 자주 제공하는 것은 불가함.</t>
    <phoneticPr fontId="1" type="noConversion"/>
  </si>
  <si>
    <t xml:space="preserve">
&lt;3,4학년 학부모의견&gt; 급식양이 적다고 합니다. 넉넉하게 주었으면, 맛있는 음식을 제공해 주셔서 감사합니다.급식의 위생적이고 건강합니다. 맛있고 영양가 있는 급식제공 앞으로도 부탁드립니다.
&lt;5,6학년 학부모의견&gt;아이가 아주 만족하고 있음, 추가배식이 되지 않고 반찬에 영양 균형을 잘 맞춰주세요. 과일 배식 자주 해주세요, 다양한 종류가 나와서 만족,  청결하고 양질의 급식에 매우 만족, 과일이 여러종류가 나와서 좋음, 아이들이 선호도를 조사하여 일주일 하루 정도는 원하는 음식을 주세요. 
오른 물가와 적어진 급식 비용 안에서 아이들에게 영양적 균형을 맞추어 급식 제공하여 주셔서 감사합니다.
급식에 대한 정보를 더 많이 제공해 주세요.
</t>
    <phoneticPr fontId="1" type="noConversion"/>
  </si>
  <si>
    <t xml:space="preserve">   - 학교급식 학부모만족도조사 : 매우그렇다,그렇다,보통이다 포함 90% 만족도 결과 나옴.
   - 전항목(1~6번 문항) 보통이상이 95.8%, 만족, 매우만족이 81.8% 나옴.</t>
    <phoneticPr fontId="1" type="noConversion"/>
  </si>
  <si>
    <r>
      <rPr>
        <b/>
        <sz val="11"/>
        <rFont val="굴림"/>
        <family val="3"/>
        <charset val="129"/>
      </rPr>
      <t>개선방안</t>
    </r>
    <r>
      <rPr>
        <sz val="11"/>
        <rFont val="굴림"/>
        <family val="3"/>
        <charset val="129"/>
      </rPr>
      <t xml:space="preserve">
1. 적정배식을 위해 학년별 또는 개인별로 최대한 적용될 수 있도록 확인 철저.
2. 배식도우미의 친절교육 및 학생 요구에 적절히 응대하는 교육 실시.
3. 그밖에 개선이 가능한 순으로 개선</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</si>
</sst>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176" formatCode="0.0%"/>
    <numFmt numFmtId="177" formatCode="#,##0_ "/>
    <numFmt numFmtId="178" formatCode="#,##0.0_ "/>
    <numFmt numFmtId="179" formatCode="#\-#"/>
  </numFmts>
  <fonts count="35">
    <font>
      <sz val="11"/>
      <color rgb="FF000000"/>
      <name val="Calibri"/>
      <family val="2"/>
    </font>
    <font>
      <sz val="8"/>
      <name val="돋움"/>
      <family val="3"/>
      <charset val="129"/>
    </font>
    <font>
      <sz val="11"/>
      <color rgb="FF000000"/>
      <name val="Calibri"/>
      <family val="2"/>
    </font>
    <font>
      <b/>
      <sz val="18"/>
      <name val="맑은 고딕"/>
      <family val="3"/>
      <charset val="129"/>
      <scheme val="major"/>
    </font>
    <font>
      <sz val="11"/>
      <name val="맑은 고딕"/>
      <family val="3"/>
      <charset val="129"/>
      <scheme val="major"/>
    </font>
    <font>
      <b/>
      <sz val="11"/>
      <name val="돋움"/>
      <family val="3"/>
      <charset val="129"/>
    </font>
    <font>
      <sz val="11"/>
      <name val="돋움"/>
      <family val="3"/>
      <charset val="129"/>
    </font>
    <font>
      <b/>
      <sz val="12"/>
      <color indexed="8"/>
      <name val="돋움"/>
      <family val="3"/>
      <charset val="129"/>
    </font>
    <font>
      <b/>
      <sz val="11"/>
      <name val="굴림"/>
      <family val="3"/>
      <charset val="129"/>
    </font>
    <font>
      <b/>
      <sz val="12"/>
      <color indexed="8"/>
      <name val="굴림"/>
      <family val="3"/>
      <charset val="129"/>
    </font>
    <font>
      <sz val="11"/>
      <name val="굴림"/>
      <family val="3"/>
      <charset val="129"/>
    </font>
    <font>
      <sz val="10"/>
      <name val="굴림"/>
      <family val="3"/>
      <charset val="129"/>
    </font>
    <font>
      <sz val="11"/>
      <color rgb="FFFF0000"/>
      <name val="굴림"/>
      <family val="3"/>
      <charset val="129"/>
    </font>
    <font>
      <b/>
      <sz val="11"/>
      <color rgb="FF0000FF"/>
      <name val="굴림"/>
      <family val="3"/>
      <charset val="129"/>
    </font>
    <font>
      <b/>
      <sz val="11"/>
      <color theme="1"/>
      <name val="굴림"/>
      <family val="3"/>
      <charset val="129"/>
    </font>
    <font>
      <sz val="11"/>
      <color indexed="8"/>
      <name val="굴림"/>
      <family val="3"/>
      <charset val="129"/>
    </font>
    <font>
      <b/>
      <sz val="22"/>
      <name val="HY수평선M"/>
      <family val="1"/>
      <charset val="129"/>
    </font>
    <font>
      <b/>
      <sz val="14"/>
      <name val="새굴림"/>
      <family val="1"/>
      <charset val="129"/>
    </font>
    <font>
      <b/>
      <sz val="12"/>
      <name val="맑은 고딕"/>
      <family val="3"/>
      <charset val="129"/>
    </font>
    <font>
      <sz val="10"/>
      <name val="돋움"/>
      <family val="3"/>
      <charset val="129"/>
    </font>
    <font>
      <b/>
      <sz val="10"/>
      <name val="새굴림"/>
      <family val="1"/>
      <charset val="129"/>
    </font>
    <font>
      <b/>
      <sz val="12"/>
      <name val="새굴림"/>
      <family val="1"/>
      <charset val="129"/>
    </font>
    <font>
      <b/>
      <sz val="9"/>
      <name val="새굴림"/>
      <family val="1"/>
      <charset val="129"/>
    </font>
    <font>
      <sz val="9"/>
      <name val="새굴림"/>
      <family val="1"/>
      <charset val="129"/>
    </font>
    <font>
      <sz val="9"/>
      <name val="돋움"/>
      <family val="3"/>
      <charset val="129"/>
    </font>
    <font>
      <sz val="9"/>
      <color rgb="FF000000"/>
      <name val="Calibri"/>
      <family val="2"/>
    </font>
    <font>
      <sz val="10"/>
      <name val="맑은 고딕"/>
      <family val="3"/>
      <charset val="129"/>
      <scheme val="minor"/>
    </font>
    <font>
      <sz val="9"/>
      <color rgb="FF000000"/>
      <name val="돋움"/>
      <family val="3"/>
      <charset val="129"/>
    </font>
    <font>
      <sz val="9"/>
      <color rgb="FF000000"/>
      <name val="새굴림"/>
      <family val="1"/>
      <charset val="129"/>
    </font>
    <font>
      <sz val="11"/>
      <color rgb="FF000000"/>
      <name val="새굴림"/>
      <family val="1"/>
      <charset val="129"/>
    </font>
    <font>
      <b/>
      <sz val="20"/>
      <color rgb="FF222222"/>
      <name val="함초롬돋움"/>
      <family val="3"/>
      <charset val="129"/>
    </font>
    <font>
      <sz val="11"/>
      <color rgb="FF222222"/>
      <name val="새굴림"/>
      <family val="1"/>
      <charset val="129"/>
    </font>
    <font>
      <sz val="11"/>
      <color indexed="8"/>
      <name val="새굴림"/>
      <family val="1"/>
      <charset val="129"/>
    </font>
    <font>
      <sz val="11"/>
      <color rgb="FF000000"/>
      <name val="굴림"/>
      <family val="3"/>
      <charset val="129"/>
    </font>
    <font>
      <sz val="11"/>
      <color theme="1"/>
      <name val="굴림"/>
      <family val="3"/>
      <charset val="129"/>
    </font>
  </fonts>
  <fills count="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8" tint="0.79998168889431442"/>
        <bgColor indexed="64"/>
      </patternFill>
    </fill>
  </fills>
  <borders count="86">
    <border>
      <left/>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medium">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hair">
        <color indexed="64"/>
      </bottom>
      <diagonal/>
    </border>
    <border>
      <left style="medium">
        <color indexed="64"/>
      </left>
      <right style="thin">
        <color indexed="64"/>
      </right>
      <top/>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diagonal/>
    </border>
    <border>
      <left/>
      <right style="medium">
        <color indexed="64"/>
      </right>
      <top/>
      <bottom/>
      <diagonal/>
    </border>
    <border>
      <left style="thin">
        <color indexed="64"/>
      </left>
      <right/>
      <top/>
      <bottom style="hair">
        <color indexed="64"/>
      </bottom>
      <diagonal/>
    </border>
    <border>
      <left/>
      <right style="medium">
        <color indexed="64"/>
      </right>
      <top style="thin">
        <color indexed="64"/>
      </top>
      <bottom style="hair">
        <color indexed="64"/>
      </bottom>
      <diagonal/>
    </border>
    <border>
      <left/>
      <right style="medium">
        <color auto="1"/>
      </right>
      <top/>
      <bottom style="thin">
        <color auto="1"/>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style="thin">
        <color indexed="64"/>
      </left>
      <right/>
      <top style="hair">
        <color indexed="64"/>
      </top>
      <bottom style="medium">
        <color indexed="64"/>
      </bottom>
      <diagonal/>
    </border>
    <border>
      <left/>
      <right/>
      <top/>
      <bottom style="medium">
        <color indexed="64"/>
      </bottom>
      <diagonal/>
    </border>
    <border>
      <left/>
      <right/>
      <top style="hair">
        <color indexed="64"/>
      </top>
      <bottom/>
      <diagonal/>
    </border>
    <border>
      <left/>
      <right style="medium">
        <color indexed="64"/>
      </right>
      <top style="thin">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diagonal/>
    </border>
    <border>
      <left/>
      <right style="medium">
        <color indexed="64"/>
      </right>
      <top style="hair">
        <color indexed="64"/>
      </top>
      <bottom style="thin">
        <color indexed="64"/>
      </bottom>
      <diagonal/>
    </border>
    <border>
      <left/>
      <right style="medium">
        <color indexed="64"/>
      </right>
      <top style="hair">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thin">
        <color indexed="64"/>
      </bottom>
      <diagonal/>
    </border>
    <border>
      <left style="thin">
        <color indexed="64"/>
      </left>
      <right style="medium">
        <color indexed="64"/>
      </right>
      <top style="medium">
        <color indexed="64"/>
      </top>
      <bottom style="hair">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medium">
        <color indexed="64"/>
      </top>
      <bottom style="hair">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applyBorder="0"/>
    <xf numFmtId="41" fontId="2" fillId="0" borderId="0" applyFont="0" applyFill="0" applyBorder="0" applyAlignment="0" applyProtection="0">
      <alignment vertical="center"/>
    </xf>
    <xf numFmtId="9" fontId="2" fillId="0" borderId="0" applyFont="0" applyFill="0" applyBorder="0" applyAlignment="0" applyProtection="0">
      <alignment vertical="center"/>
    </xf>
    <xf numFmtId="0" fontId="6" fillId="0" borderId="0"/>
  </cellStyleXfs>
  <cellXfs count="265">
    <xf numFmtId="0" fontId="0" fillId="0" borderId="0" xfId="0" applyNumberFormat="1" applyFill="1" applyAlignment="1" applyProtection="1"/>
    <xf numFmtId="0" fontId="4"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49" fontId="7" fillId="0" borderId="0" xfId="3" applyNumberFormat="1" applyFont="1" applyAlignment="1">
      <alignment vertical="center"/>
    </xf>
    <xf numFmtId="0" fontId="7" fillId="0" borderId="0" xfId="3" applyFont="1" applyAlignment="1">
      <alignment vertical="center"/>
    </xf>
    <xf numFmtId="0" fontId="8" fillId="0" borderId="0" xfId="0" applyFont="1" applyAlignment="1">
      <alignment vertical="center"/>
    </xf>
    <xf numFmtId="49" fontId="9" fillId="0" borderId="0" xfId="3" applyNumberFormat="1" applyFont="1" applyAlignment="1">
      <alignment vertical="center"/>
    </xf>
    <xf numFmtId="0" fontId="9" fillId="0" borderId="0" xfId="3" applyFont="1" applyAlignment="1">
      <alignment vertical="center"/>
    </xf>
    <xf numFmtId="0" fontId="10" fillId="0" borderId="0" xfId="0" applyFont="1" applyAlignment="1">
      <alignment vertical="center"/>
    </xf>
    <xf numFmtId="0" fontId="10" fillId="0" borderId="1" xfId="0"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4" xfId="0" applyFont="1" applyBorder="1" applyAlignment="1">
      <alignment horizontal="center" vertical="center"/>
    </xf>
    <xf numFmtId="41" fontId="10" fillId="0" borderId="5" xfId="1" applyFont="1" applyBorder="1">
      <alignment vertical="center"/>
    </xf>
    <xf numFmtId="176" fontId="10" fillId="2" borderId="6" xfId="2" applyNumberFormat="1" applyFont="1" applyFill="1" applyBorder="1">
      <alignment vertical="center"/>
    </xf>
    <xf numFmtId="177" fontId="10" fillId="0" borderId="0" xfId="0" applyNumberFormat="1" applyFont="1" applyBorder="1" applyAlignment="1">
      <alignment vertical="center"/>
    </xf>
    <xf numFmtId="0" fontId="11" fillId="0" borderId="0" xfId="0" applyFont="1" applyAlignment="1">
      <alignment vertical="center"/>
    </xf>
    <xf numFmtId="0" fontId="10" fillId="0" borderId="7" xfId="0" applyFont="1" applyBorder="1" applyAlignment="1">
      <alignment horizontal="center" vertical="center"/>
    </xf>
    <xf numFmtId="41" fontId="10" fillId="0" borderId="8" xfId="1" applyFont="1" applyBorder="1">
      <alignment vertical="center"/>
    </xf>
    <xf numFmtId="0" fontId="10" fillId="0" borderId="9" xfId="0" applyFont="1" applyBorder="1" applyAlignment="1">
      <alignment horizontal="center" vertical="center"/>
    </xf>
    <xf numFmtId="41" fontId="10" fillId="0" borderId="10" xfId="1" applyFont="1" applyBorder="1">
      <alignment vertical="center"/>
    </xf>
    <xf numFmtId="41" fontId="10" fillId="0" borderId="2" xfId="1" applyFont="1" applyBorder="1">
      <alignment vertical="center"/>
    </xf>
    <xf numFmtId="176" fontId="10" fillId="0" borderId="3" xfId="0" applyNumberFormat="1" applyFont="1" applyBorder="1" applyAlignment="1">
      <alignment vertical="center"/>
    </xf>
    <xf numFmtId="178" fontId="10" fillId="0" borderId="0" xfId="0" applyNumberFormat="1" applyFont="1" applyBorder="1" applyAlignment="1">
      <alignment vertical="center"/>
    </xf>
    <xf numFmtId="0" fontId="11" fillId="0" borderId="0" xfId="0" applyFont="1" applyAlignment="1">
      <alignment horizontal="left" vertical="center"/>
    </xf>
    <xf numFmtId="0" fontId="10" fillId="0" borderId="0" xfId="0" applyFont="1" applyAlignment="1">
      <alignment horizontal="center" vertical="center"/>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41" fontId="10" fillId="0" borderId="14" xfId="1" applyFont="1" applyBorder="1">
      <alignment vertical="center"/>
    </xf>
    <xf numFmtId="41" fontId="10" fillId="0" borderId="15" xfId="1" applyFont="1" applyBorder="1">
      <alignment vertical="center"/>
    </xf>
    <xf numFmtId="41" fontId="10" fillId="0" borderId="16" xfId="1" applyFont="1" applyBorder="1">
      <alignment vertical="center"/>
    </xf>
    <xf numFmtId="41" fontId="10" fillId="0" borderId="12" xfId="1" applyFont="1" applyBorder="1">
      <alignment vertical="center"/>
    </xf>
    <xf numFmtId="176" fontId="10" fillId="0" borderId="13" xfId="0" applyNumberFormat="1" applyFont="1" applyBorder="1" applyAlignment="1">
      <alignment vertical="center"/>
    </xf>
    <xf numFmtId="0" fontId="12" fillId="0" borderId="0" xfId="0" applyFont="1" applyAlignment="1">
      <alignment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xf>
    <xf numFmtId="41" fontId="10" fillId="0" borderId="21" xfId="1" applyFont="1" applyBorder="1">
      <alignment vertical="center"/>
    </xf>
    <xf numFmtId="0" fontId="10" fillId="0" borderId="22" xfId="0" applyFont="1" applyBorder="1" applyAlignment="1">
      <alignment horizontal="center" vertical="center"/>
    </xf>
    <xf numFmtId="41" fontId="10" fillId="0" borderId="23" xfId="1" applyFont="1" applyBorder="1">
      <alignment vertical="center"/>
    </xf>
    <xf numFmtId="0" fontId="10" fillId="0" borderId="24" xfId="0" applyFont="1" applyBorder="1" applyAlignment="1">
      <alignment horizontal="center" vertical="center"/>
    </xf>
    <xf numFmtId="41" fontId="10" fillId="0" borderId="25" xfId="1" applyFont="1" applyBorder="1">
      <alignment vertical="center"/>
    </xf>
    <xf numFmtId="176" fontId="10" fillId="0" borderId="26" xfId="0" applyNumberFormat="1" applyFont="1" applyBorder="1" applyAlignment="1">
      <alignment vertical="center"/>
    </xf>
    <xf numFmtId="0" fontId="10" fillId="0" borderId="0" xfId="0" applyFont="1" applyAlignment="1">
      <alignment vertical="center" wrapText="1"/>
    </xf>
    <xf numFmtId="0" fontId="10" fillId="3" borderId="13" xfId="0" applyFont="1" applyFill="1" applyBorder="1" applyAlignment="1">
      <alignment horizontal="center" vertical="center" wrapText="1"/>
    </xf>
    <xf numFmtId="0" fontId="10" fillId="0" borderId="7" xfId="0" applyFont="1" applyBorder="1" applyAlignment="1">
      <alignment horizontal="center" vertical="center" wrapText="1"/>
    </xf>
    <xf numFmtId="41" fontId="10" fillId="0" borderId="3" xfId="1" applyFont="1" applyBorder="1">
      <alignment vertical="center"/>
    </xf>
    <xf numFmtId="0" fontId="11" fillId="0" borderId="4" xfId="0" applyFont="1" applyBorder="1" applyAlignment="1">
      <alignment horizontal="center" vertical="center"/>
    </xf>
    <xf numFmtId="176" fontId="10" fillId="0" borderId="27" xfId="2" applyNumberFormat="1" applyFont="1" applyBorder="1">
      <alignment vertical="center"/>
    </xf>
    <xf numFmtId="0" fontId="11" fillId="0" borderId="7" xfId="0" applyFont="1" applyBorder="1" applyAlignment="1">
      <alignment horizontal="center" vertical="center"/>
    </xf>
    <xf numFmtId="0" fontId="11" fillId="0" borderId="7" xfId="0" applyFont="1" applyBorder="1" applyAlignment="1">
      <alignment horizontal="center" vertical="center" shrinkToFit="1"/>
    </xf>
    <xf numFmtId="0" fontId="11" fillId="0" borderId="9" xfId="0" applyFont="1" applyBorder="1" applyAlignment="1">
      <alignment horizontal="center" vertical="center"/>
    </xf>
    <xf numFmtId="176" fontId="10" fillId="0" borderId="3" xfId="2" applyNumberFormat="1" applyFont="1" applyBorder="1">
      <alignment vertical="center"/>
    </xf>
    <xf numFmtId="0" fontId="0" fillId="0" borderId="0" xfId="0" applyFont="1" applyAlignment="1">
      <alignment vertical="center"/>
    </xf>
    <xf numFmtId="9" fontId="4" fillId="0" borderId="0" xfId="0" applyNumberFormat="1" applyFont="1" applyAlignment="1">
      <alignment vertical="center"/>
    </xf>
    <xf numFmtId="0" fontId="11" fillId="0" borderId="0" xfId="0" applyFont="1" applyAlignment="1">
      <alignment horizontal="left" vertical="center"/>
    </xf>
    <xf numFmtId="0" fontId="3" fillId="0" borderId="0" xfId="0" applyFont="1" applyAlignment="1">
      <alignment horizontal="center" vertical="center"/>
    </xf>
    <xf numFmtId="0" fontId="0" fillId="0" borderId="0" xfId="0" applyFont="1" applyAlignment="1">
      <alignment vertical="center" wrapText="1"/>
    </xf>
    <xf numFmtId="0" fontId="19" fillId="0" borderId="0" xfId="0" applyFont="1" applyAlignment="1">
      <alignment horizontal="center" vertical="center"/>
    </xf>
    <xf numFmtId="0" fontId="20" fillId="0" borderId="0" xfId="0" applyNumberFormat="1" applyFont="1" applyAlignment="1">
      <alignment horizontal="right" vertical="center"/>
    </xf>
    <xf numFmtId="0" fontId="20" fillId="0" borderId="0" xfId="0" applyNumberFormat="1" applyFont="1" applyFill="1" applyAlignment="1">
      <alignment horizontal="right" vertical="center"/>
    </xf>
    <xf numFmtId="0" fontId="20" fillId="0" borderId="0" xfId="0" applyFont="1" applyFill="1" applyAlignment="1">
      <alignment vertical="center"/>
    </xf>
    <xf numFmtId="0" fontId="18" fillId="0" borderId="0" xfId="0" applyFont="1" applyAlignment="1">
      <alignment horizontal="left" vertical="center"/>
    </xf>
    <xf numFmtId="0" fontId="21" fillId="0" borderId="0" xfId="0" applyFont="1" applyAlignment="1">
      <alignment horizontal="left" vertical="center"/>
    </xf>
    <xf numFmtId="0" fontId="0" fillId="0" borderId="0" xfId="0" applyFont="1" applyAlignment="1">
      <alignment horizontal="center" vertical="center"/>
    </xf>
    <xf numFmtId="0" fontId="21" fillId="0" borderId="0" xfId="0" applyNumberFormat="1" applyFont="1" applyFill="1" applyAlignment="1">
      <alignment horizontal="right" vertical="center"/>
    </xf>
    <xf numFmtId="0" fontId="23" fillId="0" borderId="0" xfId="0" applyFont="1" applyFill="1" applyBorder="1" applyAlignment="1">
      <alignment vertical="center"/>
    </xf>
    <xf numFmtId="0" fontId="23" fillId="0" borderId="0" xfId="0" applyFont="1" applyAlignment="1">
      <alignment horizontal="center" vertical="center"/>
    </xf>
    <xf numFmtId="0" fontId="23" fillId="0" borderId="42" xfId="0" applyFont="1" applyFill="1" applyBorder="1" applyAlignment="1">
      <alignment horizontal="center" vertical="center"/>
    </xf>
    <xf numFmtId="0" fontId="23" fillId="0" borderId="46" xfId="1" applyNumberFormat="1" applyFont="1" applyFill="1" applyBorder="1" applyAlignment="1">
      <alignment horizontal="center" vertical="center"/>
    </xf>
    <xf numFmtId="0" fontId="23" fillId="0" borderId="0" xfId="1" applyNumberFormat="1" applyFont="1" applyFill="1" applyBorder="1" applyAlignment="1">
      <alignment horizontal="center" vertical="center"/>
    </xf>
    <xf numFmtId="0" fontId="23" fillId="0" borderId="47" xfId="0" applyFont="1" applyFill="1" applyBorder="1" applyAlignment="1">
      <alignment horizontal="center" vertical="center"/>
    </xf>
    <xf numFmtId="0" fontId="24" fillId="0" borderId="42" xfId="0" applyFont="1" applyBorder="1" applyAlignment="1">
      <alignment horizontal="center" vertical="center"/>
    </xf>
    <xf numFmtId="0" fontId="23" fillId="0" borderId="45" xfId="0" applyFont="1" applyFill="1" applyBorder="1" applyAlignment="1">
      <alignment horizontal="center" vertical="center"/>
    </xf>
    <xf numFmtId="0" fontId="23" fillId="0" borderId="49" xfId="1" applyNumberFormat="1" applyFont="1" applyFill="1" applyBorder="1" applyAlignment="1">
      <alignment horizontal="center" vertical="center"/>
    </xf>
    <xf numFmtId="0" fontId="23" fillId="0" borderId="30" xfId="1" applyNumberFormat="1" applyFont="1" applyFill="1" applyBorder="1" applyAlignment="1">
      <alignment horizontal="center" vertical="center"/>
    </xf>
    <xf numFmtId="0" fontId="23" fillId="0" borderId="50" xfId="0" applyFont="1" applyFill="1" applyBorder="1" applyAlignment="1">
      <alignment horizontal="center" vertical="center"/>
    </xf>
    <xf numFmtId="0" fontId="23" fillId="0" borderId="51" xfId="0" applyFont="1" applyFill="1" applyBorder="1" applyAlignment="1">
      <alignment horizontal="center" vertical="center"/>
    </xf>
    <xf numFmtId="0" fontId="24" fillId="0" borderId="0" xfId="0" applyFont="1" applyAlignment="1">
      <alignment vertical="center"/>
    </xf>
    <xf numFmtId="0" fontId="23" fillId="0" borderId="52" xfId="0" applyFont="1" applyFill="1" applyBorder="1" applyAlignment="1">
      <alignment horizontal="center" vertical="center"/>
    </xf>
    <xf numFmtId="0" fontId="23" fillId="0" borderId="26" xfId="1" applyNumberFormat="1" applyFont="1" applyFill="1" applyBorder="1" applyAlignment="1">
      <alignment horizontal="center" vertical="center"/>
    </xf>
    <xf numFmtId="0" fontId="23" fillId="0" borderId="44" xfId="0" applyFont="1" applyFill="1" applyBorder="1" applyAlignment="1">
      <alignment horizontal="center" vertical="center"/>
    </xf>
    <xf numFmtId="0" fontId="23" fillId="0" borderId="30" xfId="0" applyFont="1" applyFill="1" applyBorder="1" applyAlignment="1">
      <alignment horizontal="center" vertical="center"/>
    </xf>
    <xf numFmtId="0" fontId="22" fillId="4" borderId="11" xfId="0" quotePrefix="1" applyNumberFormat="1" applyFont="1" applyFill="1" applyBorder="1" applyAlignment="1">
      <alignment horizontal="center" vertical="center"/>
    </xf>
    <xf numFmtId="0" fontId="22" fillId="0" borderId="55" xfId="0" applyFont="1" applyBorder="1" applyAlignment="1">
      <alignment horizontal="center" vertical="center"/>
    </xf>
    <xf numFmtId="41" fontId="23" fillId="0" borderId="56" xfId="1" applyFont="1" applyFill="1" applyBorder="1" applyAlignment="1">
      <alignment horizontal="center" vertical="center"/>
    </xf>
    <xf numFmtId="41" fontId="23" fillId="0" borderId="43" xfId="1" applyFont="1" applyFill="1" applyBorder="1" applyAlignment="1">
      <alignment horizontal="center" vertical="center"/>
    </xf>
    <xf numFmtId="41" fontId="23" fillId="0" borderId="57" xfId="1" applyFont="1" applyFill="1" applyBorder="1" applyAlignment="1">
      <alignment horizontal="center" vertical="center"/>
    </xf>
    <xf numFmtId="41" fontId="23" fillId="0" borderId="48" xfId="1" applyFont="1" applyFill="1" applyBorder="1" applyAlignment="1">
      <alignment horizontal="center" vertical="center"/>
    </xf>
    <xf numFmtId="41" fontId="23" fillId="0" borderId="58" xfId="1" applyFont="1" applyFill="1" applyBorder="1" applyAlignment="1">
      <alignment horizontal="center" vertical="center"/>
    </xf>
    <xf numFmtId="41" fontId="23" fillId="0" borderId="40" xfId="1" applyFont="1" applyFill="1" applyBorder="1" applyAlignment="1">
      <alignment horizontal="center" vertical="center"/>
    </xf>
    <xf numFmtId="41" fontId="23" fillId="0" borderId="59" xfId="1" applyFont="1" applyFill="1" applyBorder="1" applyAlignment="1">
      <alignment horizontal="center" vertical="center"/>
    </xf>
    <xf numFmtId="0" fontId="23" fillId="0" borderId="60" xfId="1" applyNumberFormat="1" applyFont="1" applyFill="1" applyBorder="1" applyAlignment="1">
      <alignment horizontal="center" vertical="center"/>
    </xf>
    <xf numFmtId="0" fontId="22" fillId="4" borderId="32" xfId="0" quotePrefix="1" applyNumberFormat="1" applyFont="1" applyFill="1" applyBorder="1" applyAlignment="1">
      <alignment horizontal="center" vertical="center"/>
    </xf>
    <xf numFmtId="0" fontId="22" fillId="0" borderId="61" xfId="0" applyFont="1" applyBorder="1" applyAlignment="1">
      <alignment horizontal="center" vertical="center" wrapText="1"/>
    </xf>
    <xf numFmtId="0" fontId="22" fillId="0" borderId="53" xfId="0" applyNumberFormat="1" applyFont="1" applyBorder="1" applyAlignment="1">
      <alignment horizontal="center" vertical="center"/>
    </xf>
    <xf numFmtId="0" fontId="22" fillId="0" borderId="26" xfId="0" applyNumberFormat="1" applyFont="1" applyBorder="1" applyAlignment="1">
      <alignment horizontal="center" vertical="center"/>
    </xf>
    <xf numFmtId="0" fontId="22" fillId="0" borderId="61" xfId="0" applyNumberFormat="1" applyFont="1" applyBorder="1" applyAlignment="1">
      <alignment horizontal="center" vertical="center"/>
    </xf>
    <xf numFmtId="0" fontId="22" fillId="0" borderId="61" xfId="0" applyFont="1" applyFill="1" applyBorder="1" applyAlignment="1">
      <alignment horizontal="center" vertical="center" wrapText="1"/>
    </xf>
    <xf numFmtId="0" fontId="22" fillId="0" borderId="53" xfId="0" applyFont="1" applyFill="1" applyBorder="1" applyAlignment="1">
      <alignment horizontal="center" vertical="center" wrapText="1"/>
    </xf>
    <xf numFmtId="0" fontId="22" fillId="0" borderId="26" xfId="0" applyFont="1" applyFill="1" applyBorder="1" applyAlignment="1">
      <alignment horizontal="center" vertical="center" wrapText="1"/>
    </xf>
    <xf numFmtId="0" fontId="23" fillId="0" borderId="65" xfId="1" applyNumberFormat="1" applyFont="1" applyFill="1" applyBorder="1" applyAlignment="1">
      <alignment horizontal="center" vertical="center"/>
    </xf>
    <xf numFmtId="0" fontId="23" fillId="0" borderId="66" xfId="1" applyNumberFormat="1" applyFont="1" applyFill="1" applyBorder="1" applyAlignment="1">
      <alignment horizontal="center" vertical="center"/>
    </xf>
    <xf numFmtId="0" fontId="23" fillId="0" borderId="64" xfId="1" applyNumberFormat="1" applyFont="1" applyFill="1" applyBorder="1" applyAlignment="1">
      <alignment horizontal="center" vertical="center"/>
    </xf>
    <xf numFmtId="0" fontId="23" fillId="0" borderId="67" xfId="1" applyNumberFormat="1" applyFont="1" applyFill="1" applyBorder="1" applyAlignment="1">
      <alignment horizontal="center" vertical="center"/>
    </xf>
    <xf numFmtId="0" fontId="22" fillId="0" borderId="26" xfId="0" applyNumberFormat="1" applyFont="1" applyFill="1" applyBorder="1" applyAlignment="1">
      <alignment horizontal="center" vertical="center"/>
    </xf>
    <xf numFmtId="0" fontId="23" fillId="0" borderId="68" xfId="0" applyFont="1" applyFill="1" applyBorder="1" applyAlignment="1">
      <alignment horizontal="center" vertical="center"/>
    </xf>
    <xf numFmtId="0" fontId="23" fillId="0" borderId="69" xfId="0" applyFont="1" applyFill="1" applyBorder="1" applyAlignment="1">
      <alignment horizontal="center" vertical="center"/>
    </xf>
    <xf numFmtId="0" fontId="24" fillId="0" borderId="70" xfId="0" applyFont="1" applyBorder="1" applyAlignment="1">
      <alignment horizontal="center" vertical="center"/>
    </xf>
    <xf numFmtId="0" fontId="23" fillId="0" borderId="28" xfId="0" applyFont="1" applyFill="1" applyBorder="1" applyAlignment="1">
      <alignment horizontal="center" vertical="center"/>
    </xf>
    <xf numFmtId="0" fontId="24" fillId="0" borderId="69" xfId="0" applyFont="1" applyBorder="1" applyAlignment="1">
      <alignment horizontal="center" vertical="center"/>
    </xf>
    <xf numFmtId="0" fontId="23" fillId="0" borderId="70" xfId="0" applyFont="1" applyFill="1" applyBorder="1" applyAlignment="1">
      <alignment horizontal="center" vertical="center"/>
    </xf>
    <xf numFmtId="0" fontId="23" fillId="0" borderId="71" xfId="0" applyFont="1" applyFill="1" applyBorder="1" applyAlignment="1">
      <alignment horizontal="center" vertical="center"/>
    </xf>
    <xf numFmtId="0" fontId="23" fillId="0" borderId="72" xfId="0" applyFont="1" applyFill="1" applyBorder="1" applyAlignment="1">
      <alignment horizontal="center" vertical="center"/>
    </xf>
    <xf numFmtId="0" fontId="23" fillId="0" borderId="69" xfId="0" applyFont="1" applyBorder="1" applyAlignment="1">
      <alignment horizontal="center" vertical="center"/>
    </xf>
    <xf numFmtId="0" fontId="23" fillId="0" borderId="73" xfId="0" applyFont="1" applyFill="1" applyBorder="1" applyAlignment="1">
      <alignment horizontal="center" vertical="center"/>
    </xf>
    <xf numFmtId="0" fontId="23" fillId="0" borderId="19" xfId="1" applyNumberFormat="1" applyFont="1" applyFill="1" applyBorder="1" applyAlignment="1">
      <alignment horizontal="center" vertical="center"/>
    </xf>
    <xf numFmtId="0" fontId="22" fillId="4" borderId="19" xfId="0" applyNumberFormat="1" applyFont="1" applyFill="1" applyBorder="1" applyAlignment="1">
      <alignment horizontal="center" vertical="center"/>
    </xf>
    <xf numFmtId="179" fontId="22" fillId="0" borderId="19" xfId="0" quotePrefix="1" applyNumberFormat="1" applyFont="1" applyFill="1" applyBorder="1" applyAlignment="1">
      <alignment horizontal="center" vertical="center"/>
    </xf>
    <xf numFmtId="0" fontId="22" fillId="4" borderId="15" xfId="0" quotePrefix="1" applyNumberFormat="1" applyFont="1" applyFill="1" applyBorder="1" applyAlignment="1">
      <alignment horizontal="center" vertical="center"/>
    </xf>
    <xf numFmtId="179" fontId="22" fillId="0" borderId="33" xfId="0" quotePrefix="1" applyNumberFormat="1" applyFont="1" applyFill="1" applyBorder="1" applyAlignment="1">
      <alignment horizontal="center" vertical="center"/>
    </xf>
    <xf numFmtId="0" fontId="22" fillId="4" borderId="7" xfId="0" quotePrefix="1" applyNumberFormat="1" applyFont="1" applyFill="1" applyBorder="1" applyAlignment="1">
      <alignment horizontal="center" vertical="center"/>
    </xf>
    <xf numFmtId="0" fontId="22" fillId="4" borderId="28" xfId="0" quotePrefix="1" applyNumberFormat="1" applyFont="1" applyFill="1" applyBorder="1" applyAlignment="1">
      <alignment horizontal="center" vertical="center"/>
    </xf>
    <xf numFmtId="0" fontId="22" fillId="0" borderId="74" xfId="0" applyNumberFormat="1" applyFont="1" applyBorder="1" applyAlignment="1">
      <alignment horizontal="center" vertical="center"/>
    </xf>
    <xf numFmtId="0" fontId="10" fillId="0" borderId="36" xfId="0" applyFont="1" applyBorder="1" applyAlignment="1">
      <alignment horizontal="center" vertical="center" wrapText="1"/>
    </xf>
    <xf numFmtId="176" fontId="10" fillId="0" borderId="75" xfId="0" applyNumberFormat="1" applyFont="1" applyBorder="1" applyAlignment="1">
      <alignment vertical="center"/>
    </xf>
    <xf numFmtId="176" fontId="10" fillId="2" borderId="28" xfId="2" applyNumberFormat="1" applyFont="1" applyFill="1" applyBorder="1">
      <alignment vertical="center"/>
    </xf>
    <xf numFmtId="176" fontId="10" fillId="0" borderId="28" xfId="2" applyNumberFormat="1" applyFont="1" applyBorder="1">
      <alignment vertical="center"/>
    </xf>
    <xf numFmtId="176" fontId="10" fillId="2" borderId="27" xfId="2" applyNumberFormat="1" applyFont="1" applyFill="1" applyBorder="1">
      <alignment vertical="center"/>
    </xf>
    <xf numFmtId="176" fontId="10" fillId="3" borderId="28" xfId="2" applyNumberFormat="1" applyFont="1" applyFill="1" applyBorder="1">
      <alignment vertical="center"/>
    </xf>
    <xf numFmtId="176" fontId="10" fillId="0" borderId="29" xfId="2" applyNumberFormat="1" applyFont="1" applyBorder="1">
      <alignment vertical="center"/>
    </xf>
    <xf numFmtId="176" fontId="10" fillId="3" borderId="29" xfId="2" applyNumberFormat="1" applyFont="1" applyFill="1" applyBorder="1">
      <alignment vertical="center"/>
    </xf>
    <xf numFmtId="176" fontId="10" fillId="3" borderId="39" xfId="2" applyNumberFormat="1" applyFont="1" applyFill="1" applyBorder="1">
      <alignment vertical="center"/>
    </xf>
    <xf numFmtId="176" fontId="10" fillId="3" borderId="75" xfId="2" applyNumberFormat="1" applyFont="1" applyFill="1" applyBorder="1">
      <alignment vertical="center"/>
    </xf>
    <xf numFmtId="0" fontId="26" fillId="0" borderId="15" xfId="0" applyFont="1" applyBorder="1" applyAlignment="1">
      <alignment vertical="center" wrapText="1" shrinkToFit="1"/>
    </xf>
    <xf numFmtId="176" fontId="11" fillId="0" borderId="15" xfId="0" applyNumberFormat="1" applyFont="1" applyBorder="1" applyAlignment="1">
      <alignment vertical="center"/>
    </xf>
    <xf numFmtId="176" fontId="4" fillId="0" borderId="15" xfId="0" applyNumberFormat="1" applyFont="1" applyBorder="1" applyAlignment="1">
      <alignment vertical="center"/>
    </xf>
    <xf numFmtId="0" fontId="24" fillId="0" borderId="0" xfId="0" applyFont="1" applyBorder="1" applyAlignment="1">
      <alignment horizontal="center" vertical="center"/>
    </xf>
    <xf numFmtId="0" fontId="23" fillId="0" borderId="33" xfId="1" applyNumberFormat="1" applyFont="1" applyFill="1" applyBorder="1" applyAlignment="1">
      <alignment horizontal="center" vertical="center"/>
    </xf>
    <xf numFmtId="0" fontId="23" fillId="0" borderId="76" xfId="1" applyNumberFormat="1" applyFont="1" applyFill="1" applyBorder="1" applyAlignment="1">
      <alignment horizontal="center" vertical="center"/>
    </xf>
    <xf numFmtId="0" fontId="23" fillId="0" borderId="37" xfId="1" applyNumberFormat="1" applyFont="1" applyFill="1" applyBorder="1" applyAlignment="1">
      <alignment horizontal="center" vertical="center"/>
    </xf>
    <xf numFmtId="0" fontId="23" fillId="0" borderId="77" xfId="1" applyNumberFormat="1" applyFont="1" applyFill="1" applyBorder="1" applyAlignment="1">
      <alignment horizontal="center" vertical="center"/>
    </xf>
    <xf numFmtId="0" fontId="23" fillId="0" borderId="74" xfId="1" applyNumberFormat="1" applyFont="1" applyFill="1" applyBorder="1" applyAlignment="1">
      <alignment horizontal="center" vertical="center"/>
    </xf>
    <xf numFmtId="0" fontId="23" fillId="0" borderId="78" xfId="0" applyFont="1" applyFill="1" applyBorder="1" applyAlignment="1">
      <alignment horizontal="center" vertical="center"/>
    </xf>
    <xf numFmtId="0" fontId="23" fillId="0" borderId="54" xfId="0" applyFont="1" applyFill="1" applyBorder="1" applyAlignment="1">
      <alignment horizontal="center" vertical="center"/>
    </xf>
    <xf numFmtId="41" fontId="23" fillId="0" borderId="0" xfId="0" applyNumberFormat="1" applyFont="1" applyFill="1" applyBorder="1" applyAlignment="1">
      <alignment vertical="center"/>
    </xf>
    <xf numFmtId="176" fontId="10" fillId="0" borderId="39" xfId="2" applyNumberFormat="1" applyFont="1" applyBorder="1">
      <alignment vertical="center"/>
    </xf>
    <xf numFmtId="0" fontId="10" fillId="0" borderId="79" xfId="0" applyFont="1" applyBorder="1" applyAlignment="1">
      <alignment horizontal="center" vertical="center" wrapText="1"/>
    </xf>
    <xf numFmtId="41" fontId="10" fillId="0" borderId="80" xfId="1" applyFont="1" applyBorder="1">
      <alignment vertical="center"/>
    </xf>
    <xf numFmtId="41" fontId="10" fillId="0" borderId="31" xfId="1" applyFont="1" applyBorder="1">
      <alignment vertical="center"/>
    </xf>
    <xf numFmtId="41" fontId="10" fillId="0" borderId="38" xfId="1" applyFont="1" applyBorder="1">
      <alignment vertical="center"/>
    </xf>
    <xf numFmtId="0" fontId="28" fillId="0" borderId="0" xfId="0" applyNumberFormat="1" applyFont="1" applyFill="1" applyAlignment="1" applyProtection="1"/>
    <xf numFmtId="0" fontId="0" fillId="0" borderId="60" xfId="0" applyNumberFormat="1" applyFill="1" applyBorder="1" applyAlignment="1" applyProtection="1"/>
    <xf numFmtId="0" fontId="0" fillId="0" borderId="67" xfId="0" applyNumberFormat="1" applyFill="1" applyBorder="1" applyAlignment="1" applyProtection="1"/>
    <xf numFmtId="0" fontId="0" fillId="0" borderId="61" xfId="0" applyNumberFormat="1" applyFill="1" applyBorder="1" applyAlignment="1" applyProtection="1"/>
    <xf numFmtId="0" fontId="25" fillId="0" borderId="60" xfId="0" applyNumberFormat="1" applyFont="1" applyFill="1" applyBorder="1" applyAlignment="1" applyProtection="1">
      <alignment horizontal="left"/>
    </xf>
    <xf numFmtId="0" fontId="23" fillId="0" borderId="32" xfId="1" applyNumberFormat="1" applyFont="1" applyFill="1" applyBorder="1" applyAlignment="1">
      <alignment horizontal="center" vertical="center"/>
    </xf>
    <xf numFmtId="0" fontId="23" fillId="0" borderId="11" xfId="1" applyNumberFormat="1" applyFont="1" applyFill="1" applyBorder="1" applyAlignment="1">
      <alignment horizontal="center" vertical="center"/>
    </xf>
    <xf numFmtId="0" fontId="28" fillId="0" borderId="29" xfId="0" applyNumberFormat="1" applyFont="1" applyFill="1" applyBorder="1" applyAlignment="1" applyProtection="1"/>
    <xf numFmtId="0" fontId="28" fillId="0" borderId="81" xfId="0" applyNumberFormat="1" applyFont="1" applyFill="1" applyBorder="1" applyAlignment="1" applyProtection="1"/>
    <xf numFmtId="0" fontId="28" fillId="0" borderId="27" xfId="0" applyNumberFormat="1" applyFont="1" applyFill="1" applyBorder="1" applyAlignment="1" applyProtection="1"/>
    <xf numFmtId="0" fontId="28" fillId="0" borderId="75" xfId="0" applyNumberFormat="1" applyFont="1" applyFill="1" applyBorder="1" applyAlignment="1" applyProtection="1"/>
    <xf numFmtId="0" fontId="23" fillId="0" borderId="0" xfId="1" applyNumberFormat="1" applyFont="1" applyFill="1" applyBorder="1" applyAlignment="1" applyProtection="1">
      <alignment horizontal="center" vertical="center"/>
    </xf>
    <xf numFmtId="0" fontId="23" fillId="0" borderId="60" xfId="1" applyNumberFormat="1" applyFont="1" applyFill="1" applyBorder="1" applyAlignment="1" applyProtection="1">
      <alignment horizontal="center" vertical="center"/>
    </xf>
    <xf numFmtId="0" fontId="27" fillId="0" borderId="60" xfId="0" applyNumberFormat="1" applyFont="1" applyFill="1" applyBorder="1" applyAlignment="1" applyProtection="1">
      <alignment horizontal="left"/>
    </xf>
    <xf numFmtId="0" fontId="27" fillId="0" borderId="65" xfId="0" applyNumberFormat="1" applyFont="1" applyFill="1" applyBorder="1" applyAlignment="1" applyProtection="1"/>
    <xf numFmtId="0" fontId="23" fillId="0" borderId="66" xfId="1" applyNumberFormat="1" applyFont="1" applyFill="1" applyBorder="1" applyAlignment="1" applyProtection="1">
      <alignment horizontal="center" vertical="center"/>
    </xf>
    <xf numFmtId="0" fontId="23" fillId="0" borderId="65" xfId="1" applyNumberFormat="1" applyFont="1" applyFill="1" applyBorder="1" applyAlignment="1" applyProtection="1">
      <alignment horizontal="center" vertical="center"/>
    </xf>
    <xf numFmtId="0" fontId="29" fillId="0" borderId="65" xfId="0" applyNumberFormat="1" applyFont="1" applyFill="1" applyBorder="1" applyAlignment="1" applyProtection="1">
      <alignment horizontal="center"/>
    </xf>
    <xf numFmtId="0" fontId="29" fillId="0" borderId="64" xfId="0" applyNumberFormat="1" applyFont="1" applyFill="1" applyBorder="1" applyAlignment="1" applyProtection="1">
      <alignment horizontal="center"/>
    </xf>
    <xf numFmtId="0" fontId="29" fillId="0" borderId="66" xfId="0" applyNumberFormat="1" applyFont="1" applyFill="1" applyBorder="1" applyAlignment="1" applyProtection="1">
      <alignment horizontal="center"/>
    </xf>
    <xf numFmtId="0" fontId="29" fillId="0" borderId="60" xfId="0" applyNumberFormat="1" applyFont="1" applyFill="1" applyBorder="1" applyAlignment="1" applyProtection="1">
      <alignment horizontal="center"/>
    </xf>
    <xf numFmtId="0" fontId="29" fillId="0" borderId="46" xfId="0" applyNumberFormat="1" applyFont="1" applyFill="1" applyBorder="1" applyAlignment="1" applyProtection="1">
      <alignment horizontal="center"/>
    </xf>
    <xf numFmtId="0" fontId="29" fillId="0" borderId="0" xfId="0" applyNumberFormat="1" applyFont="1" applyFill="1" applyBorder="1" applyAlignment="1" applyProtection="1">
      <alignment horizontal="center"/>
    </xf>
    <xf numFmtId="0" fontId="29" fillId="0" borderId="67" xfId="0" applyNumberFormat="1" applyFont="1" applyFill="1" applyBorder="1" applyAlignment="1" applyProtection="1">
      <alignment horizontal="center"/>
    </xf>
    <xf numFmtId="0" fontId="29" fillId="0" borderId="30" xfId="0" applyNumberFormat="1" applyFont="1" applyFill="1" applyBorder="1" applyAlignment="1" applyProtection="1">
      <alignment horizontal="center"/>
    </xf>
    <xf numFmtId="0" fontId="29" fillId="0" borderId="49" xfId="0" applyNumberFormat="1" applyFont="1" applyFill="1" applyBorder="1" applyAlignment="1" applyProtection="1">
      <alignment horizontal="center"/>
    </xf>
    <xf numFmtId="0" fontId="29" fillId="0" borderId="61" xfId="0" applyNumberFormat="1" applyFont="1" applyFill="1" applyBorder="1" applyAlignment="1" applyProtection="1">
      <alignment horizontal="center"/>
    </xf>
    <xf numFmtId="0" fontId="29" fillId="0" borderId="53" xfId="0" applyNumberFormat="1" applyFont="1" applyFill="1" applyBorder="1" applyAlignment="1" applyProtection="1">
      <alignment horizontal="center"/>
    </xf>
    <xf numFmtId="0" fontId="29" fillId="0" borderId="26" xfId="0" applyNumberFormat="1" applyFont="1" applyFill="1" applyBorder="1" applyAlignment="1" applyProtection="1">
      <alignment horizontal="center"/>
    </xf>
    <xf numFmtId="0" fontId="11" fillId="0" borderId="0" xfId="0" applyFont="1" applyAlignment="1">
      <alignment horizontal="left" vertical="center"/>
    </xf>
    <xf numFmtId="0" fontId="12" fillId="0" borderId="0" xfId="0" applyFont="1" applyBorder="1" applyAlignment="1">
      <alignment horizontal="left" vertical="top" wrapText="1"/>
    </xf>
    <xf numFmtId="0" fontId="3" fillId="0" borderId="0" xfId="0" applyFont="1" applyAlignment="1">
      <alignment horizontal="center" vertical="center"/>
    </xf>
    <xf numFmtId="176" fontId="10" fillId="0" borderId="82" xfId="0" applyNumberFormat="1" applyFont="1" applyBorder="1" applyAlignment="1">
      <alignment vertical="center"/>
    </xf>
    <xf numFmtId="0" fontId="31" fillId="0" borderId="0" xfId="0" applyNumberFormat="1" applyFont="1" applyFill="1" applyAlignment="1" applyProtection="1">
      <alignment horizontal="left" vertical="center"/>
    </xf>
    <xf numFmtId="0" fontId="29" fillId="0" borderId="0" xfId="0" applyNumberFormat="1" applyFont="1" applyFill="1" applyAlignment="1" applyProtection="1"/>
    <xf numFmtId="0" fontId="33" fillId="0" borderId="0" xfId="0" applyFont="1" applyAlignment="1">
      <alignment vertical="center"/>
    </xf>
    <xf numFmtId="9" fontId="33" fillId="0" borderId="0" xfId="0" applyNumberFormat="1" applyFont="1" applyAlignment="1">
      <alignment vertical="center"/>
    </xf>
    <xf numFmtId="176" fontId="10" fillId="0" borderId="0" xfId="0" applyNumberFormat="1" applyFont="1" applyAlignment="1">
      <alignment vertical="center"/>
    </xf>
    <xf numFmtId="0" fontId="4" fillId="0" borderId="32" xfId="0" applyFont="1" applyBorder="1" applyAlignment="1">
      <alignment vertical="center"/>
    </xf>
    <xf numFmtId="0" fontId="4" fillId="0" borderId="60" xfId="0" applyFont="1" applyBorder="1" applyAlignment="1">
      <alignment vertical="center"/>
    </xf>
    <xf numFmtId="0" fontId="4" fillId="0" borderId="61" xfId="0" applyFont="1" applyBorder="1" applyAlignment="1">
      <alignment vertical="center"/>
    </xf>
    <xf numFmtId="0" fontId="8" fillId="0" borderId="60" xfId="0" applyFont="1" applyBorder="1" applyAlignment="1">
      <alignment vertical="center" wrapText="1"/>
    </xf>
    <xf numFmtId="41" fontId="23" fillId="3" borderId="64" xfId="1" applyFont="1" applyFill="1" applyBorder="1" applyAlignment="1">
      <alignment horizontal="center" vertical="center"/>
    </xf>
    <xf numFmtId="41" fontId="23" fillId="3" borderId="57" xfId="1" applyFont="1" applyFill="1" applyBorder="1" applyAlignment="1">
      <alignment horizontal="center" vertical="center"/>
    </xf>
    <xf numFmtId="41" fontId="23" fillId="3" borderId="58" xfId="1" applyFont="1" applyFill="1" applyBorder="1" applyAlignment="1">
      <alignment horizontal="center" vertical="center"/>
    </xf>
    <xf numFmtId="41" fontId="23" fillId="3" borderId="46" xfId="1" applyFont="1" applyFill="1" applyBorder="1" applyAlignment="1">
      <alignment horizontal="center" vertical="center"/>
    </xf>
    <xf numFmtId="176" fontId="4" fillId="0" borderId="0" xfId="0" applyNumberFormat="1" applyFont="1" applyAlignment="1">
      <alignment vertical="center"/>
    </xf>
    <xf numFmtId="0" fontId="30" fillId="0" borderId="0" xfId="0" applyNumberFormat="1" applyFont="1" applyFill="1" applyAlignment="1" applyProtection="1">
      <alignment horizontal="center" vertical="center" wrapText="1"/>
    </xf>
    <xf numFmtId="0" fontId="31" fillId="0" borderId="0" xfId="0" applyNumberFormat="1" applyFont="1" applyFill="1" applyAlignment="1" applyProtection="1">
      <alignment horizontal="left" vertical="center" wrapText="1"/>
    </xf>
    <xf numFmtId="0" fontId="32" fillId="0" borderId="0" xfId="0" applyFont="1" applyAlignment="1">
      <alignment horizontal="left" vertical="center"/>
    </xf>
    <xf numFmtId="0" fontId="31" fillId="0" borderId="0" xfId="0" applyNumberFormat="1" applyFont="1" applyFill="1" applyAlignment="1" applyProtection="1">
      <alignment horizontal="left" vertical="center"/>
    </xf>
    <xf numFmtId="0" fontId="32" fillId="0" borderId="0" xfId="0" applyFont="1" applyAlignment="1">
      <alignment horizontal="left"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12" fillId="0" borderId="11" xfId="0" applyFont="1" applyBorder="1" applyAlignment="1">
      <alignment horizontal="left" vertical="top" wrapText="1"/>
    </xf>
    <xf numFmtId="0" fontId="11" fillId="0" borderId="0" xfId="0" applyFont="1" applyAlignment="1">
      <alignment horizontal="left" vertical="center"/>
    </xf>
    <xf numFmtId="0" fontId="12" fillId="0" borderId="11" xfId="0" applyFont="1" applyBorder="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0" fillId="0" borderId="61" xfId="0" applyFont="1" applyBorder="1" applyAlignment="1">
      <alignment horizontal="left" vertical="center" wrapText="1"/>
    </xf>
    <xf numFmtId="0" fontId="10" fillId="0" borderId="53" xfId="0" applyFont="1" applyBorder="1" applyAlignment="1">
      <alignment horizontal="left" vertical="center" wrapText="1"/>
    </xf>
    <xf numFmtId="0" fontId="10" fillId="0" borderId="26" xfId="0" applyFont="1" applyBorder="1" applyAlignment="1">
      <alignment horizontal="left" vertical="center" wrapText="1"/>
    </xf>
    <xf numFmtId="0" fontId="12" fillId="0" borderId="11" xfId="0" applyFont="1" applyBorder="1" applyAlignment="1">
      <alignment horizontal="left" vertical="top"/>
    </xf>
    <xf numFmtId="0" fontId="12" fillId="0" borderId="0" xfId="0" applyFont="1" applyBorder="1" applyAlignment="1">
      <alignment horizontal="left" vertical="top" wrapText="1"/>
    </xf>
    <xf numFmtId="0" fontId="8" fillId="0" borderId="7" xfId="0" applyFont="1" applyBorder="1" applyAlignment="1">
      <alignment horizontal="left" vertical="center" wrapText="1"/>
    </xf>
    <xf numFmtId="0" fontId="8" fillId="0" borderId="15" xfId="0" applyFont="1" applyBorder="1" applyAlignment="1">
      <alignment horizontal="left" vertical="center" wrapText="1"/>
    </xf>
    <xf numFmtId="0" fontId="8" fillId="0" borderId="28" xfId="0" applyFont="1" applyBorder="1" applyAlignment="1">
      <alignment horizontal="left" vertical="center" wrapText="1"/>
    </xf>
    <xf numFmtId="0" fontId="10" fillId="0" borderId="22" xfId="0" applyFont="1" applyBorder="1" applyAlignment="1">
      <alignment horizontal="left" vertical="center" wrapText="1"/>
    </xf>
    <xf numFmtId="0" fontId="10" fillId="0" borderId="23" xfId="0" applyFont="1" applyBorder="1" applyAlignment="1">
      <alignment horizontal="left" vertical="center" wrapText="1"/>
    </xf>
    <xf numFmtId="0" fontId="10" fillId="0" borderId="39" xfId="0" applyFont="1" applyBorder="1" applyAlignment="1">
      <alignment horizontal="left" vertical="center" wrapText="1"/>
    </xf>
    <xf numFmtId="0" fontId="10" fillId="0" borderId="7" xfId="0" applyFont="1" applyBorder="1" applyAlignment="1">
      <alignment horizontal="left" vertical="center" wrapText="1"/>
    </xf>
    <xf numFmtId="0" fontId="10" fillId="0" borderId="15" xfId="0" applyFont="1" applyBorder="1" applyAlignment="1">
      <alignment horizontal="left" vertical="center" wrapText="1"/>
    </xf>
    <xf numFmtId="0" fontId="10" fillId="0" borderId="28" xfId="0" applyFont="1" applyBorder="1" applyAlignment="1">
      <alignment horizontal="left" vertical="center" wrapText="1"/>
    </xf>
    <xf numFmtId="0" fontId="8" fillId="0" borderId="83" xfId="0" applyFont="1" applyBorder="1" applyAlignment="1">
      <alignment horizontal="left" vertical="center" wrapText="1"/>
    </xf>
    <xf numFmtId="0" fontId="8" fillId="0" borderId="84" xfId="0" applyFont="1" applyBorder="1" applyAlignment="1">
      <alignment horizontal="left" vertical="center" wrapText="1"/>
    </xf>
    <xf numFmtId="0" fontId="8" fillId="0" borderId="85" xfId="0" applyFont="1" applyBorder="1" applyAlignment="1">
      <alignment horizontal="left" vertical="center" wrapText="1"/>
    </xf>
    <xf numFmtId="0" fontId="8" fillId="0" borderId="60" xfId="0" applyFont="1" applyBorder="1" applyAlignment="1">
      <alignment horizontal="left" vertical="center"/>
    </xf>
    <xf numFmtId="0" fontId="8" fillId="0" borderId="0" xfId="0" applyFont="1" applyBorder="1" applyAlignment="1">
      <alignment horizontal="left" vertical="center"/>
    </xf>
    <xf numFmtId="0" fontId="8" fillId="0" borderId="46" xfId="0" applyFont="1" applyBorder="1" applyAlignment="1">
      <alignment horizontal="left" vertical="center"/>
    </xf>
    <xf numFmtId="0" fontId="16" fillId="0" borderId="0" xfId="0" applyFont="1" applyAlignment="1">
      <alignment horizontal="center" vertical="center"/>
    </xf>
    <xf numFmtId="0" fontId="17" fillId="0" borderId="0" xfId="0" applyFont="1" applyAlignment="1">
      <alignment horizontal="left" vertical="center"/>
    </xf>
    <xf numFmtId="0" fontId="22" fillId="0" borderId="20" xfId="0" applyFont="1" applyFill="1" applyBorder="1" applyAlignment="1">
      <alignment horizontal="center" vertical="center"/>
    </xf>
    <xf numFmtId="0" fontId="22" fillId="0" borderId="31" xfId="0" applyFont="1" applyFill="1" applyBorder="1" applyAlignment="1">
      <alignment horizontal="center" vertical="center"/>
    </xf>
    <xf numFmtId="179" fontId="22" fillId="0" borderId="62" xfId="0" quotePrefix="1" applyNumberFormat="1" applyFont="1" applyFill="1" applyBorder="1" applyAlignment="1">
      <alignment horizontal="center" vertical="center"/>
    </xf>
    <xf numFmtId="179" fontId="22" fillId="0" borderId="63" xfId="0" quotePrefix="1" applyNumberFormat="1" applyFont="1" applyFill="1" applyBorder="1" applyAlignment="1">
      <alignment horizontal="center" vertical="center"/>
    </xf>
    <xf numFmtId="179" fontId="22" fillId="0" borderId="13" xfId="0" quotePrefix="1" applyNumberFormat="1" applyFont="1" applyFill="1" applyBorder="1" applyAlignment="1">
      <alignment horizontal="center" vertical="center"/>
    </xf>
    <xf numFmtId="0" fontId="22" fillId="0" borderId="19"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34" xfId="0" applyFont="1" applyFill="1" applyBorder="1" applyAlignment="1">
      <alignment horizontal="center" vertical="center"/>
    </xf>
    <xf numFmtId="0" fontId="22" fillId="0" borderId="35" xfId="0" applyFont="1" applyFill="1" applyBorder="1" applyAlignment="1">
      <alignment horizontal="center" vertical="center"/>
    </xf>
    <xf numFmtId="0" fontId="20" fillId="0" borderId="0" xfId="0" applyFont="1" applyFill="1" applyAlignment="1">
      <alignment horizontal="center" vertical="center"/>
    </xf>
    <xf numFmtId="0" fontId="24" fillId="0" borderId="9" xfId="0" applyFont="1" applyBorder="1" applyAlignment="1">
      <alignment horizontal="left" vertical="top" wrapText="1"/>
    </xf>
    <xf numFmtId="0" fontId="24" fillId="0" borderId="41" xfId="0" applyFont="1" applyBorder="1" applyAlignment="1">
      <alignment horizontal="left" vertical="top" wrapText="1"/>
    </xf>
    <xf numFmtId="0" fontId="24" fillId="0" borderId="4" xfId="0" applyFont="1" applyBorder="1" applyAlignment="1">
      <alignment horizontal="left" vertical="top" wrapText="1"/>
    </xf>
    <xf numFmtId="0" fontId="22" fillId="0" borderId="22" xfId="0" applyFont="1" applyBorder="1" applyAlignment="1">
      <alignment horizontal="center" vertical="center" wrapText="1"/>
    </xf>
    <xf numFmtId="0" fontId="22" fillId="0" borderId="38" xfId="0" applyFont="1" applyBorder="1" applyAlignment="1">
      <alignment horizontal="center" vertical="center" wrapText="1"/>
    </xf>
    <xf numFmtId="0" fontId="24" fillId="0" borderId="17" xfId="0" applyFont="1" applyBorder="1" applyAlignment="1">
      <alignment horizontal="left" vertical="top" wrapText="1"/>
    </xf>
    <xf numFmtId="0" fontId="10" fillId="0" borderId="32" xfId="0" applyFont="1" applyBorder="1" applyAlignment="1">
      <alignment horizontal="left" vertical="center" wrapText="1"/>
    </xf>
    <xf numFmtId="0" fontId="10" fillId="0" borderId="11" xfId="0" applyFont="1" applyBorder="1" applyAlignment="1">
      <alignment horizontal="left" vertical="center"/>
    </xf>
    <xf numFmtId="0" fontId="10" fillId="0" borderId="19" xfId="0" applyFont="1" applyBorder="1" applyAlignment="1">
      <alignment horizontal="left" vertical="center"/>
    </xf>
    <xf numFmtId="0" fontId="10" fillId="0" borderId="61" xfId="0" applyFont="1" applyBorder="1" applyAlignment="1">
      <alignment horizontal="left" vertical="center"/>
    </xf>
    <xf numFmtId="0" fontId="10" fillId="0" borderId="53" xfId="0" applyFont="1" applyBorder="1" applyAlignment="1">
      <alignment horizontal="left" vertical="center"/>
    </xf>
    <xf numFmtId="0" fontId="10" fillId="0" borderId="26" xfId="0" applyFont="1" applyBorder="1" applyAlignment="1">
      <alignment horizontal="left" vertical="center"/>
    </xf>
    <xf numFmtId="0" fontId="10" fillId="0" borderId="60" xfId="0" applyFont="1" applyBorder="1" applyAlignment="1">
      <alignment horizontal="left" vertical="center" wrapText="1"/>
    </xf>
    <xf numFmtId="0" fontId="10" fillId="0" borderId="0" xfId="0" applyFont="1" applyBorder="1" applyAlignment="1">
      <alignment horizontal="left" vertical="center" wrapText="1"/>
    </xf>
    <xf numFmtId="0" fontId="10" fillId="0" borderId="46" xfId="0" applyFont="1" applyBorder="1" applyAlignment="1">
      <alignment horizontal="left" vertical="center" wrapText="1"/>
    </xf>
    <xf numFmtId="0" fontId="16" fillId="0" borderId="0" xfId="0" applyFont="1" applyFill="1" applyAlignment="1">
      <alignment horizontal="center" vertical="center"/>
    </xf>
    <xf numFmtId="0" fontId="17" fillId="0" borderId="0" xfId="0" applyFont="1" applyFill="1" applyAlignment="1">
      <alignment horizontal="left" vertical="center"/>
    </xf>
    <xf numFmtId="0" fontId="20" fillId="0" borderId="53" xfId="0" applyFont="1" applyFill="1" applyBorder="1" applyAlignment="1">
      <alignment horizontal="center" vertical="center"/>
    </xf>
    <xf numFmtId="0" fontId="24" fillId="0" borderId="24" xfId="0" applyFont="1" applyBorder="1" applyAlignment="1">
      <alignment horizontal="left" vertical="top" wrapText="1"/>
    </xf>
    <xf numFmtId="0" fontId="22" fillId="0" borderId="9" xfId="0" applyFont="1" applyBorder="1" applyAlignment="1">
      <alignment horizontal="center" vertical="center" wrapText="1"/>
    </xf>
  </cellXfs>
  <cellStyles count="4">
    <cellStyle name="백분율" xfId="2" builtinId="5"/>
    <cellStyle name="쉼표 [0]" xfId="1" builtinId="6"/>
    <cellStyle name="표준" xfId="0" builtinId="0"/>
    <cellStyle name="표준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sz="1200"/>
              <a:t>건강한 식사</a:t>
            </a:r>
            <a:endParaRPr lang="ko-KR" sz="1200"/>
          </a:p>
        </c:rich>
      </c:tx>
      <c:layout>
        <c:manualLayout>
          <c:xMode val="edge"/>
          <c:yMode val="edge"/>
          <c:x val="5.2585589810678051E-3"/>
          <c:y val="1.0712263908187948E-2"/>
        </c:manualLayout>
      </c:layout>
      <c:overlay val="0"/>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778-46A7-A2D5-C1C6F18876F0}"/>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778-46A7-A2D5-C1C6F18876F0}"/>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778-46A7-A2D5-C1C6F18876F0}"/>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778-46A7-A2D5-C1C6F18876F0}"/>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778-46A7-A2D5-C1C6F18876F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[1]학생용!$B$8:$B$12</c:f>
              <c:strCache>
                <c:ptCount val="5"/>
                <c:pt idx="0">
                  <c:v>매우 그렇다</c:v>
                </c:pt>
                <c:pt idx="1">
                  <c:v>그렇다</c:v>
                </c:pt>
                <c:pt idx="2">
                  <c:v>보통이다 </c:v>
                </c:pt>
                <c:pt idx="3">
                  <c:v>그렇지 않다</c:v>
                </c:pt>
                <c:pt idx="4">
                  <c:v>전혀 그렇지 않다</c:v>
                </c:pt>
              </c:strCache>
            </c:strRef>
          </c:cat>
          <c:val>
            <c:numRef>
              <c:f>[1]학생용!$C$8:$C$12</c:f>
              <c:numCache>
                <c:formatCode>General</c:formatCode>
                <c:ptCount val="5"/>
                <c:pt idx="0">
                  <c:v>132</c:v>
                </c:pt>
                <c:pt idx="1">
                  <c:v>65</c:v>
                </c:pt>
                <c:pt idx="2">
                  <c:v>12</c:v>
                </c:pt>
                <c:pt idx="3">
                  <c:v>2</c:v>
                </c:pt>
                <c:pt idx="4">
                  <c:v>1</c:v>
                </c:pt>
              </c:numCache>
            </c:numRef>
          </c:val>
          <c:extLst>
            <c:ext xmlns:c16="http://schemas.microsoft.com/office/drawing/2014/chart" uri="{C3380CC4-5D6E-409C-BE32-E72D297353CC}">
              <c16:uniqueId val="{0000000A-7778-46A7-A2D5-C1C6F18876F0}"/>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위생적이고 안전한 조리</a:t>
            </a:r>
          </a:p>
        </c:rich>
      </c:tx>
      <c:layout>
        <c:manualLayout>
          <c:xMode val="edge"/>
          <c:yMode val="edge"/>
          <c:x val="1.0711994334041579E-3"/>
          <c:y val="6.3869552537816829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C36-4087-A084-770B3474132A}"/>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C36-4087-A084-770B3474132A}"/>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C36-4087-A084-770B3474132A}"/>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C36-4087-A084-770B3474132A}"/>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C36-4087-A084-770B3474132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[2]학생용!$B$30:$B$34</c:f>
              <c:strCache>
                <c:ptCount val="5"/>
                <c:pt idx="0">
                  <c:v>매우 그렇다</c:v>
                </c:pt>
                <c:pt idx="1">
                  <c:v>그렇다</c:v>
                </c:pt>
                <c:pt idx="2">
                  <c:v>보통이다</c:v>
                </c:pt>
                <c:pt idx="3">
                  <c:v>그렇지 않다</c:v>
                </c:pt>
                <c:pt idx="4">
                  <c:v>전혀 그렇지 않다</c:v>
                </c:pt>
              </c:strCache>
            </c:strRef>
          </c:cat>
          <c:val>
            <c:numRef>
              <c:f>학생만족도!$D$29:$D$33</c:f>
              <c:numCache>
                <c:formatCode>0.0%</c:formatCode>
                <c:ptCount val="5"/>
                <c:pt idx="0">
                  <c:v>0.59629629629629632</c:v>
                </c:pt>
                <c:pt idx="1">
                  <c:v>0.26296296296296295</c:v>
                </c:pt>
                <c:pt idx="2">
                  <c:v>0.1111111111111111</c:v>
                </c:pt>
                <c:pt idx="3">
                  <c:v>2.2222222222222223E-2</c:v>
                </c:pt>
                <c:pt idx="4">
                  <c:v>7.4074074074074077E-3</c:v>
                </c:pt>
              </c:numCache>
            </c:numRef>
          </c:val>
          <c:extLst>
            <c:ext xmlns:c16="http://schemas.microsoft.com/office/drawing/2014/chart" uri="{C3380CC4-5D6E-409C-BE32-E72D297353CC}">
              <c16:uniqueId val="{0000000A-2C36-4087-A084-770B3474132A}"/>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급식정보제공 및 원활한 소통</a:t>
            </a:r>
            <a:endParaRPr lang="en-US" altLang="ko-KR"/>
          </a:p>
        </c:rich>
      </c:tx>
      <c:layout>
        <c:manualLayout>
          <c:xMode val="edge"/>
          <c:yMode val="edge"/>
          <c:x val="4.9573895855610636E-3"/>
          <c:y val="3.0881372988998137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CC-4844-8696-B1AE51FAB783}"/>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CC-4844-8696-B1AE51FAB783}"/>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9CC-4844-8696-B1AE51FAB783}"/>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9CC-4844-8696-B1AE51FAB783}"/>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9CC-4844-8696-B1AE51FAB78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[2]학생용!$B$41:$B$45</c:f>
              <c:strCache>
                <c:ptCount val="5"/>
                <c:pt idx="0">
                  <c:v>매우 그렇다</c:v>
                </c:pt>
                <c:pt idx="1">
                  <c:v>그렇다</c:v>
                </c:pt>
                <c:pt idx="2">
                  <c:v>보통이다</c:v>
                </c:pt>
                <c:pt idx="3">
                  <c:v>그렇지 않다</c:v>
                </c:pt>
                <c:pt idx="4">
                  <c:v>전혀 그렇지 않다</c:v>
                </c:pt>
              </c:strCache>
            </c:strRef>
          </c:cat>
          <c:val>
            <c:numRef>
              <c:f>학생만족도!$D$40:$D$44</c:f>
              <c:numCache>
                <c:formatCode>0.0%</c:formatCode>
                <c:ptCount val="5"/>
                <c:pt idx="0">
                  <c:v>0.67407407407407405</c:v>
                </c:pt>
                <c:pt idx="1">
                  <c:v>0.21111111111111111</c:v>
                </c:pt>
                <c:pt idx="2">
                  <c:v>8.1481481481481488E-2</c:v>
                </c:pt>
                <c:pt idx="3">
                  <c:v>2.2222222222222223E-2</c:v>
                </c:pt>
                <c:pt idx="4">
                  <c:v>1.1111111111111112E-2</c:v>
                </c:pt>
              </c:numCache>
            </c:numRef>
          </c:val>
          <c:extLst>
            <c:ext xmlns:c16="http://schemas.microsoft.com/office/drawing/2014/chart" uri="{C3380CC4-5D6E-409C-BE32-E72D297353CC}">
              <c16:uniqueId val="{0000000A-A9CC-4844-8696-B1AE51FAB783}"/>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급식지도</a:t>
            </a:r>
            <a:endParaRPr lang="en-US" altLang="ko-KR"/>
          </a:p>
        </c:rich>
      </c:tx>
      <c:layout>
        <c:manualLayout>
          <c:xMode val="edge"/>
          <c:yMode val="edge"/>
          <c:x val="4.1587338896070828E-3"/>
          <c:y val="1.2245895733621533E-2"/>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B76-415B-B034-C396A7542D63}"/>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76-415B-B034-C396A7542D63}"/>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B76-415B-B034-C396A7542D63}"/>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B76-415B-B034-C396A7542D63}"/>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B76-415B-B034-C396A7542D6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[2]학생용!$B$52:$B$56</c:f>
              <c:strCache>
                <c:ptCount val="5"/>
                <c:pt idx="0">
                  <c:v>매우 그렇다</c:v>
                </c:pt>
                <c:pt idx="1">
                  <c:v>그렇다</c:v>
                </c:pt>
                <c:pt idx="2">
                  <c:v>보통이다 </c:v>
                </c:pt>
                <c:pt idx="3">
                  <c:v>그렇지 않다</c:v>
                </c:pt>
                <c:pt idx="4">
                  <c:v>전혀 그렇지 않다</c:v>
                </c:pt>
              </c:strCache>
            </c:strRef>
          </c:cat>
          <c:val>
            <c:numRef>
              <c:f>학생만족도!$D$51:$D$55</c:f>
              <c:numCache>
                <c:formatCode>0.0%</c:formatCode>
                <c:ptCount val="5"/>
                <c:pt idx="0">
                  <c:v>0.51851851851851849</c:v>
                </c:pt>
                <c:pt idx="1">
                  <c:v>0.33333333333333331</c:v>
                </c:pt>
                <c:pt idx="2">
                  <c:v>0.11481481481481481</c:v>
                </c:pt>
                <c:pt idx="3">
                  <c:v>2.2222222222222223E-2</c:v>
                </c:pt>
                <c:pt idx="4">
                  <c:v>1.1111111111111112E-2</c:v>
                </c:pt>
              </c:numCache>
            </c:numRef>
          </c:val>
          <c:extLst>
            <c:ext xmlns:c16="http://schemas.microsoft.com/office/drawing/2014/chart" uri="{C3380CC4-5D6E-409C-BE32-E72D297353CC}">
              <c16:uniqueId val="{0000000A-5B76-415B-B034-C396A7542D63}"/>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manualLayout>
          <c:xMode val="edge"/>
          <c:yMode val="edge"/>
          <c:x val="0.64569843694911266"/>
          <c:y val="0.28120580515670834"/>
          <c:w val="0.30186704273906051"/>
          <c:h val="0.5822906695486593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긍정적인 식습관 실천 </a:t>
            </a:r>
            <a:endParaRPr lang="en-US" altLang="ko-KR"/>
          </a:p>
        </c:rich>
      </c:tx>
      <c:layout>
        <c:manualLayout>
          <c:xMode val="edge"/>
          <c:yMode val="edge"/>
          <c:x val="1.1973425196850395E-2"/>
          <c:y val="1.4250424579280532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BA-47BF-B626-707906ECFADD}"/>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BA-47BF-B626-707906ECFADD}"/>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EBA-47BF-B626-707906ECFADD}"/>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EBA-47BF-B626-707906ECFADD}"/>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EBA-47BF-B626-707906ECFA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[2]학생용!$B$74:$B$78</c:f>
              <c:strCache>
                <c:ptCount val="5"/>
                <c:pt idx="0">
                  <c:v>매우 그렇다</c:v>
                </c:pt>
                <c:pt idx="1">
                  <c:v>그렇다</c:v>
                </c:pt>
                <c:pt idx="2">
                  <c:v>보통이다</c:v>
                </c:pt>
                <c:pt idx="3">
                  <c:v>그렇지 않다</c:v>
                </c:pt>
                <c:pt idx="4">
                  <c:v>전혀 그렇지 않다</c:v>
                </c:pt>
              </c:strCache>
            </c:strRef>
          </c:cat>
          <c:val>
            <c:numRef>
              <c:f>학생만족도!$D$73:$D$77</c:f>
              <c:numCache>
                <c:formatCode>0.0%</c:formatCode>
                <c:ptCount val="5"/>
                <c:pt idx="0">
                  <c:v>0.43703703703703706</c:v>
                </c:pt>
                <c:pt idx="1">
                  <c:v>0.31481481481481483</c:v>
                </c:pt>
                <c:pt idx="2">
                  <c:v>0.16666666666666666</c:v>
                </c:pt>
                <c:pt idx="3">
                  <c:v>4.0740740740740744E-2</c:v>
                </c:pt>
                <c:pt idx="4">
                  <c:v>4.0740740740740744E-2</c:v>
                </c:pt>
              </c:numCache>
            </c:numRef>
          </c:val>
          <c:extLst>
            <c:ext xmlns:c16="http://schemas.microsoft.com/office/drawing/2014/chart" uri="{C3380CC4-5D6E-409C-BE32-E72D297353CC}">
              <c16:uniqueId val="{0000000A-DEBA-47BF-B626-707906ECFADD}"/>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잔반줄이기 노력</a:t>
            </a:r>
            <a:endParaRPr lang="en-US" altLang="ko-KR"/>
          </a:p>
        </c:rich>
      </c:tx>
      <c:layout>
        <c:manualLayout>
          <c:xMode val="edge"/>
          <c:yMode val="edge"/>
          <c:x val="2.0377296587926509E-3"/>
          <c:y val="1.2258761772425506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A26-42AE-9AA3-8912ED38A50D}"/>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A26-42AE-9AA3-8912ED38A50D}"/>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A26-42AE-9AA3-8912ED38A50D}"/>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A26-42AE-9AA3-8912ED38A50D}"/>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A26-42AE-9AA3-8912ED38A50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[2]학생용!$B$85:$B$89</c:f>
              <c:strCache>
                <c:ptCount val="5"/>
                <c:pt idx="0">
                  <c:v>매우 그렇다</c:v>
                </c:pt>
                <c:pt idx="1">
                  <c:v>그렇다</c:v>
                </c:pt>
                <c:pt idx="2">
                  <c:v>보통이다</c:v>
                </c:pt>
                <c:pt idx="3">
                  <c:v>그렇지 않다</c:v>
                </c:pt>
                <c:pt idx="4">
                  <c:v>전혀 그렇지 않다</c:v>
                </c:pt>
              </c:strCache>
            </c:strRef>
          </c:cat>
          <c:val>
            <c:numRef>
              <c:f>학생만족도!$D$84:$D$88</c:f>
              <c:numCache>
                <c:formatCode>0.0%</c:formatCode>
                <c:ptCount val="5"/>
                <c:pt idx="0">
                  <c:v>0.37686567164179102</c:v>
                </c:pt>
                <c:pt idx="1">
                  <c:v>0.35447761194029853</c:v>
                </c:pt>
                <c:pt idx="2">
                  <c:v>0.17537313432835822</c:v>
                </c:pt>
                <c:pt idx="3">
                  <c:v>6.3432835820895525E-2</c:v>
                </c:pt>
                <c:pt idx="4">
                  <c:v>2.9850746268656716E-2</c:v>
                </c:pt>
              </c:numCache>
            </c:numRef>
          </c:val>
          <c:extLst>
            <c:ext xmlns:c16="http://schemas.microsoft.com/office/drawing/2014/chart" uri="{C3380CC4-5D6E-409C-BE32-E72D297353CC}">
              <c16:uniqueId val="{0000000A-2A26-42AE-9AA3-8912ED38A50D}"/>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학교급식 개선점</a:t>
            </a:r>
            <a:endParaRPr lang="en-US" altLang="ko-KR"/>
          </a:p>
        </c:rich>
      </c:tx>
      <c:layout>
        <c:manualLayout>
          <c:xMode val="edge"/>
          <c:yMode val="edge"/>
          <c:x val="5.5164041994750657E-3"/>
          <c:y val="1.9097612798400199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55B-4BE5-97F0-629280E5E70B}"/>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55B-4BE5-97F0-629280E5E70B}"/>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55B-4BE5-97F0-629280E5E70B}"/>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55B-4BE5-97F0-629280E5E70B}"/>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55B-4BE5-97F0-629280E5E70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[2]학생용!$B$97:$B$101</c:f>
              <c:strCache>
                <c:ptCount val="5"/>
                <c:pt idx="0">
                  <c:v>급식 양(많다/적다)</c:v>
                </c:pt>
                <c:pt idx="1">
                  <c:v>건강한 급식의 맛                  (천연재료 사용, MSG 무첨가등)</c:v>
                </c:pt>
                <c:pt idx="2">
                  <c:v>채소반찬 많이 제공</c:v>
                </c:pt>
                <c:pt idx="3">
                  <c:v>고기류(쇠고기,닭고기,햄,소시지 등)반찬 부족</c:v>
                </c:pt>
                <c:pt idx="4">
                  <c:v>기타</c:v>
                </c:pt>
              </c:strCache>
            </c:strRef>
          </c:cat>
          <c:val>
            <c:numRef>
              <c:f>학생만족도!$D$97:$D$101</c:f>
              <c:numCache>
                <c:formatCode>0.0%</c:formatCode>
                <c:ptCount val="5"/>
                <c:pt idx="0">
                  <c:v>0.2950191570881226</c:v>
                </c:pt>
                <c:pt idx="1">
                  <c:v>0.1111111111111111</c:v>
                </c:pt>
                <c:pt idx="2">
                  <c:v>8.4291187739463605E-2</c:v>
                </c:pt>
                <c:pt idx="3">
                  <c:v>0.2950191570881226</c:v>
                </c:pt>
                <c:pt idx="4">
                  <c:v>0.21455938697318008</c:v>
                </c:pt>
              </c:numCache>
            </c:numRef>
          </c:val>
          <c:extLst>
            <c:ext xmlns:c16="http://schemas.microsoft.com/office/drawing/2014/chart" uri="{C3380CC4-5D6E-409C-BE32-E72D297353CC}">
              <c16:uniqueId val="{0000000A-A55B-4BE5-97F0-629280E5E70B}"/>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식생활교육 </a:t>
            </a:r>
            <a:r>
              <a:rPr lang="ko-KR" altLang="en-US" baseline="0"/>
              <a:t> 분야</a:t>
            </a:r>
            <a:endParaRPr lang="en-US" altLang="ko-KR" baseline="0"/>
          </a:p>
        </c:rich>
      </c:tx>
      <c:layout>
        <c:manualLayout>
          <c:xMode val="edge"/>
          <c:yMode val="edge"/>
          <c:x val="2.4045275590551182E-3"/>
          <c:y val="7.3774447548895098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F4-41D0-A27D-CED01F749A53}"/>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F4-41D0-A27D-CED01F749A53}"/>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4F4-41D0-A27D-CED01F749A53}"/>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4F4-41D0-A27D-CED01F749A53}"/>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4F4-41D0-A27D-CED01F749A53}"/>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4F4-41D0-A27D-CED01F749A53}"/>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4F4-41D0-A27D-CED01F749A5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[2]학생용!$B$108:$B$114</c:f>
              <c:strCache>
                <c:ptCount val="7"/>
                <c:pt idx="0">
                  <c:v>나의 건강과 영양소</c:v>
                </c:pt>
                <c:pt idx="1">
                  <c:v>비만</c:v>
                </c:pt>
                <c:pt idx="2">
                  <c:v>편식</c:v>
                </c:pt>
                <c:pt idx="3">
                  <c:v>밥상머리교육(식사예절)</c:v>
                </c:pt>
                <c:pt idx="4">
                  <c:v>건강음식만들기</c:v>
                </c:pt>
                <c:pt idx="5">
                  <c:v>바른먹거리(친환경식재료등)</c:v>
                </c:pt>
                <c:pt idx="6">
                  <c:v>음식물쓰레기와 환경보호</c:v>
                </c:pt>
              </c:strCache>
            </c:strRef>
          </c:cat>
          <c:val>
            <c:numRef>
              <c:f>학생만족도!$D$109:$D$116</c:f>
              <c:numCache>
                <c:formatCode>0.0%</c:formatCode>
                <c:ptCount val="8"/>
                <c:pt idx="0">
                  <c:v>0.16530278232405893</c:v>
                </c:pt>
                <c:pt idx="1">
                  <c:v>9.3289689034369891E-2</c:v>
                </c:pt>
                <c:pt idx="2">
                  <c:v>0.10310965630114566</c:v>
                </c:pt>
                <c:pt idx="3">
                  <c:v>8.5106382978723402E-2</c:v>
                </c:pt>
                <c:pt idx="4">
                  <c:v>0.27004909983633391</c:v>
                </c:pt>
                <c:pt idx="5">
                  <c:v>0.1260229132569558</c:v>
                </c:pt>
                <c:pt idx="6">
                  <c:v>0.13420621931260229</c:v>
                </c:pt>
                <c:pt idx="7">
                  <c:v>2.2913256955810146E-2</c:v>
                </c:pt>
              </c:numCache>
            </c:numRef>
          </c:val>
          <c:extLst>
            <c:ext xmlns:c16="http://schemas.microsoft.com/office/drawing/2014/chart" uri="{C3380CC4-5D6E-409C-BE32-E72D297353CC}">
              <c16:uniqueId val="{0000000E-14F4-41D0-A27D-CED01F749A53}"/>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sz="1200"/>
              <a:t>건강한 식사</a:t>
            </a:r>
            <a:endParaRPr lang="ko-KR" sz="1200"/>
          </a:p>
        </c:rich>
      </c:tx>
      <c:layout>
        <c:manualLayout>
          <c:xMode val="edge"/>
          <c:yMode val="edge"/>
          <c:x val="5.2585589810678051E-3"/>
          <c:y val="1.0712263908187948E-2"/>
        </c:manualLayout>
      </c:layout>
      <c:overlay val="0"/>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A85-415A-84DA-A44AD355AB80}"/>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A85-415A-84DA-A44AD355AB80}"/>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A85-415A-84DA-A44AD355AB80}"/>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A85-415A-84DA-A44AD355AB80}"/>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A85-415A-84DA-A44AD355AB8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extLst>
          </c:dLbls>
          <c:cat>
            <c:strRef>
              <c:f>[1]학생용!$B$8:$B$12</c:f>
              <c:strCache>
                <c:ptCount val="5"/>
                <c:pt idx="0">
                  <c:v>매우 그렇다</c:v>
                </c:pt>
                <c:pt idx="1">
                  <c:v>그렇다</c:v>
                </c:pt>
                <c:pt idx="2">
                  <c:v>보통이다 </c:v>
                </c:pt>
                <c:pt idx="3">
                  <c:v>그렇지 않다</c:v>
                </c:pt>
                <c:pt idx="4">
                  <c:v>전혀 그렇지 않다</c:v>
                </c:pt>
              </c:strCache>
            </c:strRef>
          </c:cat>
          <c:val>
            <c:numRef>
              <c:f>[1]학생용!$C$8:$C$12</c:f>
              <c:numCache>
                <c:formatCode>General</c:formatCode>
                <c:ptCount val="5"/>
                <c:pt idx="0">
                  <c:v>132</c:v>
                </c:pt>
                <c:pt idx="1">
                  <c:v>65</c:v>
                </c:pt>
                <c:pt idx="2">
                  <c:v>12</c:v>
                </c:pt>
                <c:pt idx="3">
                  <c:v>2</c:v>
                </c:pt>
                <c:pt idx="4">
                  <c:v>1</c:v>
                </c:pt>
              </c:numCache>
            </c:numRef>
          </c:val>
          <c:extLst>
            <c:ext xmlns:c16="http://schemas.microsoft.com/office/drawing/2014/chart" uri="{C3380CC4-5D6E-409C-BE32-E72D297353CC}">
              <c16:uniqueId val="{0000000A-5A85-415A-84DA-A44AD355AB80}"/>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식재료 품질의 우수성</a:t>
            </a:r>
            <a:endParaRPr lang="en-US" altLang="ko-KR"/>
          </a:p>
        </c:rich>
      </c:tx>
      <c:layout>
        <c:manualLayout>
          <c:xMode val="edge"/>
          <c:yMode val="edge"/>
          <c:x val="1.9247594050743658E-3"/>
          <c:y val="7.2549019607843143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8D-4D27-83EF-63F99A27E13F}"/>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8D-4D27-83EF-63F99A27E13F}"/>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D8D-4D27-83EF-63F99A27E13F}"/>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D8D-4D27-83EF-63F99A27E13F}"/>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D8D-4D27-83EF-63F99A27E13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extLst>
          </c:dLbls>
          <c:cat>
            <c:strRef>
              <c:f>[1]학생용!$B$19:$B$23</c:f>
              <c:strCache>
                <c:ptCount val="5"/>
                <c:pt idx="0">
                  <c:v>매우 그렇다</c:v>
                </c:pt>
                <c:pt idx="1">
                  <c:v>그렇다</c:v>
                </c:pt>
                <c:pt idx="2">
                  <c:v>보통이다 </c:v>
                </c:pt>
                <c:pt idx="3">
                  <c:v>그렇지 않다</c:v>
                </c:pt>
                <c:pt idx="4">
                  <c:v>전혀 그렇지 않다</c:v>
                </c:pt>
              </c:strCache>
            </c:strRef>
          </c:cat>
          <c:val>
            <c:numRef>
              <c:f>학부모만족도!$C$18:$C$22</c:f>
              <c:numCache>
                <c:formatCode>_(* #,##0_);_(* \(#,##0\);_(* "-"_);_(@_)</c:formatCode>
                <c:ptCount val="5"/>
                <c:pt idx="0">
                  <c:v>35</c:v>
                </c:pt>
                <c:pt idx="1">
                  <c:v>31</c:v>
                </c:pt>
                <c:pt idx="2">
                  <c:v>13</c:v>
                </c:pt>
                <c:pt idx="3">
                  <c:v>1</c:v>
                </c:pt>
                <c:pt idx="4">
                  <c:v>0</c:v>
                </c:pt>
              </c:numCache>
            </c:numRef>
          </c:val>
          <c:extLst>
            <c:ext xmlns:c16="http://schemas.microsoft.com/office/drawing/2014/chart" uri="{C3380CC4-5D6E-409C-BE32-E72D297353CC}">
              <c16:uniqueId val="{0000000A-DD8D-4D27-83EF-63F99A27E13F}"/>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위생적이고 안전한 조리</a:t>
            </a:r>
          </a:p>
        </c:rich>
      </c:tx>
      <c:layout>
        <c:manualLayout>
          <c:xMode val="edge"/>
          <c:yMode val="edge"/>
          <c:x val="1.0711994334041579E-3"/>
          <c:y val="6.3869552537816829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F5-4705-B11D-A40061C02D81}"/>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F5-4705-B11D-A40061C02D81}"/>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CF5-4705-B11D-A40061C02D81}"/>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CF5-4705-B11D-A40061C02D81}"/>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CF5-4705-B11D-A40061C02D8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extLst>
          </c:dLbls>
          <c:cat>
            <c:strRef>
              <c:f>[1]학생용!$B$30:$B$34</c:f>
              <c:strCache>
                <c:ptCount val="5"/>
                <c:pt idx="0">
                  <c:v>매우 그렇다</c:v>
                </c:pt>
                <c:pt idx="1">
                  <c:v>그렇다</c:v>
                </c:pt>
                <c:pt idx="2">
                  <c:v>보통이다</c:v>
                </c:pt>
                <c:pt idx="3">
                  <c:v>그렇지 않다</c:v>
                </c:pt>
                <c:pt idx="4">
                  <c:v>전혀 그렇지 않다</c:v>
                </c:pt>
              </c:strCache>
            </c:strRef>
          </c:cat>
          <c:val>
            <c:numRef>
              <c:f>[1]학생용!$C$30:$C$34</c:f>
              <c:numCache>
                <c:formatCode>General</c:formatCode>
                <c:ptCount val="5"/>
                <c:pt idx="0">
                  <c:v>143</c:v>
                </c:pt>
                <c:pt idx="1">
                  <c:v>55</c:v>
                </c:pt>
                <c:pt idx="2">
                  <c:v>14</c:v>
                </c:pt>
                <c:pt idx="3">
                  <c:v>0</c:v>
                </c:pt>
                <c:pt idx="4">
                  <c:v>0</c:v>
                </c:pt>
              </c:numCache>
            </c:numRef>
          </c:val>
          <c:extLst>
            <c:ext xmlns:c16="http://schemas.microsoft.com/office/drawing/2014/chart" uri="{C3380CC4-5D6E-409C-BE32-E72D297353CC}">
              <c16:uniqueId val="{0000000A-DCF5-4705-B11D-A40061C02D81}"/>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식재료 품질의 우수성</a:t>
            </a:r>
            <a:endParaRPr lang="en-US" altLang="ko-KR"/>
          </a:p>
        </c:rich>
      </c:tx>
      <c:layout>
        <c:manualLayout>
          <c:xMode val="edge"/>
          <c:yMode val="edge"/>
          <c:x val="1.9247594050743658E-3"/>
          <c:y val="7.2549019607843143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E39-4FC4-BBD3-56F7E9E594C5}"/>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E39-4FC4-BBD3-56F7E9E594C5}"/>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E39-4FC4-BBD3-56F7E9E594C5}"/>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E39-4FC4-BBD3-56F7E9E594C5}"/>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E39-4FC4-BBD3-56F7E9E594C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[1]학생용!$B$19:$B$23</c:f>
              <c:strCache>
                <c:ptCount val="5"/>
                <c:pt idx="0">
                  <c:v>매우 그렇다</c:v>
                </c:pt>
                <c:pt idx="1">
                  <c:v>그렇다</c:v>
                </c:pt>
                <c:pt idx="2">
                  <c:v>보통이다 </c:v>
                </c:pt>
                <c:pt idx="3">
                  <c:v>그렇지 않다</c:v>
                </c:pt>
                <c:pt idx="4">
                  <c:v>전혀 그렇지 않다</c:v>
                </c:pt>
              </c:strCache>
            </c:strRef>
          </c:cat>
          <c:val>
            <c:numRef>
              <c:f>학생만족도!$D$18:$D$22</c:f>
              <c:numCache>
                <c:formatCode>0.0%</c:formatCode>
                <c:ptCount val="5"/>
                <c:pt idx="0">
                  <c:v>0.6074074074074074</c:v>
                </c:pt>
                <c:pt idx="1">
                  <c:v>0.24444444444444444</c:v>
                </c:pt>
                <c:pt idx="2">
                  <c:v>0.11851851851851852</c:v>
                </c:pt>
                <c:pt idx="3">
                  <c:v>2.9629629629629631E-2</c:v>
                </c:pt>
                <c:pt idx="4">
                  <c:v>0</c:v>
                </c:pt>
              </c:numCache>
            </c:numRef>
          </c:val>
          <c:extLst>
            <c:ext xmlns:c16="http://schemas.microsoft.com/office/drawing/2014/chart" uri="{C3380CC4-5D6E-409C-BE32-E72D297353CC}">
              <c16:uniqueId val="{0000000A-AE39-4FC4-BBD3-56F7E9E594C5}"/>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급식정보제공 및 원활한 소통</a:t>
            </a:r>
            <a:endParaRPr lang="en-US" altLang="ko-KR"/>
          </a:p>
        </c:rich>
      </c:tx>
      <c:layout>
        <c:manualLayout>
          <c:xMode val="edge"/>
          <c:yMode val="edge"/>
          <c:x val="4.9575324823527495E-3"/>
          <c:y val="3.0880433139574832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33E-4BD7-82E4-F27F2AA505FB}"/>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33E-4BD7-82E4-F27F2AA505FB}"/>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33E-4BD7-82E4-F27F2AA505FB}"/>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33E-4BD7-82E4-F27F2AA505FB}"/>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33E-4BD7-82E4-F27F2AA505F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[1]학생용!$B$41:$B$45</c:f>
              <c:strCache>
                <c:ptCount val="5"/>
                <c:pt idx="0">
                  <c:v>매우 그렇다</c:v>
                </c:pt>
                <c:pt idx="1">
                  <c:v>그렇다</c:v>
                </c:pt>
                <c:pt idx="2">
                  <c:v>보통이다</c:v>
                </c:pt>
                <c:pt idx="3">
                  <c:v>그렇지 않다</c:v>
                </c:pt>
                <c:pt idx="4">
                  <c:v>전혀 그렇지 않다</c:v>
                </c:pt>
              </c:strCache>
            </c:strRef>
          </c:cat>
          <c:val>
            <c:numRef>
              <c:f>[1]학생용!$C$41:$C$45</c:f>
              <c:numCache>
                <c:formatCode>General</c:formatCode>
                <c:ptCount val="5"/>
                <c:pt idx="0">
                  <c:v>155</c:v>
                </c:pt>
                <c:pt idx="1">
                  <c:v>44</c:v>
                </c:pt>
                <c:pt idx="2">
                  <c:v>13</c:v>
                </c:pt>
                <c:pt idx="3">
                  <c:v>0</c:v>
                </c:pt>
                <c:pt idx="4">
                  <c:v>0</c:v>
                </c:pt>
              </c:numCache>
            </c:numRef>
          </c:val>
          <c:extLst>
            <c:ext xmlns:c16="http://schemas.microsoft.com/office/drawing/2014/chart" uri="{C3380CC4-5D6E-409C-BE32-E72D297353CC}">
              <c16:uniqueId val="{0000000A-E33E-4BD7-82E4-F27F2AA505FB}"/>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급식지도</a:t>
            </a:r>
            <a:endParaRPr lang="en-US" altLang="ko-KR"/>
          </a:p>
        </c:rich>
      </c:tx>
      <c:layout>
        <c:manualLayout>
          <c:xMode val="edge"/>
          <c:yMode val="edge"/>
          <c:x val="4.1586468358121905E-3"/>
          <c:y val="1.2245895733621533E-2"/>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D5C-490F-AB4C-93C5E56CF85E}"/>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D5C-490F-AB4C-93C5E56CF85E}"/>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D5C-490F-AB4C-93C5E56CF85E}"/>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D5C-490F-AB4C-93C5E56CF85E}"/>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D5C-490F-AB4C-93C5E56CF85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[1]학생용!$B$52:$B$56</c:f>
              <c:strCache>
                <c:ptCount val="5"/>
                <c:pt idx="0">
                  <c:v>매우 그렇다</c:v>
                </c:pt>
                <c:pt idx="1">
                  <c:v>그렇다</c:v>
                </c:pt>
                <c:pt idx="2">
                  <c:v>보통이다 </c:v>
                </c:pt>
                <c:pt idx="3">
                  <c:v>그렇지 않다</c:v>
                </c:pt>
                <c:pt idx="4">
                  <c:v>전혀 그렇지 않다</c:v>
                </c:pt>
              </c:strCache>
            </c:strRef>
          </c:cat>
          <c:val>
            <c:numRef>
              <c:f>[1]학생용!$C$52:$C$56</c:f>
              <c:numCache>
                <c:formatCode>General</c:formatCode>
                <c:ptCount val="5"/>
                <c:pt idx="0">
                  <c:v>122</c:v>
                </c:pt>
                <c:pt idx="1">
                  <c:v>68</c:v>
                </c:pt>
                <c:pt idx="2">
                  <c:v>20</c:v>
                </c:pt>
                <c:pt idx="3">
                  <c:v>1</c:v>
                </c:pt>
                <c:pt idx="4">
                  <c:v>1</c:v>
                </c:pt>
              </c:numCache>
            </c:numRef>
          </c:val>
          <c:extLst>
            <c:ext xmlns:c16="http://schemas.microsoft.com/office/drawing/2014/chart" uri="{C3380CC4-5D6E-409C-BE32-E72D297353CC}">
              <c16:uniqueId val="{0000000A-FD5C-490F-AB4C-93C5E56CF85E}"/>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manualLayout>
          <c:xMode val="edge"/>
          <c:yMode val="edge"/>
          <c:x val="0.64569845435987172"/>
          <c:y val="0.28120580515670834"/>
          <c:w val="0.30186708142963614"/>
          <c:h val="0.5822906695486593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급식 만족도</a:t>
            </a:r>
            <a:endParaRPr lang="en-US" altLang="ko-KR"/>
          </a:p>
        </c:rich>
      </c:tx>
      <c:layout>
        <c:manualLayout>
          <c:xMode val="edge"/>
          <c:yMode val="edge"/>
          <c:x val="2.9824646152359787E-3"/>
          <c:y val="7.0776518788809939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0E-49E9-96FC-244B1C0ED796}"/>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0E-49E9-96FC-244B1C0ED796}"/>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20E-49E9-96FC-244B1C0ED796}"/>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20E-49E9-96FC-244B1C0ED796}"/>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20E-49E9-96FC-244B1C0ED79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[1]학생용!$B$63:$B$67</c:f>
              <c:strCache>
                <c:ptCount val="5"/>
                <c:pt idx="0">
                  <c:v>매우 그렇다</c:v>
                </c:pt>
                <c:pt idx="1">
                  <c:v>그렇다</c:v>
                </c:pt>
                <c:pt idx="2">
                  <c:v>보통이다</c:v>
                </c:pt>
                <c:pt idx="3">
                  <c:v>그렇지 않다</c:v>
                </c:pt>
                <c:pt idx="4">
                  <c:v>전혀 그렇지 않다</c:v>
                </c:pt>
              </c:strCache>
            </c:strRef>
          </c:cat>
          <c:val>
            <c:numRef>
              <c:f>학부모만족도!$D$62:$D$66</c:f>
              <c:numCache>
                <c:formatCode>0.0%</c:formatCode>
                <c:ptCount val="5"/>
                <c:pt idx="0">
                  <c:v>0.36249999999999999</c:v>
                </c:pt>
                <c:pt idx="1">
                  <c:v>0.38750000000000001</c:v>
                </c:pt>
                <c:pt idx="2">
                  <c:v>0.15</c:v>
                </c:pt>
                <c:pt idx="3">
                  <c:v>0.05</c:v>
                </c:pt>
                <c:pt idx="4">
                  <c:v>0.05</c:v>
                </c:pt>
              </c:numCache>
            </c:numRef>
          </c:val>
          <c:extLst>
            <c:ext xmlns:c16="http://schemas.microsoft.com/office/drawing/2014/chart" uri="{C3380CC4-5D6E-409C-BE32-E72D297353CC}">
              <c16:uniqueId val="{0000000A-220E-49E9-96FC-244B1C0ED796}"/>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sz="1200"/>
              <a:t>건강한 식사</a:t>
            </a:r>
            <a:endParaRPr lang="ko-KR" sz="1200"/>
          </a:p>
        </c:rich>
      </c:tx>
      <c:layout>
        <c:manualLayout>
          <c:xMode val="edge"/>
          <c:yMode val="edge"/>
          <c:x val="5.2585589810678051E-3"/>
          <c:y val="1.0712263908187948E-2"/>
        </c:manualLayout>
      </c:layout>
      <c:overlay val="0"/>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678-4C2E-AEDB-7CC4D10A1FC4}"/>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78-4C2E-AEDB-7CC4D10A1FC4}"/>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678-4C2E-AEDB-7CC4D10A1FC4}"/>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678-4C2E-AEDB-7CC4D10A1FC4}"/>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678-4C2E-AEDB-7CC4D10A1FC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extLst>
          </c:dLbls>
          <c:cat>
            <c:strRef>
              <c:f>[2]학생용!$B$8:$B$12</c:f>
              <c:strCache>
                <c:ptCount val="5"/>
                <c:pt idx="0">
                  <c:v>매우 그렇다</c:v>
                </c:pt>
                <c:pt idx="1">
                  <c:v>그렇다</c:v>
                </c:pt>
                <c:pt idx="2">
                  <c:v>보통이다 </c:v>
                </c:pt>
                <c:pt idx="3">
                  <c:v>그렇지 않다</c:v>
                </c:pt>
                <c:pt idx="4">
                  <c:v>전혀 그렇지 않다</c:v>
                </c:pt>
              </c:strCache>
            </c:strRef>
          </c:cat>
          <c:val>
            <c:numRef>
              <c:f>학부모만족도!$C$7:$C$11</c:f>
              <c:numCache>
                <c:formatCode>_(* #,##0_);_(* \(#,##0\);_(* "-"_);_(@_)</c:formatCode>
                <c:ptCount val="5"/>
                <c:pt idx="0">
                  <c:v>40</c:v>
                </c:pt>
                <c:pt idx="1">
                  <c:v>30</c:v>
                </c:pt>
                <c:pt idx="2">
                  <c:v>9</c:v>
                </c:pt>
                <c:pt idx="3">
                  <c:v>0</c:v>
                </c:pt>
                <c:pt idx="4">
                  <c:v>1</c:v>
                </c:pt>
              </c:numCache>
            </c:numRef>
          </c:val>
          <c:extLst>
            <c:ext xmlns:c16="http://schemas.microsoft.com/office/drawing/2014/chart" uri="{C3380CC4-5D6E-409C-BE32-E72D297353CC}">
              <c16:uniqueId val="{0000000A-3678-4C2E-AEDB-7CC4D10A1FC4}"/>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위생적이고 안전한 조리</a:t>
            </a:r>
          </a:p>
        </c:rich>
      </c:tx>
      <c:layout>
        <c:manualLayout>
          <c:xMode val="edge"/>
          <c:yMode val="edge"/>
          <c:x val="1.0711994334041579E-3"/>
          <c:y val="6.3869552537816829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16-414A-9624-CDCBA7C773B2}"/>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16-414A-9624-CDCBA7C773B2}"/>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16-414A-9624-CDCBA7C773B2}"/>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B16-414A-9624-CDCBA7C773B2}"/>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B16-414A-9624-CDCBA7C773B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extLst>
          </c:dLbls>
          <c:cat>
            <c:strRef>
              <c:f>[2]학생용!$B$30:$B$34</c:f>
              <c:strCache>
                <c:ptCount val="5"/>
                <c:pt idx="0">
                  <c:v>매우 그렇다</c:v>
                </c:pt>
                <c:pt idx="1">
                  <c:v>그렇다</c:v>
                </c:pt>
                <c:pt idx="2">
                  <c:v>보통이다</c:v>
                </c:pt>
                <c:pt idx="3">
                  <c:v>그렇지 않다</c:v>
                </c:pt>
                <c:pt idx="4">
                  <c:v>전혀 그렇지 않다</c:v>
                </c:pt>
              </c:strCache>
            </c:strRef>
          </c:cat>
          <c:val>
            <c:numRef>
              <c:f>학부모만족도!$D$29:$D$33</c:f>
              <c:numCache>
                <c:formatCode>0.0%</c:formatCode>
                <c:ptCount val="5"/>
                <c:pt idx="0">
                  <c:v>0.42499999999999999</c:v>
                </c:pt>
                <c:pt idx="1">
                  <c:v>0.42499999999999999</c:v>
                </c:pt>
                <c:pt idx="2">
                  <c:v>8.7499999999999994E-2</c:v>
                </c:pt>
                <c:pt idx="3">
                  <c:v>0.05</c:v>
                </c:pt>
                <c:pt idx="4">
                  <c:v>1.2500000000000001E-2</c:v>
                </c:pt>
              </c:numCache>
            </c:numRef>
          </c:val>
          <c:extLst>
            <c:ext xmlns:c16="http://schemas.microsoft.com/office/drawing/2014/chart" uri="{C3380CC4-5D6E-409C-BE32-E72D297353CC}">
              <c16:uniqueId val="{0000000A-9B16-414A-9624-CDCBA7C773B2}"/>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급식정보제공 및 원활한 소통</a:t>
            </a:r>
            <a:endParaRPr lang="en-US" altLang="ko-KR"/>
          </a:p>
        </c:rich>
      </c:tx>
      <c:layout>
        <c:manualLayout>
          <c:xMode val="edge"/>
          <c:yMode val="edge"/>
          <c:x val="4.9573895855610636E-3"/>
          <c:y val="3.0881372988998137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95-4069-81F6-3A667EFCA9D0}"/>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95-4069-81F6-3A667EFCA9D0}"/>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295-4069-81F6-3A667EFCA9D0}"/>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295-4069-81F6-3A667EFCA9D0}"/>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295-4069-81F6-3A667EFCA9D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[2]학생용!$B$41:$B$45</c:f>
              <c:strCache>
                <c:ptCount val="5"/>
                <c:pt idx="0">
                  <c:v>매우 그렇다</c:v>
                </c:pt>
                <c:pt idx="1">
                  <c:v>그렇다</c:v>
                </c:pt>
                <c:pt idx="2">
                  <c:v>보통이다</c:v>
                </c:pt>
                <c:pt idx="3">
                  <c:v>그렇지 않다</c:v>
                </c:pt>
                <c:pt idx="4">
                  <c:v>전혀 그렇지 않다</c:v>
                </c:pt>
              </c:strCache>
            </c:strRef>
          </c:cat>
          <c:val>
            <c:numRef>
              <c:f>학부모만족도!$D$40:$D$44</c:f>
              <c:numCache>
                <c:formatCode>0.0%</c:formatCode>
                <c:ptCount val="5"/>
                <c:pt idx="0">
                  <c:v>0.4375</c:v>
                </c:pt>
                <c:pt idx="1">
                  <c:v>0.32500000000000001</c:v>
                </c:pt>
                <c:pt idx="2">
                  <c:v>0.2</c:v>
                </c:pt>
                <c:pt idx="3">
                  <c:v>2.5000000000000001E-2</c:v>
                </c:pt>
                <c:pt idx="4">
                  <c:v>1.2500000000000001E-2</c:v>
                </c:pt>
              </c:numCache>
            </c:numRef>
          </c:val>
          <c:extLst>
            <c:ext xmlns:c16="http://schemas.microsoft.com/office/drawing/2014/chart" uri="{C3380CC4-5D6E-409C-BE32-E72D297353CC}">
              <c16:uniqueId val="{0000000A-F295-4069-81F6-3A667EFCA9D0}"/>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급식지도</a:t>
            </a:r>
            <a:endParaRPr lang="en-US" altLang="ko-KR"/>
          </a:p>
        </c:rich>
      </c:tx>
      <c:layout>
        <c:manualLayout>
          <c:xMode val="edge"/>
          <c:yMode val="edge"/>
          <c:x val="4.1587338896070828E-3"/>
          <c:y val="1.2245895733621533E-2"/>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72-4AF7-9830-B185FE3A5B88}"/>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72-4AF7-9830-B185FE3A5B88}"/>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72-4AF7-9830-B185FE3A5B88}"/>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B72-4AF7-9830-B185FE3A5B88}"/>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B72-4AF7-9830-B185FE3A5B8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[2]학생용!$B$52:$B$56</c:f>
              <c:strCache>
                <c:ptCount val="5"/>
                <c:pt idx="0">
                  <c:v>매우 그렇다</c:v>
                </c:pt>
                <c:pt idx="1">
                  <c:v>그렇다</c:v>
                </c:pt>
                <c:pt idx="2">
                  <c:v>보통이다 </c:v>
                </c:pt>
                <c:pt idx="3">
                  <c:v>그렇지 않다</c:v>
                </c:pt>
                <c:pt idx="4">
                  <c:v>전혀 그렇지 않다</c:v>
                </c:pt>
              </c:strCache>
            </c:strRef>
          </c:cat>
          <c:val>
            <c:numRef>
              <c:f>학부모만족도!$D$51:$D$55</c:f>
              <c:numCache>
                <c:formatCode>0.0%</c:formatCode>
                <c:ptCount val="5"/>
                <c:pt idx="0">
                  <c:v>0.42499999999999999</c:v>
                </c:pt>
                <c:pt idx="1">
                  <c:v>0.42499999999999999</c:v>
                </c:pt>
                <c:pt idx="2">
                  <c:v>0.125</c:v>
                </c:pt>
                <c:pt idx="3">
                  <c:v>0</c:v>
                </c:pt>
                <c:pt idx="4">
                  <c:v>2.5000000000000001E-2</c:v>
                </c:pt>
              </c:numCache>
            </c:numRef>
          </c:val>
          <c:extLst>
            <c:ext xmlns:c16="http://schemas.microsoft.com/office/drawing/2014/chart" uri="{C3380CC4-5D6E-409C-BE32-E72D297353CC}">
              <c16:uniqueId val="{0000000A-9B72-4AF7-9830-B185FE3A5B88}"/>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manualLayout>
          <c:xMode val="edge"/>
          <c:yMode val="edge"/>
          <c:x val="0.64569843694911266"/>
          <c:y val="0.28120580515670834"/>
          <c:w val="0.30186704273906051"/>
          <c:h val="0.5822906695486593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위생적이고 안전한 조리</a:t>
            </a:r>
          </a:p>
        </c:rich>
      </c:tx>
      <c:layout>
        <c:manualLayout>
          <c:xMode val="edge"/>
          <c:yMode val="edge"/>
          <c:x val="1.0711994334041579E-3"/>
          <c:y val="6.3869552537816829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D6E-44F3-B837-4ACD0660DDF2}"/>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D6E-44F3-B837-4ACD0660DDF2}"/>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D6E-44F3-B837-4ACD0660DDF2}"/>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D6E-44F3-B837-4ACD0660DDF2}"/>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D6E-44F3-B837-4ACD0660DDF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[1]학생용!$B$30:$B$34</c:f>
              <c:strCache>
                <c:ptCount val="5"/>
                <c:pt idx="0">
                  <c:v>매우 그렇다</c:v>
                </c:pt>
                <c:pt idx="1">
                  <c:v>그렇다</c:v>
                </c:pt>
                <c:pt idx="2">
                  <c:v>보통이다</c:v>
                </c:pt>
                <c:pt idx="3">
                  <c:v>그렇지 않다</c:v>
                </c:pt>
                <c:pt idx="4">
                  <c:v>전혀 그렇지 않다</c:v>
                </c:pt>
              </c:strCache>
            </c:strRef>
          </c:cat>
          <c:val>
            <c:numRef>
              <c:f>[1]학생용!$C$30:$C$34</c:f>
              <c:numCache>
                <c:formatCode>General</c:formatCode>
                <c:ptCount val="5"/>
                <c:pt idx="0">
                  <c:v>143</c:v>
                </c:pt>
                <c:pt idx="1">
                  <c:v>55</c:v>
                </c:pt>
                <c:pt idx="2">
                  <c:v>14</c:v>
                </c:pt>
                <c:pt idx="3">
                  <c:v>0</c:v>
                </c:pt>
                <c:pt idx="4">
                  <c:v>0</c:v>
                </c:pt>
              </c:numCache>
            </c:numRef>
          </c:val>
          <c:extLst>
            <c:ext xmlns:c16="http://schemas.microsoft.com/office/drawing/2014/chart" uri="{C3380CC4-5D6E-409C-BE32-E72D297353CC}">
              <c16:uniqueId val="{0000000A-3D6E-44F3-B837-4ACD0660DDF2}"/>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급식정보제공 및 원활한 소통</a:t>
            </a:r>
            <a:endParaRPr lang="en-US" altLang="ko-KR"/>
          </a:p>
        </c:rich>
      </c:tx>
      <c:layout>
        <c:manualLayout>
          <c:xMode val="edge"/>
          <c:yMode val="edge"/>
          <c:x val="4.9575324823527495E-3"/>
          <c:y val="3.0880433139574832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9DB-4A8C-B1C5-775258B3CA35}"/>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9DB-4A8C-B1C5-775258B3CA35}"/>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9DB-4A8C-B1C5-775258B3CA35}"/>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9DB-4A8C-B1C5-775258B3CA35}"/>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9DB-4A8C-B1C5-775258B3CA3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[1]학생용!$B$41:$B$45</c:f>
              <c:strCache>
                <c:ptCount val="5"/>
                <c:pt idx="0">
                  <c:v>매우 그렇다</c:v>
                </c:pt>
                <c:pt idx="1">
                  <c:v>그렇다</c:v>
                </c:pt>
                <c:pt idx="2">
                  <c:v>보통이다</c:v>
                </c:pt>
                <c:pt idx="3">
                  <c:v>그렇지 않다</c:v>
                </c:pt>
                <c:pt idx="4">
                  <c:v>전혀 그렇지 않다</c:v>
                </c:pt>
              </c:strCache>
            </c:strRef>
          </c:cat>
          <c:val>
            <c:numRef>
              <c:f>[1]학생용!$C$41:$C$45</c:f>
              <c:numCache>
                <c:formatCode>General</c:formatCode>
                <c:ptCount val="5"/>
                <c:pt idx="0">
                  <c:v>155</c:v>
                </c:pt>
                <c:pt idx="1">
                  <c:v>44</c:v>
                </c:pt>
                <c:pt idx="2">
                  <c:v>13</c:v>
                </c:pt>
                <c:pt idx="3">
                  <c:v>0</c:v>
                </c:pt>
                <c:pt idx="4">
                  <c:v>0</c:v>
                </c:pt>
              </c:numCache>
            </c:numRef>
          </c:val>
          <c:extLst>
            <c:ext xmlns:c16="http://schemas.microsoft.com/office/drawing/2014/chart" uri="{C3380CC4-5D6E-409C-BE32-E72D297353CC}">
              <c16:uniqueId val="{0000000A-C9DB-4A8C-B1C5-775258B3CA35}"/>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급식지도</a:t>
            </a:r>
            <a:endParaRPr lang="en-US" altLang="ko-KR"/>
          </a:p>
        </c:rich>
      </c:tx>
      <c:layout>
        <c:manualLayout>
          <c:xMode val="edge"/>
          <c:yMode val="edge"/>
          <c:x val="4.1586468358121905E-3"/>
          <c:y val="1.2245895733621533E-2"/>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55-49F2-A849-D0BB7B78E1EC}"/>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55-49F2-A849-D0BB7B78E1EC}"/>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655-49F2-A849-D0BB7B78E1EC}"/>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655-49F2-A849-D0BB7B78E1EC}"/>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655-49F2-A849-D0BB7B78E1E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[1]학생용!$B$52:$B$56</c:f>
              <c:strCache>
                <c:ptCount val="5"/>
                <c:pt idx="0">
                  <c:v>매우 그렇다</c:v>
                </c:pt>
                <c:pt idx="1">
                  <c:v>그렇다</c:v>
                </c:pt>
                <c:pt idx="2">
                  <c:v>보통이다 </c:v>
                </c:pt>
                <c:pt idx="3">
                  <c:v>그렇지 않다</c:v>
                </c:pt>
                <c:pt idx="4">
                  <c:v>전혀 그렇지 않다</c:v>
                </c:pt>
              </c:strCache>
            </c:strRef>
          </c:cat>
          <c:val>
            <c:numRef>
              <c:f>[1]학생용!$C$52:$C$56</c:f>
              <c:numCache>
                <c:formatCode>General</c:formatCode>
                <c:ptCount val="5"/>
                <c:pt idx="0">
                  <c:v>122</c:v>
                </c:pt>
                <c:pt idx="1">
                  <c:v>68</c:v>
                </c:pt>
                <c:pt idx="2">
                  <c:v>20</c:v>
                </c:pt>
                <c:pt idx="3">
                  <c:v>1</c:v>
                </c:pt>
                <c:pt idx="4">
                  <c:v>1</c:v>
                </c:pt>
              </c:numCache>
            </c:numRef>
          </c:val>
          <c:extLst>
            <c:ext xmlns:c16="http://schemas.microsoft.com/office/drawing/2014/chart" uri="{C3380CC4-5D6E-409C-BE32-E72D297353CC}">
              <c16:uniqueId val="{0000000A-C655-49F2-A849-D0BB7B78E1EC}"/>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manualLayout>
          <c:xMode val="edge"/>
          <c:yMode val="edge"/>
          <c:x val="0.64569845435987172"/>
          <c:y val="0.28120580515670834"/>
          <c:w val="0.30186708142963614"/>
          <c:h val="0.5822906695486593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급식 만족도</a:t>
            </a:r>
            <a:endParaRPr lang="en-US" altLang="ko-KR"/>
          </a:p>
        </c:rich>
      </c:tx>
      <c:layout>
        <c:manualLayout>
          <c:xMode val="edge"/>
          <c:yMode val="edge"/>
          <c:x val="2.9824646152359787E-3"/>
          <c:y val="7.0776518788809939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EBB-41F9-B4DE-1A22BE33F04C}"/>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EBB-41F9-B4DE-1A22BE33F04C}"/>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EBB-41F9-B4DE-1A22BE33F04C}"/>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EBB-41F9-B4DE-1A22BE33F04C}"/>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EBB-41F9-B4DE-1A22BE33F04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[1]학생용!$B$63:$B$67</c:f>
              <c:strCache>
                <c:ptCount val="5"/>
                <c:pt idx="0">
                  <c:v>매우 그렇다</c:v>
                </c:pt>
                <c:pt idx="1">
                  <c:v>그렇다</c:v>
                </c:pt>
                <c:pt idx="2">
                  <c:v>보통이다</c:v>
                </c:pt>
                <c:pt idx="3">
                  <c:v>그렇지 않다</c:v>
                </c:pt>
                <c:pt idx="4">
                  <c:v>전혀 그렇지 않다</c:v>
                </c:pt>
              </c:strCache>
            </c:strRef>
          </c:cat>
          <c:val>
            <c:numRef>
              <c:f>학생만족도!$D$62:$D$66</c:f>
              <c:numCache>
                <c:formatCode>0.0%</c:formatCode>
                <c:ptCount val="5"/>
                <c:pt idx="0">
                  <c:v>0.43703703703703706</c:v>
                </c:pt>
                <c:pt idx="1">
                  <c:v>0.31481481481481483</c:v>
                </c:pt>
                <c:pt idx="2">
                  <c:v>0.16666666666666666</c:v>
                </c:pt>
                <c:pt idx="3">
                  <c:v>4.0740740740740744E-2</c:v>
                </c:pt>
                <c:pt idx="4">
                  <c:v>4.0740740740740744E-2</c:v>
                </c:pt>
              </c:numCache>
            </c:numRef>
          </c:val>
          <c:extLst>
            <c:ext xmlns:c16="http://schemas.microsoft.com/office/drawing/2014/chart" uri="{C3380CC4-5D6E-409C-BE32-E72D297353CC}">
              <c16:uniqueId val="{0000000A-AEBB-41F9-B4DE-1A22BE33F04C}"/>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긍정적인 식습관 실천 </a:t>
            </a:r>
            <a:endParaRPr lang="en-US" altLang="ko-KR"/>
          </a:p>
        </c:rich>
      </c:tx>
      <c:layout>
        <c:manualLayout>
          <c:xMode val="edge"/>
          <c:yMode val="edge"/>
          <c:x val="1.1973535256974668E-2"/>
          <c:y val="1.4250424579280532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CF-4E23-A9CF-548A7C1DF828}"/>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CF-4E23-A9CF-548A7C1DF828}"/>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CF-4E23-A9CF-548A7C1DF828}"/>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1CF-4E23-A9CF-548A7C1DF828}"/>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1CF-4E23-A9CF-548A7C1DF82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[1]학생용!$B$74:$B$78</c:f>
              <c:strCache>
                <c:ptCount val="5"/>
                <c:pt idx="0">
                  <c:v>매우 그렇다</c:v>
                </c:pt>
                <c:pt idx="1">
                  <c:v>그렇다</c:v>
                </c:pt>
                <c:pt idx="2">
                  <c:v>보통이다</c:v>
                </c:pt>
                <c:pt idx="3">
                  <c:v>그렇지 않다</c:v>
                </c:pt>
                <c:pt idx="4">
                  <c:v>전혀 그렇지 않다</c:v>
                </c:pt>
              </c:strCache>
            </c:strRef>
          </c:cat>
          <c:val>
            <c:numRef>
              <c:f>[1]학생용!$C$74:$C$78</c:f>
              <c:numCache>
                <c:formatCode>General</c:formatCode>
                <c:ptCount val="5"/>
                <c:pt idx="0">
                  <c:v>78</c:v>
                </c:pt>
                <c:pt idx="1">
                  <c:v>66</c:v>
                </c:pt>
                <c:pt idx="2">
                  <c:v>52</c:v>
                </c:pt>
                <c:pt idx="3">
                  <c:v>12</c:v>
                </c:pt>
                <c:pt idx="4">
                  <c:v>4</c:v>
                </c:pt>
              </c:numCache>
            </c:numRef>
          </c:val>
          <c:extLst>
            <c:ext xmlns:c16="http://schemas.microsoft.com/office/drawing/2014/chart" uri="{C3380CC4-5D6E-409C-BE32-E72D297353CC}">
              <c16:uniqueId val="{0000000A-01CF-4E23-A9CF-548A7C1DF828}"/>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a:t>잔반줄이기 노력</a:t>
            </a:r>
            <a:endParaRPr lang="en-US" altLang="ko-KR"/>
          </a:p>
        </c:rich>
      </c:tx>
      <c:layout>
        <c:manualLayout>
          <c:xMode val="edge"/>
          <c:yMode val="edge"/>
          <c:x val="2.0377296587926509E-3"/>
          <c:y val="1.2257351079845984E-3"/>
        </c:manualLayout>
      </c:layout>
      <c:overlay val="1"/>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932-4DF7-A400-B976AAE027A0}"/>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932-4DF7-A400-B976AAE027A0}"/>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932-4DF7-A400-B976AAE027A0}"/>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932-4DF7-A400-B976AAE027A0}"/>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932-4DF7-A400-B976AAE027A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[1]학생용!$B$85:$B$89</c:f>
              <c:strCache>
                <c:ptCount val="5"/>
                <c:pt idx="0">
                  <c:v>매우 그렇다</c:v>
                </c:pt>
                <c:pt idx="1">
                  <c:v>그렇다</c:v>
                </c:pt>
                <c:pt idx="2">
                  <c:v>보통이다</c:v>
                </c:pt>
                <c:pt idx="3">
                  <c:v>그렇지 않다</c:v>
                </c:pt>
                <c:pt idx="4">
                  <c:v>전혀 그렇지 않다</c:v>
                </c:pt>
              </c:strCache>
            </c:strRef>
          </c:cat>
          <c:val>
            <c:numRef>
              <c:f>[1]학생용!$C$85:$C$89</c:f>
              <c:numCache>
                <c:formatCode>General</c:formatCode>
                <c:ptCount val="5"/>
                <c:pt idx="0">
                  <c:v>95</c:v>
                </c:pt>
                <c:pt idx="1">
                  <c:v>64</c:v>
                </c:pt>
                <c:pt idx="2">
                  <c:v>40</c:v>
                </c:pt>
                <c:pt idx="3">
                  <c:v>11</c:v>
                </c:pt>
                <c:pt idx="4">
                  <c:v>2</c:v>
                </c:pt>
              </c:numCache>
            </c:numRef>
          </c:val>
          <c:extLst>
            <c:ext xmlns:c16="http://schemas.microsoft.com/office/drawing/2014/chart" uri="{C3380CC4-5D6E-409C-BE32-E72D297353CC}">
              <c16:uniqueId val="{0000000A-6932-4DF7-A400-B976AAE027A0}"/>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ko-KR" altLang="en-US" sz="1200"/>
              <a:t>건강한 식사</a:t>
            </a:r>
            <a:endParaRPr lang="ko-KR" sz="1200"/>
          </a:p>
        </c:rich>
      </c:tx>
      <c:layout>
        <c:manualLayout>
          <c:xMode val="edge"/>
          <c:yMode val="edge"/>
          <c:x val="5.2585589810678051E-3"/>
          <c:y val="1.0712263908187948E-2"/>
        </c:manualLayout>
      </c:layout>
      <c:overlay val="0"/>
      <c:spPr>
        <a:noFill/>
        <a:ln w="25400">
          <a:noFill/>
        </a:ln>
      </c:spPr>
    </c:title>
    <c:autoTitleDeleted val="0"/>
    <c:plotArea>
      <c:layout>
        <c:manualLayout>
          <c:layoutTarget val="inner"/>
          <c:xMode val="edge"/>
          <c:yMode val="edge"/>
          <c:x val="5.4340699859647443E-2"/>
          <c:y val="0.20746053482445129"/>
          <c:w val="0.59158645954754141"/>
          <c:h val="0.70947506561679785"/>
        </c:manualLayout>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61-4C3C-A619-FE50A4B250F8}"/>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61-4C3C-A619-FE50A4B250F8}"/>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861-4C3C-A619-FE50A4B250F8}"/>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861-4C3C-A619-FE50A4B250F8}"/>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861-4C3C-A619-FE50A4B250F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[2]학생용!$B$8:$B$12</c:f>
              <c:strCache>
                <c:ptCount val="5"/>
                <c:pt idx="0">
                  <c:v>매우 그렇다</c:v>
                </c:pt>
                <c:pt idx="1">
                  <c:v>그렇다</c:v>
                </c:pt>
                <c:pt idx="2">
                  <c:v>보통이다 </c:v>
                </c:pt>
                <c:pt idx="3">
                  <c:v>그렇지 않다</c:v>
                </c:pt>
                <c:pt idx="4">
                  <c:v>전혀 그렇지 않다</c:v>
                </c:pt>
              </c:strCache>
            </c:strRef>
          </c:cat>
          <c:val>
            <c:numRef>
              <c:f>학생만족도!$C$7:$C$11</c:f>
              <c:numCache>
                <c:formatCode>_(* #,##0_);_(* \(#,##0\);_(* "-"_);_(@_)</c:formatCode>
                <c:ptCount val="5"/>
                <c:pt idx="0">
                  <c:v>153</c:v>
                </c:pt>
                <c:pt idx="1">
                  <c:v>64</c:v>
                </c:pt>
                <c:pt idx="2">
                  <c:v>31</c:v>
                </c:pt>
                <c:pt idx="3">
                  <c:v>4</c:v>
                </c:pt>
                <c:pt idx="4">
                  <c:v>0</c:v>
                </c:pt>
              </c:numCache>
            </c:numRef>
          </c:val>
          <c:extLst>
            <c:ext xmlns:c16="http://schemas.microsoft.com/office/drawing/2014/chart" uri="{C3380CC4-5D6E-409C-BE32-E72D297353CC}">
              <c16:uniqueId val="{0000000A-6861-4C3C-A619-FE50A4B250F8}"/>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ko-K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5</xdr:col>
      <xdr:colOff>9525</xdr:colOff>
      <xdr:row>4</xdr:row>
      <xdr:rowOff>28575</xdr:rowOff>
    </xdr:from>
    <xdr:to>
      <xdr:col>9</xdr:col>
      <xdr:colOff>0</xdr:colOff>
      <xdr:row>13</xdr:row>
      <xdr:rowOff>9525</xdr:rowOff>
    </xdr:to>
    <xdr:graphicFrame macro="">
      <xdr:nvGraphicFramePr>
        <xdr:cNvPr id="2" name="차트 22">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15</xdr:row>
      <xdr:rowOff>19050</xdr:rowOff>
    </xdr:from>
    <xdr:to>
      <xdr:col>8</xdr:col>
      <xdr:colOff>714375</xdr:colOff>
      <xdr:row>24</xdr:row>
      <xdr:rowOff>0</xdr:rowOff>
    </xdr:to>
    <xdr:graphicFrame macro="">
      <xdr:nvGraphicFramePr>
        <xdr:cNvPr id="3" name="차트 2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9525</xdr:rowOff>
    </xdr:from>
    <xdr:to>
      <xdr:col>8</xdr:col>
      <xdr:colOff>714375</xdr:colOff>
      <xdr:row>35</xdr:row>
      <xdr:rowOff>19050</xdr:rowOff>
    </xdr:to>
    <xdr:graphicFrame macro="">
      <xdr:nvGraphicFramePr>
        <xdr:cNvPr id="4" name="차트 2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695325</xdr:colOff>
      <xdr:row>37</xdr:row>
      <xdr:rowOff>142875</xdr:rowOff>
    </xdr:from>
    <xdr:to>
      <xdr:col>8</xdr:col>
      <xdr:colOff>714375</xdr:colOff>
      <xdr:row>45</xdr:row>
      <xdr:rowOff>209550</xdr:rowOff>
    </xdr:to>
    <xdr:graphicFrame macro="">
      <xdr:nvGraphicFramePr>
        <xdr:cNvPr id="5" name="차트 2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676275</xdr:colOff>
      <xdr:row>48</xdr:row>
      <xdr:rowOff>19050</xdr:rowOff>
    </xdr:from>
    <xdr:to>
      <xdr:col>8</xdr:col>
      <xdr:colOff>714375</xdr:colOff>
      <xdr:row>56</xdr:row>
      <xdr:rowOff>209550</xdr:rowOff>
    </xdr:to>
    <xdr:graphicFrame macro="">
      <xdr:nvGraphicFramePr>
        <xdr:cNvPr id="6" name="차트 2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657225</xdr:colOff>
      <xdr:row>59</xdr:row>
      <xdr:rowOff>9525</xdr:rowOff>
    </xdr:from>
    <xdr:to>
      <xdr:col>8</xdr:col>
      <xdr:colOff>714375</xdr:colOff>
      <xdr:row>68</xdr:row>
      <xdr:rowOff>0</xdr:rowOff>
    </xdr:to>
    <xdr:graphicFrame macro="">
      <xdr:nvGraphicFramePr>
        <xdr:cNvPr id="7" name="차트 2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70</xdr:row>
      <xdr:rowOff>19050</xdr:rowOff>
    </xdr:from>
    <xdr:to>
      <xdr:col>8</xdr:col>
      <xdr:colOff>695325</xdr:colOff>
      <xdr:row>79</xdr:row>
      <xdr:rowOff>0</xdr:rowOff>
    </xdr:to>
    <xdr:graphicFrame macro="">
      <xdr:nvGraphicFramePr>
        <xdr:cNvPr id="8" name="차트 2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81</xdr:row>
      <xdr:rowOff>85725</xdr:rowOff>
    </xdr:from>
    <xdr:to>
      <xdr:col>9</xdr:col>
      <xdr:colOff>0</xdr:colOff>
      <xdr:row>90</xdr:row>
      <xdr:rowOff>0</xdr:rowOff>
    </xdr:to>
    <xdr:graphicFrame macro="">
      <xdr:nvGraphicFramePr>
        <xdr:cNvPr id="9" name="차트 2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9525</xdr:colOff>
      <xdr:row>4</xdr:row>
      <xdr:rowOff>28575</xdr:rowOff>
    </xdr:from>
    <xdr:to>
      <xdr:col>9</xdr:col>
      <xdr:colOff>0</xdr:colOff>
      <xdr:row>13</xdr:row>
      <xdr:rowOff>9525</xdr:rowOff>
    </xdr:to>
    <xdr:graphicFrame macro="">
      <xdr:nvGraphicFramePr>
        <xdr:cNvPr id="10" name="차트 22">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26</xdr:row>
      <xdr:rowOff>9525</xdr:rowOff>
    </xdr:from>
    <xdr:to>
      <xdr:col>8</xdr:col>
      <xdr:colOff>714375</xdr:colOff>
      <xdr:row>35</xdr:row>
      <xdr:rowOff>19050</xdr:rowOff>
    </xdr:to>
    <xdr:graphicFrame macro="">
      <xdr:nvGraphicFramePr>
        <xdr:cNvPr id="11" name="차트 73">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676275</xdr:colOff>
      <xdr:row>37</xdr:row>
      <xdr:rowOff>123825</xdr:rowOff>
    </xdr:from>
    <xdr:to>
      <xdr:col>8</xdr:col>
      <xdr:colOff>714375</xdr:colOff>
      <xdr:row>45</xdr:row>
      <xdr:rowOff>209550</xdr:rowOff>
    </xdr:to>
    <xdr:graphicFrame macro="">
      <xdr:nvGraphicFramePr>
        <xdr:cNvPr id="12" name="차트 74">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571500</xdr:colOff>
      <xdr:row>48</xdr:row>
      <xdr:rowOff>19050</xdr:rowOff>
    </xdr:from>
    <xdr:to>
      <xdr:col>8</xdr:col>
      <xdr:colOff>714375</xdr:colOff>
      <xdr:row>56</xdr:row>
      <xdr:rowOff>209550</xdr:rowOff>
    </xdr:to>
    <xdr:graphicFrame macro="">
      <xdr:nvGraphicFramePr>
        <xdr:cNvPr id="13" name="차트 75">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70</xdr:row>
      <xdr:rowOff>19050</xdr:rowOff>
    </xdr:from>
    <xdr:to>
      <xdr:col>9</xdr:col>
      <xdr:colOff>0</xdr:colOff>
      <xdr:row>78</xdr:row>
      <xdr:rowOff>371475</xdr:rowOff>
    </xdr:to>
    <xdr:graphicFrame macro="">
      <xdr:nvGraphicFramePr>
        <xdr:cNvPr id="14" name="차트 77">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81</xdr:row>
      <xdr:rowOff>19050</xdr:rowOff>
    </xdr:from>
    <xdr:to>
      <xdr:col>9</xdr:col>
      <xdr:colOff>0</xdr:colOff>
      <xdr:row>89</xdr:row>
      <xdr:rowOff>371475</xdr:rowOff>
    </xdr:to>
    <xdr:graphicFrame macro="">
      <xdr:nvGraphicFramePr>
        <xdr:cNvPr id="15" name="차트 78">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609599</xdr:colOff>
      <xdr:row>94</xdr:row>
      <xdr:rowOff>19050</xdr:rowOff>
    </xdr:from>
    <xdr:to>
      <xdr:col>10</xdr:col>
      <xdr:colOff>9525</xdr:colOff>
      <xdr:row>104</xdr:row>
      <xdr:rowOff>9526</xdr:rowOff>
    </xdr:to>
    <xdr:graphicFrame macro="">
      <xdr:nvGraphicFramePr>
        <xdr:cNvPr id="16" name="차트 84">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609599</xdr:colOff>
      <xdr:row>106</xdr:row>
      <xdr:rowOff>142874</xdr:rowOff>
    </xdr:from>
    <xdr:to>
      <xdr:col>10</xdr:col>
      <xdr:colOff>47624</xdr:colOff>
      <xdr:row>117</xdr:row>
      <xdr:rowOff>171449</xdr:rowOff>
    </xdr:to>
    <xdr:graphicFrame macro="">
      <xdr:nvGraphicFramePr>
        <xdr:cNvPr id="17" name="차트 8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4</xdr:row>
      <xdr:rowOff>28575</xdr:rowOff>
    </xdr:from>
    <xdr:to>
      <xdr:col>9</xdr:col>
      <xdr:colOff>0</xdr:colOff>
      <xdr:row>13</xdr:row>
      <xdr:rowOff>9525</xdr:rowOff>
    </xdr:to>
    <xdr:graphicFrame macro="">
      <xdr:nvGraphicFramePr>
        <xdr:cNvPr id="2" name="차트 2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15</xdr:row>
      <xdr:rowOff>19050</xdr:rowOff>
    </xdr:from>
    <xdr:to>
      <xdr:col>8</xdr:col>
      <xdr:colOff>714375</xdr:colOff>
      <xdr:row>24</xdr:row>
      <xdr:rowOff>0</xdr:rowOff>
    </xdr:to>
    <xdr:graphicFrame macro="">
      <xdr:nvGraphicFramePr>
        <xdr:cNvPr id="3" name="차트 2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9525</xdr:rowOff>
    </xdr:from>
    <xdr:to>
      <xdr:col>8</xdr:col>
      <xdr:colOff>714375</xdr:colOff>
      <xdr:row>35</xdr:row>
      <xdr:rowOff>19050</xdr:rowOff>
    </xdr:to>
    <xdr:graphicFrame macro="">
      <xdr:nvGraphicFramePr>
        <xdr:cNvPr id="4" name="차트 2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695325</xdr:colOff>
      <xdr:row>37</xdr:row>
      <xdr:rowOff>142875</xdr:rowOff>
    </xdr:from>
    <xdr:to>
      <xdr:col>8</xdr:col>
      <xdr:colOff>714375</xdr:colOff>
      <xdr:row>45</xdr:row>
      <xdr:rowOff>209550</xdr:rowOff>
    </xdr:to>
    <xdr:graphicFrame macro="">
      <xdr:nvGraphicFramePr>
        <xdr:cNvPr id="5" name="차트 2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676275</xdr:colOff>
      <xdr:row>48</xdr:row>
      <xdr:rowOff>19050</xdr:rowOff>
    </xdr:from>
    <xdr:to>
      <xdr:col>8</xdr:col>
      <xdr:colOff>714375</xdr:colOff>
      <xdr:row>56</xdr:row>
      <xdr:rowOff>209550</xdr:rowOff>
    </xdr:to>
    <xdr:graphicFrame macro="">
      <xdr:nvGraphicFramePr>
        <xdr:cNvPr id="6" name="차트 2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657225</xdr:colOff>
      <xdr:row>59</xdr:row>
      <xdr:rowOff>9525</xdr:rowOff>
    </xdr:from>
    <xdr:to>
      <xdr:col>8</xdr:col>
      <xdr:colOff>714375</xdr:colOff>
      <xdr:row>68</xdr:row>
      <xdr:rowOff>0</xdr:rowOff>
    </xdr:to>
    <xdr:graphicFrame macro="">
      <xdr:nvGraphicFramePr>
        <xdr:cNvPr id="7" name="차트 2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9525</xdr:colOff>
      <xdr:row>4</xdr:row>
      <xdr:rowOff>28575</xdr:rowOff>
    </xdr:from>
    <xdr:to>
      <xdr:col>9</xdr:col>
      <xdr:colOff>0</xdr:colOff>
      <xdr:row>13</xdr:row>
      <xdr:rowOff>9525</xdr:rowOff>
    </xdr:to>
    <xdr:graphicFrame macro="">
      <xdr:nvGraphicFramePr>
        <xdr:cNvPr id="10" name="차트 22">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26</xdr:row>
      <xdr:rowOff>9525</xdr:rowOff>
    </xdr:from>
    <xdr:to>
      <xdr:col>8</xdr:col>
      <xdr:colOff>714375</xdr:colOff>
      <xdr:row>35</xdr:row>
      <xdr:rowOff>19050</xdr:rowOff>
    </xdr:to>
    <xdr:graphicFrame macro="">
      <xdr:nvGraphicFramePr>
        <xdr:cNvPr id="11" name="차트 73">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676275</xdr:colOff>
      <xdr:row>37</xdr:row>
      <xdr:rowOff>123825</xdr:rowOff>
    </xdr:from>
    <xdr:to>
      <xdr:col>8</xdr:col>
      <xdr:colOff>714375</xdr:colOff>
      <xdr:row>45</xdr:row>
      <xdr:rowOff>209550</xdr:rowOff>
    </xdr:to>
    <xdr:graphicFrame macro="">
      <xdr:nvGraphicFramePr>
        <xdr:cNvPr id="12" name="차트 74">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571500</xdr:colOff>
      <xdr:row>48</xdr:row>
      <xdr:rowOff>19050</xdr:rowOff>
    </xdr:from>
    <xdr:to>
      <xdr:col>8</xdr:col>
      <xdr:colOff>714375</xdr:colOff>
      <xdr:row>56</xdr:row>
      <xdr:rowOff>209550</xdr:rowOff>
    </xdr:to>
    <xdr:graphicFrame macro="">
      <xdr:nvGraphicFramePr>
        <xdr:cNvPr id="13" name="차트 75">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user\Desktop\&#53440;&#44368;%20&#52280;&#44256;\(&#48152;&#50896;&#52488;)2020&#45380;%20&#54617;&#44368;&#44553;&#49885;%20&#47564;&#51313;&#46020;&#51312;&#49324;%20&#48516;&#49437;&#44208;&#4428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user\Desktop\&#53440;&#44368;%20&#52280;&#44256;\(&#51008;&#49437;&#52488;)2020&#45380;%20&#54617;&#44368;&#44553;&#49885;%20&#47564;&#51313;&#46020;&#51312;&#49324;%20&#48516;&#49437;&#44208;&#4428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학생용"/>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학생용"/>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G22" sqref="G22"/>
    </sheetView>
  </sheetViews>
  <sheetFormatPr defaultRowHeight="15"/>
  <sheetData>
    <row r="1" spans="1:12" ht="42.75" customHeight="1">
      <c r="A1" s="201" t="s">
        <v>87</v>
      </c>
      <c r="B1" s="201"/>
      <c r="C1" s="201"/>
      <c r="D1" s="201"/>
      <c r="E1" s="201"/>
      <c r="F1" s="201"/>
      <c r="G1" s="201"/>
      <c r="H1" s="201"/>
      <c r="I1" s="201"/>
      <c r="J1" s="201"/>
    </row>
    <row r="2" spans="1:12" ht="23.25" customHeight="1">
      <c r="A2" s="187" t="s">
        <v>86</v>
      </c>
      <c r="B2" s="188"/>
      <c r="C2" s="188"/>
      <c r="D2" s="188"/>
      <c r="E2" s="188"/>
      <c r="F2" s="188"/>
      <c r="G2" s="188"/>
      <c r="H2" s="188"/>
      <c r="I2" s="188"/>
      <c r="J2" s="188"/>
      <c r="K2" s="188"/>
      <c r="L2" s="188"/>
    </row>
    <row r="3" spans="1:12" ht="23.25" customHeight="1">
      <c r="A3" s="187" t="s">
        <v>79</v>
      </c>
      <c r="B3" s="188"/>
      <c r="C3" s="188"/>
      <c r="D3" s="188"/>
      <c r="E3" s="188"/>
      <c r="F3" s="188"/>
      <c r="G3" s="188"/>
      <c r="H3" s="188"/>
      <c r="I3" s="188"/>
      <c r="J3" s="188"/>
      <c r="K3" s="188"/>
      <c r="L3" s="188"/>
    </row>
    <row r="4" spans="1:12" ht="23.25" customHeight="1">
      <c r="A4" s="187" t="s">
        <v>80</v>
      </c>
      <c r="B4" s="188"/>
      <c r="C4" s="188"/>
      <c r="D4" s="188"/>
      <c r="E4" s="188"/>
      <c r="F4" s="188"/>
      <c r="G4" s="188"/>
      <c r="H4" s="188"/>
      <c r="I4" s="188"/>
      <c r="J4" s="188"/>
      <c r="K4" s="188"/>
      <c r="L4" s="188"/>
    </row>
    <row r="5" spans="1:12" ht="23.25" customHeight="1">
      <c r="A5" s="187" t="s">
        <v>81</v>
      </c>
      <c r="B5" s="188"/>
      <c r="C5" s="188"/>
      <c r="D5" s="188"/>
      <c r="E5" s="188"/>
      <c r="F5" s="188"/>
      <c r="G5" s="188"/>
      <c r="H5" s="188"/>
      <c r="I5" s="188"/>
      <c r="J5" s="188"/>
      <c r="K5" s="188"/>
      <c r="L5" s="188"/>
    </row>
    <row r="6" spans="1:12" ht="23.25" customHeight="1">
      <c r="A6" s="187" t="s">
        <v>82</v>
      </c>
      <c r="B6" s="188"/>
      <c r="C6" s="188"/>
      <c r="D6" s="188"/>
      <c r="E6" s="188"/>
      <c r="F6" s="188"/>
      <c r="G6" s="188"/>
      <c r="H6" s="188"/>
      <c r="I6" s="188"/>
      <c r="J6" s="188"/>
      <c r="K6" s="188"/>
      <c r="L6" s="188"/>
    </row>
    <row r="7" spans="1:12" ht="23.25" customHeight="1">
      <c r="A7" s="203" t="s">
        <v>88</v>
      </c>
      <c r="B7" s="203"/>
      <c r="C7" s="203"/>
      <c r="D7" s="203"/>
      <c r="E7" s="203"/>
      <c r="F7" s="203"/>
      <c r="G7" s="203"/>
      <c r="H7" s="203"/>
      <c r="I7" s="188"/>
      <c r="J7" s="188"/>
      <c r="K7" s="188"/>
      <c r="L7" s="188"/>
    </row>
    <row r="8" spans="1:12" ht="23.25" customHeight="1">
      <c r="A8" s="205" t="s">
        <v>96</v>
      </c>
      <c r="B8" s="205"/>
      <c r="C8" s="205"/>
      <c r="D8" s="205"/>
      <c r="E8" s="205"/>
      <c r="F8" s="205"/>
      <c r="G8" s="205"/>
      <c r="H8" s="205"/>
      <c r="I8" s="205"/>
      <c r="J8" s="188"/>
      <c r="K8" s="188"/>
      <c r="L8" s="188"/>
    </row>
    <row r="9" spans="1:12" ht="23.25" customHeight="1">
      <c r="A9" s="204" t="s">
        <v>93</v>
      </c>
      <c r="B9" s="204"/>
      <c r="C9" s="204"/>
      <c r="D9" s="204"/>
      <c r="E9" s="204"/>
      <c r="F9" s="204"/>
      <c r="G9" s="204"/>
      <c r="H9" s="204"/>
      <c r="I9" s="188"/>
      <c r="J9" s="188"/>
      <c r="K9" s="188"/>
      <c r="L9" s="188"/>
    </row>
    <row r="10" spans="1:12" ht="23.25" customHeight="1">
      <c r="A10" s="187" t="s">
        <v>89</v>
      </c>
      <c r="B10" s="188"/>
      <c r="C10" s="188"/>
      <c r="D10" s="188"/>
      <c r="E10" s="188"/>
      <c r="F10" s="188"/>
      <c r="G10" s="188"/>
      <c r="H10" s="188" t="s">
        <v>92</v>
      </c>
      <c r="I10" s="188"/>
      <c r="J10" s="188"/>
      <c r="K10" s="188"/>
      <c r="L10" s="188"/>
    </row>
    <row r="11" spans="1:12" ht="23.25" customHeight="1">
      <c r="A11" s="187" t="s">
        <v>83</v>
      </c>
      <c r="B11" s="188"/>
      <c r="C11" s="188"/>
      <c r="D11" s="188"/>
      <c r="E11" s="188"/>
      <c r="F11" s="188"/>
      <c r="G11" s="188"/>
      <c r="H11" s="188"/>
      <c r="I11" s="188"/>
      <c r="J11" s="188"/>
      <c r="K11" s="188"/>
      <c r="L11" s="188"/>
    </row>
    <row r="12" spans="1:12" ht="23.25" customHeight="1">
      <c r="A12" s="187" t="s">
        <v>84</v>
      </c>
      <c r="B12" s="188"/>
      <c r="C12" s="188"/>
      <c r="D12" s="188"/>
      <c r="E12" s="188"/>
      <c r="F12" s="188"/>
      <c r="G12" s="188"/>
      <c r="H12" s="188"/>
      <c r="I12" s="188"/>
      <c r="J12" s="188"/>
      <c r="K12" s="188"/>
      <c r="L12" s="188"/>
    </row>
    <row r="13" spans="1:12" ht="23.25" customHeight="1">
      <c r="A13" s="187" t="s">
        <v>91</v>
      </c>
      <c r="B13" s="188"/>
      <c r="C13" s="188"/>
      <c r="D13" s="188"/>
      <c r="E13" s="188"/>
      <c r="F13" s="188"/>
      <c r="G13" s="188"/>
      <c r="H13" s="188"/>
      <c r="I13" s="188"/>
      <c r="J13" s="188"/>
      <c r="K13" s="188"/>
      <c r="L13" s="188"/>
    </row>
    <row r="14" spans="1:12" ht="23.25" customHeight="1">
      <c r="A14" s="187" t="s">
        <v>85</v>
      </c>
      <c r="B14" s="188"/>
      <c r="C14" s="188"/>
      <c r="D14" s="188"/>
      <c r="E14" s="188"/>
      <c r="F14" s="188"/>
      <c r="G14" s="188"/>
      <c r="H14" s="188"/>
      <c r="I14" s="188"/>
      <c r="J14" s="188"/>
      <c r="K14" s="188"/>
      <c r="L14" s="188"/>
    </row>
    <row r="15" spans="1:12" ht="23.25" customHeight="1">
      <c r="A15" s="187" t="s">
        <v>90</v>
      </c>
      <c r="B15" s="188"/>
      <c r="C15" s="188"/>
      <c r="D15" s="188"/>
      <c r="E15" s="188"/>
      <c r="F15" s="188"/>
      <c r="G15" s="188"/>
      <c r="H15" s="188"/>
      <c r="I15" s="188"/>
      <c r="J15" s="188"/>
      <c r="K15" s="188"/>
      <c r="L15" s="188"/>
    </row>
    <row r="16" spans="1:12" ht="23.25" customHeight="1">
      <c r="A16" s="202" t="s">
        <v>94</v>
      </c>
      <c r="B16" s="202"/>
      <c r="C16" s="202"/>
      <c r="D16" s="202"/>
      <c r="E16" s="202"/>
      <c r="F16" s="202"/>
      <c r="G16" s="202"/>
      <c r="H16" s="202"/>
      <c r="I16" s="202"/>
      <c r="J16" s="202"/>
      <c r="K16" s="188"/>
      <c r="L16" s="188"/>
    </row>
    <row r="17" spans="1:12">
      <c r="A17" s="188"/>
      <c r="B17" s="188"/>
      <c r="C17" s="188"/>
      <c r="D17" s="188"/>
      <c r="E17" s="188"/>
      <c r="F17" s="188"/>
      <c r="G17" s="188"/>
      <c r="H17" s="188"/>
      <c r="I17" s="188"/>
      <c r="J17" s="188"/>
      <c r="K17" s="188"/>
      <c r="L17" s="188"/>
    </row>
    <row r="18" spans="1:12">
      <c r="A18" s="188"/>
      <c r="B18" s="188"/>
      <c r="C18" s="188"/>
      <c r="D18" s="188"/>
      <c r="E18" s="188"/>
      <c r="F18" s="188"/>
      <c r="G18" s="188"/>
      <c r="H18" s="188"/>
      <c r="I18" s="188"/>
      <c r="J18" s="188"/>
      <c r="K18" s="188"/>
      <c r="L18" s="188"/>
    </row>
  </sheetData>
  <mergeCells count="5">
    <mergeCell ref="A1:J1"/>
    <mergeCell ref="A16:J16"/>
    <mergeCell ref="A7:H7"/>
    <mergeCell ref="A9:H9"/>
    <mergeCell ref="A8:I8"/>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tabSelected="1" workbookViewId="0">
      <selection activeCell="O11" sqref="O11"/>
    </sheetView>
  </sheetViews>
  <sheetFormatPr defaultRowHeight="16.5"/>
  <cols>
    <col min="1" max="1" width="1.140625" style="1" customWidth="1"/>
    <col min="2" max="2" width="21.5703125" style="1" customWidth="1"/>
    <col min="3" max="3" width="15.140625" style="1" customWidth="1"/>
    <col min="4" max="4" width="14" style="57" customWidth="1"/>
    <col min="5" max="253" width="9.140625" style="1"/>
    <col min="254" max="254" width="1.140625" style="1" customWidth="1"/>
    <col min="255" max="255" width="21.5703125" style="1" customWidth="1"/>
    <col min="256" max="256" width="15.140625" style="1" customWidth="1"/>
    <col min="257" max="257" width="14" style="1" customWidth="1"/>
    <col min="258" max="509" width="9.140625" style="1"/>
    <col min="510" max="510" width="1.140625" style="1" customWidth="1"/>
    <col min="511" max="511" width="21.5703125" style="1" customWidth="1"/>
    <col min="512" max="512" width="15.140625" style="1" customWidth="1"/>
    <col min="513" max="513" width="14" style="1" customWidth="1"/>
    <col min="514" max="765" width="9.140625" style="1"/>
    <col min="766" max="766" width="1.140625" style="1" customWidth="1"/>
    <col min="767" max="767" width="21.5703125" style="1" customWidth="1"/>
    <col min="768" max="768" width="15.140625" style="1" customWidth="1"/>
    <col min="769" max="769" width="14" style="1" customWidth="1"/>
    <col min="770" max="1021" width="9.140625" style="1"/>
    <col min="1022" max="1022" width="1.140625" style="1" customWidth="1"/>
    <col min="1023" max="1023" width="21.5703125" style="1" customWidth="1"/>
    <col min="1024" max="1024" width="15.140625" style="1" customWidth="1"/>
    <col min="1025" max="1025" width="14" style="1" customWidth="1"/>
    <col min="1026" max="1277" width="9.140625" style="1"/>
    <col min="1278" max="1278" width="1.140625" style="1" customWidth="1"/>
    <col min="1279" max="1279" width="21.5703125" style="1" customWidth="1"/>
    <col min="1280" max="1280" width="15.140625" style="1" customWidth="1"/>
    <col min="1281" max="1281" width="14" style="1" customWidth="1"/>
    <col min="1282" max="1533" width="9.140625" style="1"/>
    <col min="1534" max="1534" width="1.140625" style="1" customWidth="1"/>
    <col min="1535" max="1535" width="21.5703125" style="1" customWidth="1"/>
    <col min="1536" max="1536" width="15.140625" style="1" customWidth="1"/>
    <col min="1537" max="1537" width="14" style="1" customWidth="1"/>
    <col min="1538" max="1789" width="9.140625" style="1"/>
    <col min="1790" max="1790" width="1.140625" style="1" customWidth="1"/>
    <col min="1791" max="1791" width="21.5703125" style="1" customWidth="1"/>
    <col min="1792" max="1792" width="15.140625" style="1" customWidth="1"/>
    <col min="1793" max="1793" width="14" style="1" customWidth="1"/>
    <col min="1794" max="2045" width="9.140625" style="1"/>
    <col min="2046" max="2046" width="1.140625" style="1" customWidth="1"/>
    <col min="2047" max="2047" width="21.5703125" style="1" customWidth="1"/>
    <col min="2048" max="2048" width="15.140625" style="1" customWidth="1"/>
    <col min="2049" max="2049" width="14" style="1" customWidth="1"/>
    <col min="2050" max="2301" width="9.140625" style="1"/>
    <col min="2302" max="2302" width="1.140625" style="1" customWidth="1"/>
    <col min="2303" max="2303" width="21.5703125" style="1" customWidth="1"/>
    <col min="2304" max="2304" width="15.140625" style="1" customWidth="1"/>
    <col min="2305" max="2305" width="14" style="1" customWidth="1"/>
    <col min="2306" max="2557" width="9.140625" style="1"/>
    <col min="2558" max="2558" width="1.140625" style="1" customWidth="1"/>
    <col min="2559" max="2559" width="21.5703125" style="1" customWidth="1"/>
    <col min="2560" max="2560" width="15.140625" style="1" customWidth="1"/>
    <col min="2561" max="2561" width="14" style="1" customWidth="1"/>
    <col min="2562" max="2813" width="9.140625" style="1"/>
    <col min="2814" max="2814" width="1.140625" style="1" customWidth="1"/>
    <col min="2815" max="2815" width="21.5703125" style="1" customWidth="1"/>
    <col min="2816" max="2816" width="15.140625" style="1" customWidth="1"/>
    <col min="2817" max="2817" width="14" style="1" customWidth="1"/>
    <col min="2818" max="3069" width="9.140625" style="1"/>
    <col min="3070" max="3070" width="1.140625" style="1" customWidth="1"/>
    <col min="3071" max="3071" width="21.5703125" style="1" customWidth="1"/>
    <col min="3072" max="3072" width="15.140625" style="1" customWidth="1"/>
    <col min="3073" max="3073" width="14" style="1" customWidth="1"/>
    <col min="3074" max="3325" width="9.140625" style="1"/>
    <col min="3326" max="3326" width="1.140625" style="1" customWidth="1"/>
    <col min="3327" max="3327" width="21.5703125" style="1" customWidth="1"/>
    <col min="3328" max="3328" width="15.140625" style="1" customWidth="1"/>
    <col min="3329" max="3329" width="14" style="1" customWidth="1"/>
    <col min="3330" max="3581" width="9.140625" style="1"/>
    <col min="3582" max="3582" width="1.140625" style="1" customWidth="1"/>
    <col min="3583" max="3583" width="21.5703125" style="1" customWidth="1"/>
    <col min="3584" max="3584" width="15.140625" style="1" customWidth="1"/>
    <col min="3585" max="3585" width="14" style="1" customWidth="1"/>
    <col min="3586" max="3837" width="9.140625" style="1"/>
    <col min="3838" max="3838" width="1.140625" style="1" customWidth="1"/>
    <col min="3839" max="3839" width="21.5703125" style="1" customWidth="1"/>
    <col min="3840" max="3840" width="15.140625" style="1" customWidth="1"/>
    <col min="3841" max="3841" width="14" style="1" customWidth="1"/>
    <col min="3842" max="4093" width="9.140625" style="1"/>
    <col min="4094" max="4094" width="1.140625" style="1" customWidth="1"/>
    <col min="4095" max="4095" width="21.5703125" style="1" customWidth="1"/>
    <col min="4096" max="4096" width="15.140625" style="1" customWidth="1"/>
    <col min="4097" max="4097" width="14" style="1" customWidth="1"/>
    <col min="4098" max="4349" width="9.140625" style="1"/>
    <col min="4350" max="4350" width="1.140625" style="1" customWidth="1"/>
    <col min="4351" max="4351" width="21.5703125" style="1" customWidth="1"/>
    <col min="4352" max="4352" width="15.140625" style="1" customWidth="1"/>
    <col min="4353" max="4353" width="14" style="1" customWidth="1"/>
    <col min="4354" max="4605" width="9.140625" style="1"/>
    <col min="4606" max="4606" width="1.140625" style="1" customWidth="1"/>
    <col min="4607" max="4607" width="21.5703125" style="1" customWidth="1"/>
    <col min="4608" max="4608" width="15.140625" style="1" customWidth="1"/>
    <col min="4609" max="4609" width="14" style="1" customWidth="1"/>
    <col min="4610" max="4861" width="9.140625" style="1"/>
    <col min="4862" max="4862" width="1.140625" style="1" customWidth="1"/>
    <col min="4863" max="4863" width="21.5703125" style="1" customWidth="1"/>
    <col min="4864" max="4864" width="15.140625" style="1" customWidth="1"/>
    <col min="4865" max="4865" width="14" style="1" customWidth="1"/>
    <col min="4866" max="5117" width="9.140625" style="1"/>
    <col min="5118" max="5118" width="1.140625" style="1" customWidth="1"/>
    <col min="5119" max="5119" width="21.5703125" style="1" customWidth="1"/>
    <col min="5120" max="5120" width="15.140625" style="1" customWidth="1"/>
    <col min="5121" max="5121" width="14" style="1" customWidth="1"/>
    <col min="5122" max="5373" width="9.140625" style="1"/>
    <col min="5374" max="5374" width="1.140625" style="1" customWidth="1"/>
    <col min="5375" max="5375" width="21.5703125" style="1" customWidth="1"/>
    <col min="5376" max="5376" width="15.140625" style="1" customWidth="1"/>
    <col min="5377" max="5377" width="14" style="1" customWidth="1"/>
    <col min="5378" max="5629" width="9.140625" style="1"/>
    <col min="5630" max="5630" width="1.140625" style="1" customWidth="1"/>
    <col min="5631" max="5631" width="21.5703125" style="1" customWidth="1"/>
    <col min="5632" max="5632" width="15.140625" style="1" customWidth="1"/>
    <col min="5633" max="5633" width="14" style="1" customWidth="1"/>
    <col min="5634" max="5885" width="9.140625" style="1"/>
    <col min="5886" max="5886" width="1.140625" style="1" customWidth="1"/>
    <col min="5887" max="5887" width="21.5703125" style="1" customWidth="1"/>
    <col min="5888" max="5888" width="15.140625" style="1" customWidth="1"/>
    <col min="5889" max="5889" width="14" style="1" customWidth="1"/>
    <col min="5890" max="6141" width="9.140625" style="1"/>
    <col min="6142" max="6142" width="1.140625" style="1" customWidth="1"/>
    <col min="6143" max="6143" width="21.5703125" style="1" customWidth="1"/>
    <col min="6144" max="6144" width="15.140625" style="1" customWidth="1"/>
    <col min="6145" max="6145" width="14" style="1" customWidth="1"/>
    <col min="6146" max="6397" width="9.140625" style="1"/>
    <col min="6398" max="6398" width="1.140625" style="1" customWidth="1"/>
    <col min="6399" max="6399" width="21.5703125" style="1" customWidth="1"/>
    <col min="6400" max="6400" width="15.140625" style="1" customWidth="1"/>
    <col min="6401" max="6401" width="14" style="1" customWidth="1"/>
    <col min="6402" max="6653" width="9.140625" style="1"/>
    <col min="6654" max="6654" width="1.140625" style="1" customWidth="1"/>
    <col min="6655" max="6655" width="21.5703125" style="1" customWidth="1"/>
    <col min="6656" max="6656" width="15.140625" style="1" customWidth="1"/>
    <col min="6657" max="6657" width="14" style="1" customWidth="1"/>
    <col min="6658" max="6909" width="9.140625" style="1"/>
    <col min="6910" max="6910" width="1.140625" style="1" customWidth="1"/>
    <col min="6911" max="6911" width="21.5703125" style="1" customWidth="1"/>
    <col min="6912" max="6912" width="15.140625" style="1" customWidth="1"/>
    <col min="6913" max="6913" width="14" style="1" customWidth="1"/>
    <col min="6914" max="7165" width="9.140625" style="1"/>
    <col min="7166" max="7166" width="1.140625" style="1" customWidth="1"/>
    <col min="7167" max="7167" width="21.5703125" style="1" customWidth="1"/>
    <col min="7168" max="7168" width="15.140625" style="1" customWidth="1"/>
    <col min="7169" max="7169" width="14" style="1" customWidth="1"/>
    <col min="7170" max="7421" width="9.140625" style="1"/>
    <col min="7422" max="7422" width="1.140625" style="1" customWidth="1"/>
    <col min="7423" max="7423" width="21.5703125" style="1" customWidth="1"/>
    <col min="7424" max="7424" width="15.140625" style="1" customWidth="1"/>
    <col min="7425" max="7425" width="14" style="1" customWidth="1"/>
    <col min="7426" max="7677" width="9.140625" style="1"/>
    <col min="7678" max="7678" width="1.140625" style="1" customWidth="1"/>
    <col min="7679" max="7679" width="21.5703125" style="1" customWidth="1"/>
    <col min="7680" max="7680" width="15.140625" style="1" customWidth="1"/>
    <col min="7681" max="7681" width="14" style="1" customWidth="1"/>
    <col min="7682" max="7933" width="9.140625" style="1"/>
    <col min="7934" max="7934" width="1.140625" style="1" customWidth="1"/>
    <col min="7935" max="7935" width="21.5703125" style="1" customWidth="1"/>
    <col min="7936" max="7936" width="15.140625" style="1" customWidth="1"/>
    <col min="7937" max="7937" width="14" style="1" customWidth="1"/>
    <col min="7938" max="8189" width="9.140625" style="1"/>
    <col min="8190" max="8190" width="1.140625" style="1" customWidth="1"/>
    <col min="8191" max="8191" width="21.5703125" style="1" customWidth="1"/>
    <col min="8192" max="8192" width="15.140625" style="1" customWidth="1"/>
    <col min="8193" max="8193" width="14" style="1" customWidth="1"/>
    <col min="8194" max="8445" width="9.140625" style="1"/>
    <col min="8446" max="8446" width="1.140625" style="1" customWidth="1"/>
    <col min="8447" max="8447" width="21.5703125" style="1" customWidth="1"/>
    <col min="8448" max="8448" width="15.140625" style="1" customWidth="1"/>
    <col min="8449" max="8449" width="14" style="1" customWidth="1"/>
    <col min="8450" max="8701" width="9.140625" style="1"/>
    <col min="8702" max="8702" width="1.140625" style="1" customWidth="1"/>
    <col min="8703" max="8703" width="21.5703125" style="1" customWidth="1"/>
    <col min="8704" max="8704" width="15.140625" style="1" customWidth="1"/>
    <col min="8705" max="8705" width="14" style="1" customWidth="1"/>
    <col min="8706" max="8957" width="9.140625" style="1"/>
    <col min="8958" max="8958" width="1.140625" style="1" customWidth="1"/>
    <col min="8959" max="8959" width="21.5703125" style="1" customWidth="1"/>
    <col min="8960" max="8960" width="15.140625" style="1" customWidth="1"/>
    <col min="8961" max="8961" width="14" style="1" customWidth="1"/>
    <col min="8962" max="9213" width="9.140625" style="1"/>
    <col min="9214" max="9214" width="1.140625" style="1" customWidth="1"/>
    <col min="9215" max="9215" width="21.5703125" style="1" customWidth="1"/>
    <col min="9216" max="9216" width="15.140625" style="1" customWidth="1"/>
    <col min="9217" max="9217" width="14" style="1" customWidth="1"/>
    <col min="9218" max="9469" width="9.140625" style="1"/>
    <col min="9470" max="9470" width="1.140625" style="1" customWidth="1"/>
    <col min="9471" max="9471" width="21.5703125" style="1" customWidth="1"/>
    <col min="9472" max="9472" width="15.140625" style="1" customWidth="1"/>
    <col min="9473" max="9473" width="14" style="1" customWidth="1"/>
    <col min="9474" max="9725" width="9.140625" style="1"/>
    <col min="9726" max="9726" width="1.140625" style="1" customWidth="1"/>
    <col min="9727" max="9727" width="21.5703125" style="1" customWidth="1"/>
    <col min="9728" max="9728" width="15.140625" style="1" customWidth="1"/>
    <col min="9729" max="9729" width="14" style="1" customWidth="1"/>
    <col min="9730" max="9981" width="9.140625" style="1"/>
    <col min="9982" max="9982" width="1.140625" style="1" customWidth="1"/>
    <col min="9983" max="9983" width="21.5703125" style="1" customWidth="1"/>
    <col min="9984" max="9984" width="15.140625" style="1" customWidth="1"/>
    <col min="9985" max="9985" width="14" style="1" customWidth="1"/>
    <col min="9986" max="10237" width="9.140625" style="1"/>
    <col min="10238" max="10238" width="1.140625" style="1" customWidth="1"/>
    <col min="10239" max="10239" width="21.5703125" style="1" customWidth="1"/>
    <col min="10240" max="10240" width="15.140625" style="1" customWidth="1"/>
    <col min="10241" max="10241" width="14" style="1" customWidth="1"/>
    <col min="10242" max="10493" width="9.140625" style="1"/>
    <col min="10494" max="10494" width="1.140625" style="1" customWidth="1"/>
    <col min="10495" max="10495" width="21.5703125" style="1" customWidth="1"/>
    <col min="10496" max="10496" width="15.140625" style="1" customWidth="1"/>
    <col min="10497" max="10497" width="14" style="1" customWidth="1"/>
    <col min="10498" max="10749" width="9.140625" style="1"/>
    <col min="10750" max="10750" width="1.140625" style="1" customWidth="1"/>
    <col min="10751" max="10751" width="21.5703125" style="1" customWidth="1"/>
    <col min="10752" max="10752" width="15.140625" style="1" customWidth="1"/>
    <col min="10753" max="10753" width="14" style="1" customWidth="1"/>
    <col min="10754" max="11005" width="9.140625" style="1"/>
    <col min="11006" max="11006" width="1.140625" style="1" customWidth="1"/>
    <col min="11007" max="11007" width="21.5703125" style="1" customWidth="1"/>
    <col min="11008" max="11008" width="15.140625" style="1" customWidth="1"/>
    <col min="11009" max="11009" width="14" style="1" customWidth="1"/>
    <col min="11010" max="11261" width="9.140625" style="1"/>
    <col min="11262" max="11262" width="1.140625" style="1" customWidth="1"/>
    <col min="11263" max="11263" width="21.5703125" style="1" customWidth="1"/>
    <col min="11264" max="11264" width="15.140625" style="1" customWidth="1"/>
    <col min="11265" max="11265" width="14" style="1" customWidth="1"/>
    <col min="11266" max="11517" width="9.140625" style="1"/>
    <col min="11518" max="11518" width="1.140625" style="1" customWidth="1"/>
    <col min="11519" max="11519" width="21.5703125" style="1" customWidth="1"/>
    <col min="11520" max="11520" width="15.140625" style="1" customWidth="1"/>
    <col min="11521" max="11521" width="14" style="1" customWidth="1"/>
    <col min="11522" max="11773" width="9.140625" style="1"/>
    <col min="11774" max="11774" width="1.140625" style="1" customWidth="1"/>
    <col min="11775" max="11775" width="21.5703125" style="1" customWidth="1"/>
    <col min="11776" max="11776" width="15.140625" style="1" customWidth="1"/>
    <col min="11777" max="11777" width="14" style="1" customWidth="1"/>
    <col min="11778" max="12029" width="9.140625" style="1"/>
    <col min="12030" max="12030" width="1.140625" style="1" customWidth="1"/>
    <col min="12031" max="12031" width="21.5703125" style="1" customWidth="1"/>
    <col min="12032" max="12032" width="15.140625" style="1" customWidth="1"/>
    <col min="12033" max="12033" width="14" style="1" customWidth="1"/>
    <col min="12034" max="12285" width="9.140625" style="1"/>
    <col min="12286" max="12286" width="1.140625" style="1" customWidth="1"/>
    <col min="12287" max="12287" width="21.5703125" style="1" customWidth="1"/>
    <col min="12288" max="12288" width="15.140625" style="1" customWidth="1"/>
    <col min="12289" max="12289" width="14" style="1" customWidth="1"/>
    <col min="12290" max="12541" width="9.140625" style="1"/>
    <col min="12542" max="12542" width="1.140625" style="1" customWidth="1"/>
    <col min="12543" max="12543" width="21.5703125" style="1" customWidth="1"/>
    <col min="12544" max="12544" width="15.140625" style="1" customWidth="1"/>
    <col min="12545" max="12545" width="14" style="1" customWidth="1"/>
    <col min="12546" max="12797" width="9.140625" style="1"/>
    <col min="12798" max="12798" width="1.140625" style="1" customWidth="1"/>
    <col min="12799" max="12799" width="21.5703125" style="1" customWidth="1"/>
    <col min="12800" max="12800" width="15.140625" style="1" customWidth="1"/>
    <col min="12801" max="12801" width="14" style="1" customWidth="1"/>
    <col min="12802" max="13053" width="9.140625" style="1"/>
    <col min="13054" max="13054" width="1.140625" style="1" customWidth="1"/>
    <col min="13055" max="13055" width="21.5703125" style="1" customWidth="1"/>
    <col min="13056" max="13056" width="15.140625" style="1" customWidth="1"/>
    <col min="13057" max="13057" width="14" style="1" customWidth="1"/>
    <col min="13058" max="13309" width="9.140625" style="1"/>
    <col min="13310" max="13310" width="1.140625" style="1" customWidth="1"/>
    <col min="13311" max="13311" width="21.5703125" style="1" customWidth="1"/>
    <col min="13312" max="13312" width="15.140625" style="1" customWidth="1"/>
    <col min="13313" max="13313" width="14" style="1" customWidth="1"/>
    <col min="13314" max="13565" width="9.140625" style="1"/>
    <col min="13566" max="13566" width="1.140625" style="1" customWidth="1"/>
    <col min="13567" max="13567" width="21.5703125" style="1" customWidth="1"/>
    <col min="13568" max="13568" width="15.140625" style="1" customWidth="1"/>
    <col min="13569" max="13569" width="14" style="1" customWidth="1"/>
    <col min="13570" max="13821" width="9.140625" style="1"/>
    <col min="13822" max="13822" width="1.140625" style="1" customWidth="1"/>
    <col min="13823" max="13823" width="21.5703125" style="1" customWidth="1"/>
    <col min="13824" max="13824" width="15.140625" style="1" customWidth="1"/>
    <col min="13825" max="13825" width="14" style="1" customWidth="1"/>
    <col min="13826" max="14077" width="9.140625" style="1"/>
    <col min="14078" max="14078" width="1.140625" style="1" customWidth="1"/>
    <col min="14079" max="14079" width="21.5703125" style="1" customWidth="1"/>
    <col min="14080" max="14080" width="15.140625" style="1" customWidth="1"/>
    <col min="14081" max="14081" width="14" style="1" customWidth="1"/>
    <col min="14082" max="14333" width="9.140625" style="1"/>
    <col min="14334" max="14334" width="1.140625" style="1" customWidth="1"/>
    <col min="14335" max="14335" width="21.5703125" style="1" customWidth="1"/>
    <col min="14336" max="14336" width="15.140625" style="1" customWidth="1"/>
    <col min="14337" max="14337" width="14" style="1" customWidth="1"/>
    <col min="14338" max="14589" width="9.140625" style="1"/>
    <col min="14590" max="14590" width="1.140625" style="1" customWidth="1"/>
    <col min="14591" max="14591" width="21.5703125" style="1" customWidth="1"/>
    <col min="14592" max="14592" width="15.140625" style="1" customWidth="1"/>
    <col min="14593" max="14593" width="14" style="1" customWidth="1"/>
    <col min="14594" max="14845" width="9.140625" style="1"/>
    <col min="14846" max="14846" width="1.140625" style="1" customWidth="1"/>
    <col min="14847" max="14847" width="21.5703125" style="1" customWidth="1"/>
    <col min="14848" max="14848" width="15.140625" style="1" customWidth="1"/>
    <col min="14849" max="14849" width="14" style="1" customWidth="1"/>
    <col min="14850" max="15101" width="9.140625" style="1"/>
    <col min="15102" max="15102" width="1.140625" style="1" customWidth="1"/>
    <col min="15103" max="15103" width="21.5703125" style="1" customWidth="1"/>
    <col min="15104" max="15104" width="15.140625" style="1" customWidth="1"/>
    <col min="15105" max="15105" width="14" style="1" customWidth="1"/>
    <col min="15106" max="15357" width="9.140625" style="1"/>
    <col min="15358" max="15358" width="1.140625" style="1" customWidth="1"/>
    <col min="15359" max="15359" width="21.5703125" style="1" customWidth="1"/>
    <col min="15360" max="15360" width="15.140625" style="1" customWidth="1"/>
    <col min="15361" max="15361" width="14" style="1" customWidth="1"/>
    <col min="15362" max="15613" width="9.140625" style="1"/>
    <col min="15614" max="15614" width="1.140625" style="1" customWidth="1"/>
    <col min="15615" max="15615" width="21.5703125" style="1" customWidth="1"/>
    <col min="15616" max="15616" width="15.140625" style="1" customWidth="1"/>
    <col min="15617" max="15617" width="14" style="1" customWidth="1"/>
    <col min="15618" max="15869" width="9.140625" style="1"/>
    <col min="15870" max="15870" width="1.140625" style="1" customWidth="1"/>
    <col min="15871" max="15871" width="21.5703125" style="1" customWidth="1"/>
    <col min="15872" max="15872" width="15.140625" style="1" customWidth="1"/>
    <col min="15873" max="15873" width="14" style="1" customWidth="1"/>
    <col min="15874" max="16125" width="9.140625" style="1"/>
    <col min="16126" max="16126" width="1.140625" style="1" customWidth="1"/>
    <col min="16127" max="16127" width="21.5703125" style="1" customWidth="1"/>
    <col min="16128" max="16128" width="15.140625" style="1" customWidth="1"/>
    <col min="16129" max="16129" width="14" style="1" customWidth="1"/>
    <col min="16130" max="16384" width="9.140625" style="1"/>
  </cols>
  <sheetData>
    <row r="1" spans="1:11" ht="33" customHeight="1">
      <c r="A1" s="207" t="s">
        <v>36</v>
      </c>
      <c r="B1" s="207"/>
      <c r="C1" s="207"/>
      <c r="D1" s="207"/>
      <c r="E1" s="207"/>
      <c r="F1" s="207"/>
      <c r="G1" s="207"/>
      <c r="H1" s="207"/>
      <c r="I1" s="207"/>
      <c r="J1" s="207"/>
      <c r="K1" s="207"/>
    </row>
    <row r="2" spans="1:11" ht="23.25" customHeight="1">
      <c r="A2" s="185"/>
      <c r="B2" s="185"/>
      <c r="C2" s="185"/>
      <c r="D2" s="185"/>
      <c r="E2" s="185"/>
      <c r="F2" s="185"/>
      <c r="G2" s="185"/>
      <c r="H2" s="185"/>
      <c r="I2" s="206" t="s">
        <v>97</v>
      </c>
      <c r="J2" s="206"/>
      <c r="K2" s="206"/>
    </row>
    <row r="3" spans="1:11" ht="15.75" customHeight="1">
      <c r="A3" s="2"/>
      <c r="B3" s="3"/>
      <c r="C3" s="4"/>
      <c r="D3" s="4"/>
      <c r="E3" s="5"/>
      <c r="F3" s="5"/>
      <c r="G3" s="5"/>
      <c r="H3" s="5"/>
      <c r="I3" s="5"/>
    </row>
    <row r="4" spans="1:11" ht="15.75" customHeight="1">
      <c r="A4" s="2"/>
      <c r="B4" s="6" t="s">
        <v>0</v>
      </c>
      <c r="C4" s="7"/>
      <c r="D4" s="7"/>
      <c r="E4" s="8"/>
      <c r="F4" s="8"/>
      <c r="G4" s="8"/>
      <c r="H4" s="8"/>
      <c r="I4" s="8"/>
      <c r="J4" s="9"/>
    </row>
    <row r="5" spans="1:11" ht="17.25" thickBot="1">
      <c r="B5" s="9"/>
      <c r="C5" s="9"/>
      <c r="D5" s="9"/>
      <c r="E5" s="9"/>
      <c r="F5" s="9"/>
      <c r="G5" s="9"/>
      <c r="H5" s="9"/>
      <c r="I5" s="9"/>
      <c r="J5" s="9"/>
    </row>
    <row r="6" spans="1:11" ht="17.25" thickBot="1">
      <c r="B6" s="10" t="s">
        <v>1</v>
      </c>
      <c r="C6" s="11" t="s">
        <v>2</v>
      </c>
      <c r="D6" s="12" t="s">
        <v>3</v>
      </c>
      <c r="E6" s="13"/>
      <c r="F6" s="9"/>
      <c r="G6" s="9"/>
      <c r="H6" s="9"/>
      <c r="I6" s="9"/>
      <c r="J6" s="137" t="s">
        <v>65</v>
      </c>
      <c r="K6" s="137" t="s">
        <v>66</v>
      </c>
    </row>
    <row r="7" spans="1:11">
      <c r="B7" s="14" t="s">
        <v>4</v>
      </c>
      <c r="C7" s="15">
        <f>'학생 통계'!O7</f>
        <v>153</v>
      </c>
      <c r="D7" s="131">
        <f>C7/$C$12</f>
        <v>0.6071428571428571</v>
      </c>
      <c r="E7" s="17"/>
      <c r="F7" s="9"/>
      <c r="G7" s="9"/>
      <c r="H7" s="9"/>
      <c r="I7" s="9"/>
      <c r="J7" s="138">
        <f>SUM(D7:D9)</f>
        <v>0.98412698412698407</v>
      </c>
      <c r="K7" s="139">
        <f>SUM(D7:D8)</f>
        <v>0.86111111111111105</v>
      </c>
    </row>
    <row r="8" spans="1:11">
      <c r="B8" s="19" t="s">
        <v>5</v>
      </c>
      <c r="C8" s="20">
        <f>'학생 통계'!O8</f>
        <v>64</v>
      </c>
      <c r="D8" s="129">
        <f>C8/$C$12</f>
        <v>0.25396825396825395</v>
      </c>
      <c r="E8" s="17"/>
      <c r="F8" s="9"/>
      <c r="G8" s="9"/>
      <c r="H8" s="9"/>
      <c r="I8" s="9"/>
      <c r="J8" s="18"/>
    </row>
    <row r="9" spans="1:11">
      <c r="B9" s="19" t="s">
        <v>6</v>
      </c>
      <c r="C9" s="20">
        <f>'학생 통계'!O9</f>
        <v>31</v>
      </c>
      <c r="D9" s="129">
        <f>C9/$C$12</f>
        <v>0.12301587301587301</v>
      </c>
      <c r="E9" s="17"/>
      <c r="F9" s="9"/>
      <c r="G9" s="9"/>
      <c r="H9" s="9"/>
      <c r="I9" s="9"/>
      <c r="J9" s="18"/>
    </row>
    <row r="10" spans="1:11">
      <c r="B10" s="19" t="s">
        <v>7</v>
      </c>
      <c r="C10" s="20">
        <f>'학생 통계'!O10</f>
        <v>4</v>
      </c>
      <c r="D10" s="130">
        <f>C10/$C$12</f>
        <v>1.5873015873015872E-2</v>
      </c>
      <c r="E10" s="17"/>
      <c r="F10" s="9"/>
      <c r="G10" s="9"/>
      <c r="H10" s="9"/>
      <c r="I10" s="9"/>
      <c r="J10" s="9"/>
    </row>
    <row r="11" spans="1:11" ht="17.25" thickBot="1">
      <c r="B11" s="21" t="s">
        <v>8</v>
      </c>
      <c r="C11" s="22">
        <f>'학생 통계'!O11</f>
        <v>0</v>
      </c>
      <c r="D11" s="133">
        <f>C11/$C$12</f>
        <v>0</v>
      </c>
      <c r="E11" s="17"/>
      <c r="F11" s="9"/>
      <c r="G11" s="9"/>
      <c r="H11" s="9"/>
      <c r="I11" s="9"/>
      <c r="J11" s="9"/>
    </row>
    <row r="12" spans="1:11" ht="17.25" thickBot="1">
      <c r="B12" s="10" t="s">
        <v>9</v>
      </c>
      <c r="C12" s="23">
        <f>SUM(C7:C11)</f>
        <v>252</v>
      </c>
      <c r="D12" s="24">
        <f>SUM(D7:D11)</f>
        <v>1</v>
      </c>
      <c r="E12" s="25"/>
      <c r="F12" s="9"/>
      <c r="G12" s="9"/>
      <c r="H12" s="9"/>
      <c r="I12" s="9"/>
      <c r="J12" s="9"/>
    </row>
    <row r="13" spans="1:11">
      <c r="B13" s="208"/>
      <c r="C13" s="208"/>
      <c r="D13" s="208"/>
      <c r="E13" s="18"/>
      <c r="F13" s="18"/>
      <c r="G13" s="18"/>
      <c r="H13" s="18"/>
      <c r="I13" s="18"/>
      <c r="J13" s="9"/>
    </row>
    <row r="14" spans="1:11">
      <c r="B14" s="209"/>
      <c r="C14" s="209"/>
      <c r="D14" s="26"/>
      <c r="E14" s="27"/>
      <c r="F14" s="9"/>
      <c r="G14" s="9"/>
      <c r="H14" s="9"/>
      <c r="I14" s="9"/>
      <c r="J14" s="9"/>
    </row>
    <row r="15" spans="1:11">
      <c r="B15" s="6" t="s">
        <v>10</v>
      </c>
      <c r="C15" s="7"/>
      <c r="D15" s="7"/>
      <c r="E15" s="9"/>
      <c r="F15" s="9"/>
      <c r="G15" s="9"/>
      <c r="H15" s="9"/>
      <c r="I15" s="9"/>
      <c r="J15" s="9"/>
    </row>
    <row r="16" spans="1:11" ht="17.25" thickBot="1">
      <c r="B16" s="9"/>
      <c r="C16" s="9"/>
      <c r="D16" s="9"/>
      <c r="E16" s="9"/>
      <c r="F16" s="9"/>
      <c r="G16" s="9"/>
      <c r="H16" s="9"/>
      <c r="I16" s="9"/>
      <c r="J16" s="9"/>
    </row>
    <row r="17" spans="2:11" ht="17.25" thickBot="1">
      <c r="B17" s="10" t="s">
        <v>1</v>
      </c>
      <c r="C17" s="28" t="s">
        <v>2</v>
      </c>
      <c r="D17" s="29" t="s">
        <v>3</v>
      </c>
      <c r="E17" s="9"/>
      <c r="F17" s="9"/>
      <c r="G17" s="9"/>
      <c r="H17" s="9"/>
      <c r="I17" s="9"/>
      <c r="J17" s="137" t="s">
        <v>65</v>
      </c>
      <c r="K17" s="137" t="s">
        <v>66</v>
      </c>
    </row>
    <row r="18" spans="2:11">
      <c r="B18" s="14" t="s">
        <v>4</v>
      </c>
      <c r="C18" s="30">
        <f>'학생 통계'!O12</f>
        <v>164</v>
      </c>
      <c r="D18" s="131">
        <f>C18/$C$23</f>
        <v>0.6074074074074074</v>
      </c>
      <c r="E18" s="9"/>
      <c r="F18" s="9"/>
      <c r="G18" s="9"/>
      <c r="H18" s="9"/>
      <c r="I18" s="9"/>
      <c r="J18" s="138">
        <f>SUM(D18:D20)</f>
        <v>0.97037037037037033</v>
      </c>
      <c r="K18" s="139">
        <f>SUM(D18:D19)</f>
        <v>0.85185185185185186</v>
      </c>
    </row>
    <row r="19" spans="2:11">
      <c r="B19" s="19" t="s">
        <v>5</v>
      </c>
      <c r="C19" s="31">
        <f>'학생 통계'!O13</f>
        <v>66</v>
      </c>
      <c r="D19" s="129">
        <f t="shared" ref="D19:D22" si="0">C19/$C$23</f>
        <v>0.24444444444444444</v>
      </c>
      <c r="E19" s="9"/>
      <c r="F19" s="9"/>
      <c r="G19" s="9"/>
      <c r="H19" s="9"/>
      <c r="I19" s="9"/>
      <c r="J19" s="9"/>
    </row>
    <row r="20" spans="2:11">
      <c r="B20" s="19" t="s">
        <v>6</v>
      </c>
      <c r="C20" s="31">
        <f>'학생 통계'!O14</f>
        <v>32</v>
      </c>
      <c r="D20" s="129">
        <f t="shared" si="0"/>
        <v>0.11851851851851852</v>
      </c>
      <c r="E20" s="9"/>
      <c r="F20" s="9"/>
      <c r="G20" s="9"/>
      <c r="H20" s="9"/>
      <c r="I20" s="9"/>
      <c r="J20" s="9"/>
    </row>
    <row r="21" spans="2:11">
      <c r="B21" s="19" t="s">
        <v>7</v>
      </c>
      <c r="C21" s="31">
        <f>'학생 통계'!O15</f>
        <v>8</v>
      </c>
      <c r="D21" s="132">
        <f t="shared" si="0"/>
        <v>2.9629629629629631E-2</v>
      </c>
      <c r="E21" s="9"/>
      <c r="F21" s="9"/>
      <c r="G21" s="9"/>
      <c r="H21" s="9"/>
      <c r="I21" s="9"/>
      <c r="J21" s="9"/>
    </row>
    <row r="22" spans="2:11" ht="17.25" thickBot="1">
      <c r="B22" s="21" t="s">
        <v>8</v>
      </c>
      <c r="C22" s="32">
        <f>'학생 통계'!O16</f>
        <v>0</v>
      </c>
      <c r="D22" s="134">
        <f t="shared" si="0"/>
        <v>0</v>
      </c>
      <c r="E22" s="9"/>
      <c r="F22" s="9"/>
      <c r="G22" s="9"/>
      <c r="H22" s="9"/>
      <c r="I22" s="9"/>
      <c r="J22" s="9"/>
    </row>
    <row r="23" spans="2:11" ht="17.25" thickBot="1">
      <c r="B23" s="10" t="s">
        <v>9</v>
      </c>
      <c r="C23" s="33">
        <f>SUM(C18:C22)</f>
        <v>270</v>
      </c>
      <c r="D23" s="34">
        <f>SUM(D18:D22)</f>
        <v>1</v>
      </c>
      <c r="E23" s="9"/>
      <c r="F23" s="9"/>
      <c r="G23" s="9"/>
      <c r="H23" s="9"/>
      <c r="I23" s="9"/>
      <c r="J23" s="9"/>
    </row>
    <row r="24" spans="2:11">
      <c r="B24" s="210"/>
      <c r="C24" s="210"/>
      <c r="D24" s="210"/>
      <c r="E24" s="9"/>
      <c r="F24" s="9"/>
      <c r="G24" s="9"/>
      <c r="H24" s="9"/>
      <c r="I24" s="9"/>
      <c r="J24" s="9"/>
    </row>
    <row r="25" spans="2:11">
      <c r="B25" s="209"/>
      <c r="C25" s="209"/>
      <c r="D25" s="26"/>
      <c r="E25" s="9"/>
      <c r="F25" s="9"/>
      <c r="G25" s="9"/>
      <c r="H25" s="9"/>
      <c r="I25" s="9"/>
      <c r="J25" s="9"/>
    </row>
    <row r="26" spans="2:11">
      <c r="B26" s="6" t="s">
        <v>11</v>
      </c>
      <c r="C26" s="7"/>
      <c r="D26" s="7"/>
      <c r="E26" s="9"/>
      <c r="F26" s="9"/>
      <c r="G26" s="9"/>
      <c r="H26" s="9"/>
      <c r="I26" s="9"/>
      <c r="J26" s="9"/>
    </row>
    <row r="27" spans="2:11" ht="17.25" thickBot="1">
      <c r="B27" s="9"/>
      <c r="C27" s="9"/>
      <c r="D27" s="9"/>
      <c r="E27" s="9"/>
      <c r="F27" s="9"/>
      <c r="G27" s="9"/>
      <c r="H27" s="9"/>
      <c r="I27" s="9"/>
      <c r="J27" s="9"/>
    </row>
    <row r="28" spans="2:11" ht="17.25" thickBot="1">
      <c r="B28" s="36" t="s">
        <v>1</v>
      </c>
      <c r="C28" s="37" t="s">
        <v>2</v>
      </c>
      <c r="D28" s="38" t="s">
        <v>3</v>
      </c>
      <c r="E28" s="9"/>
      <c r="F28" s="9"/>
      <c r="G28" s="9"/>
      <c r="H28" s="9"/>
      <c r="I28" s="9"/>
      <c r="J28" s="137" t="s">
        <v>65</v>
      </c>
      <c r="K28" s="137" t="s">
        <v>66</v>
      </c>
    </row>
    <row r="29" spans="2:11">
      <c r="B29" s="39" t="s">
        <v>4</v>
      </c>
      <c r="C29" s="40">
        <f>'학생 통계'!O17</f>
        <v>161</v>
      </c>
      <c r="D29" s="16">
        <f>C29/$C$34</f>
        <v>0.59629629629629632</v>
      </c>
      <c r="E29" s="9"/>
      <c r="F29" s="9"/>
      <c r="G29" s="9"/>
      <c r="H29" s="9"/>
      <c r="I29" s="9"/>
      <c r="J29" s="138">
        <f>SUM(D29:D31)</f>
        <v>0.97037037037037033</v>
      </c>
      <c r="K29" s="139">
        <f>SUM(D29:D30)</f>
        <v>0.85925925925925928</v>
      </c>
    </row>
    <row r="30" spans="2:11">
      <c r="B30" s="19" t="s">
        <v>5</v>
      </c>
      <c r="C30" s="31">
        <f>'학생 통계'!O18</f>
        <v>71</v>
      </c>
      <c r="D30" s="129">
        <f t="shared" ref="D30:D33" si="1">C30/$C$34</f>
        <v>0.26296296296296295</v>
      </c>
      <c r="E30" s="9"/>
      <c r="F30" s="9"/>
      <c r="G30" s="9"/>
      <c r="H30" s="9"/>
      <c r="I30" s="9"/>
      <c r="J30" s="9"/>
    </row>
    <row r="31" spans="2:11">
      <c r="B31" s="19" t="s">
        <v>12</v>
      </c>
      <c r="C31" s="31">
        <f>'학생 통계'!O19</f>
        <v>30</v>
      </c>
      <c r="D31" s="129">
        <f t="shared" si="1"/>
        <v>0.1111111111111111</v>
      </c>
      <c r="E31" s="9"/>
      <c r="F31" s="9"/>
      <c r="G31" s="9"/>
      <c r="H31" s="9"/>
      <c r="I31" s="9"/>
      <c r="J31" s="9"/>
    </row>
    <row r="32" spans="2:11">
      <c r="B32" s="19" t="s">
        <v>7</v>
      </c>
      <c r="C32" s="31">
        <f>'학생 통계'!O20</f>
        <v>6</v>
      </c>
      <c r="D32" s="132">
        <f t="shared" si="1"/>
        <v>2.2222222222222223E-2</v>
      </c>
      <c r="E32" s="9"/>
      <c r="F32" s="9"/>
      <c r="G32" s="9"/>
      <c r="H32" s="9"/>
      <c r="I32" s="9"/>
      <c r="J32" s="9"/>
    </row>
    <row r="33" spans="2:11" ht="17.25" thickBot="1">
      <c r="B33" s="41" t="s">
        <v>8</v>
      </c>
      <c r="C33" s="42">
        <f>'학생 통계'!O21</f>
        <v>2</v>
      </c>
      <c r="D33" s="135">
        <f t="shared" si="1"/>
        <v>7.4074074074074077E-3</v>
      </c>
      <c r="E33" s="9"/>
      <c r="F33" s="9"/>
      <c r="G33" s="9"/>
      <c r="H33" s="9"/>
      <c r="I33" s="9"/>
      <c r="J33" s="9"/>
    </row>
    <row r="34" spans="2:11" ht="17.25" thickBot="1">
      <c r="B34" s="43" t="s">
        <v>9</v>
      </c>
      <c r="C34" s="44">
        <f>SUM(C29:C33)</f>
        <v>270</v>
      </c>
      <c r="D34" s="45">
        <f>SUM(D29:D33)</f>
        <v>1</v>
      </c>
      <c r="E34" s="9"/>
      <c r="F34" s="9"/>
      <c r="G34" s="9"/>
      <c r="H34" s="9"/>
      <c r="I34" s="9"/>
      <c r="J34" s="9"/>
    </row>
    <row r="35" spans="2:11">
      <c r="B35" s="210"/>
      <c r="C35" s="210"/>
      <c r="D35" s="210"/>
      <c r="E35" s="9"/>
      <c r="F35" s="9"/>
      <c r="G35" s="9"/>
      <c r="H35" s="9"/>
      <c r="I35" s="9"/>
      <c r="J35" s="9"/>
    </row>
    <row r="36" spans="2:11">
      <c r="B36" s="209"/>
      <c r="C36" s="209"/>
      <c r="D36" s="26"/>
      <c r="E36" s="9"/>
      <c r="F36" s="9"/>
      <c r="G36" s="9"/>
      <c r="H36" s="9"/>
      <c r="I36" s="9"/>
      <c r="J36" s="9"/>
    </row>
    <row r="37" spans="2:11">
      <c r="B37" s="6" t="s">
        <v>13</v>
      </c>
      <c r="C37" s="7"/>
      <c r="D37" s="7"/>
      <c r="E37" s="9"/>
      <c r="F37" s="9"/>
      <c r="G37" s="9"/>
      <c r="H37" s="9"/>
      <c r="I37" s="9"/>
      <c r="J37" s="9"/>
    </row>
    <row r="38" spans="2:11" ht="17.25" thickBot="1">
      <c r="B38" s="9"/>
      <c r="C38" s="9"/>
      <c r="D38" s="9"/>
      <c r="E38" s="9"/>
      <c r="F38" s="9"/>
      <c r="G38" s="9"/>
      <c r="H38" s="9"/>
      <c r="I38" s="9"/>
      <c r="J38" s="9"/>
    </row>
    <row r="39" spans="2:11" ht="17.25" thickBot="1">
      <c r="B39" s="36" t="s">
        <v>1</v>
      </c>
      <c r="C39" s="37" t="s">
        <v>2</v>
      </c>
      <c r="D39" s="38" t="s">
        <v>3</v>
      </c>
      <c r="E39" s="9"/>
      <c r="F39" s="9"/>
      <c r="G39" s="9"/>
      <c r="H39" s="9"/>
      <c r="I39" s="9"/>
      <c r="J39" s="137" t="s">
        <v>65</v>
      </c>
      <c r="K39" s="137" t="s">
        <v>66</v>
      </c>
    </row>
    <row r="40" spans="2:11">
      <c r="B40" s="39" t="s">
        <v>4</v>
      </c>
      <c r="C40" s="40">
        <f>'학생 통계'!O22</f>
        <v>182</v>
      </c>
      <c r="D40" s="16">
        <f>C40/$C$45</f>
        <v>0.67407407407407405</v>
      </c>
      <c r="E40" s="9"/>
      <c r="F40" s="9"/>
      <c r="G40" s="9"/>
      <c r="H40" s="9"/>
      <c r="I40" s="9"/>
      <c r="J40" s="138">
        <f>SUM(D40:D42)</f>
        <v>0.96666666666666667</v>
      </c>
      <c r="K40" s="139">
        <f>SUM(D40:D41)</f>
        <v>0.88518518518518519</v>
      </c>
    </row>
    <row r="41" spans="2:11">
      <c r="B41" s="19" t="s">
        <v>5</v>
      </c>
      <c r="C41" s="31">
        <f>'학생 통계'!O23</f>
        <v>57</v>
      </c>
      <c r="D41" s="129">
        <f t="shared" ref="D41:D44" si="2">C41/$C$45</f>
        <v>0.21111111111111111</v>
      </c>
      <c r="E41" s="9"/>
      <c r="F41" s="9"/>
      <c r="G41" s="9"/>
      <c r="H41" s="9"/>
      <c r="I41" s="9"/>
      <c r="J41" s="9"/>
    </row>
    <row r="42" spans="2:11">
      <c r="B42" s="19" t="s">
        <v>12</v>
      </c>
      <c r="C42" s="31">
        <f>'학생 통계'!O24</f>
        <v>22</v>
      </c>
      <c r="D42" s="129">
        <f t="shared" si="2"/>
        <v>8.1481481481481488E-2</v>
      </c>
      <c r="E42" s="9"/>
      <c r="F42" s="9"/>
      <c r="G42" s="9"/>
      <c r="H42" s="9"/>
      <c r="I42" s="9"/>
      <c r="J42" s="9"/>
    </row>
    <row r="43" spans="2:11">
      <c r="B43" s="19" t="s">
        <v>7</v>
      </c>
      <c r="C43" s="31">
        <f>'학생 통계'!O25</f>
        <v>6</v>
      </c>
      <c r="D43" s="132">
        <f t="shared" si="2"/>
        <v>2.2222222222222223E-2</v>
      </c>
      <c r="E43" s="9"/>
      <c r="F43" s="9"/>
      <c r="G43" s="9"/>
      <c r="H43" s="9"/>
      <c r="I43" s="9"/>
      <c r="J43" s="9"/>
    </row>
    <row r="44" spans="2:11" ht="17.25" thickBot="1">
      <c r="B44" s="41" t="s">
        <v>8</v>
      </c>
      <c r="C44" s="42">
        <f>'학생 통계'!O26</f>
        <v>3</v>
      </c>
      <c r="D44" s="135">
        <f t="shared" si="2"/>
        <v>1.1111111111111112E-2</v>
      </c>
      <c r="E44" s="9"/>
      <c r="F44" s="9"/>
      <c r="G44" s="9"/>
      <c r="H44" s="9"/>
      <c r="I44" s="9"/>
      <c r="J44" s="9"/>
    </row>
    <row r="45" spans="2:11" ht="17.25" thickBot="1">
      <c r="B45" s="43" t="s">
        <v>9</v>
      </c>
      <c r="C45" s="44">
        <f>SUM(C40:C44)</f>
        <v>270</v>
      </c>
      <c r="D45" s="45">
        <f>SUM(D40:D44)</f>
        <v>1</v>
      </c>
      <c r="E45" s="9"/>
      <c r="F45" s="9"/>
      <c r="G45" s="9"/>
      <c r="H45" s="9"/>
      <c r="I45" s="9"/>
      <c r="J45" s="9"/>
    </row>
    <row r="46" spans="2:11">
      <c r="B46" s="208"/>
      <c r="C46" s="208"/>
      <c r="D46" s="208"/>
      <c r="E46" s="9"/>
      <c r="F46" s="9"/>
      <c r="G46" s="9"/>
      <c r="H46" s="9"/>
      <c r="I46" s="9"/>
      <c r="J46" s="9"/>
    </row>
    <row r="47" spans="2:11">
      <c r="B47" s="209"/>
      <c r="C47" s="209"/>
      <c r="D47" s="26"/>
      <c r="E47" s="9"/>
      <c r="F47" s="9"/>
      <c r="G47" s="9"/>
      <c r="H47" s="9"/>
      <c r="I47" s="9"/>
      <c r="J47" s="9"/>
    </row>
    <row r="48" spans="2:11">
      <c r="B48" s="6" t="s">
        <v>14</v>
      </c>
      <c r="C48" s="7"/>
      <c r="D48" s="7"/>
      <c r="E48" s="9"/>
      <c r="F48" s="9"/>
      <c r="G48" s="9"/>
      <c r="H48" s="9"/>
      <c r="I48" s="9"/>
      <c r="J48" s="9"/>
    </row>
    <row r="49" spans="2:11" ht="17.25" thickBot="1">
      <c r="B49" s="9"/>
      <c r="C49" s="9"/>
      <c r="D49" s="9"/>
      <c r="E49" s="9"/>
      <c r="F49" s="9"/>
      <c r="G49" s="9"/>
      <c r="H49" s="9"/>
      <c r="I49" s="9"/>
      <c r="J49" s="9"/>
    </row>
    <row r="50" spans="2:11" ht="17.25" thickBot="1">
      <c r="B50" s="36" t="s">
        <v>1</v>
      </c>
      <c r="C50" s="37" t="s">
        <v>2</v>
      </c>
      <c r="D50" s="38" t="s">
        <v>3</v>
      </c>
      <c r="E50" s="9"/>
      <c r="F50" s="9"/>
      <c r="G50" s="9"/>
      <c r="H50" s="9"/>
      <c r="I50" s="9"/>
      <c r="J50" s="137" t="s">
        <v>65</v>
      </c>
      <c r="K50" s="137" t="s">
        <v>66</v>
      </c>
    </row>
    <row r="51" spans="2:11">
      <c r="B51" s="39" t="s">
        <v>4</v>
      </c>
      <c r="C51" s="40">
        <f>'학생 통계'!O27</f>
        <v>140</v>
      </c>
      <c r="D51" s="16">
        <f>C51/$C$56</f>
        <v>0.51851851851851849</v>
      </c>
      <c r="E51" s="9"/>
      <c r="F51" s="9"/>
      <c r="G51" s="9"/>
      <c r="H51" s="9"/>
      <c r="I51" s="9"/>
      <c r="J51" s="138">
        <f>SUM(D51:D53)</f>
        <v>0.96666666666666667</v>
      </c>
      <c r="K51" s="139">
        <f>SUM(D51:D52)</f>
        <v>0.85185185185185186</v>
      </c>
    </row>
    <row r="52" spans="2:11">
      <c r="B52" s="19" t="s">
        <v>5</v>
      </c>
      <c r="C52" s="31">
        <f>'학생 통계'!O28</f>
        <v>90</v>
      </c>
      <c r="D52" s="129">
        <f t="shared" ref="D52:D55" si="3">C52/$C$56</f>
        <v>0.33333333333333331</v>
      </c>
      <c r="E52" s="9"/>
      <c r="F52" s="9"/>
      <c r="G52" s="9"/>
      <c r="H52" s="9"/>
      <c r="I52" s="9"/>
      <c r="J52" s="9"/>
    </row>
    <row r="53" spans="2:11">
      <c r="B53" s="19" t="s">
        <v>6</v>
      </c>
      <c r="C53" s="31">
        <f>'학생 통계'!O29</f>
        <v>31</v>
      </c>
      <c r="D53" s="129">
        <f t="shared" si="3"/>
        <v>0.11481481481481481</v>
      </c>
      <c r="E53" s="9"/>
      <c r="F53" s="9"/>
      <c r="G53" s="9"/>
      <c r="H53" s="9"/>
      <c r="I53" s="9"/>
      <c r="J53" s="9"/>
    </row>
    <row r="54" spans="2:11">
      <c r="B54" s="19" t="s">
        <v>7</v>
      </c>
      <c r="C54" s="31">
        <f>'학생 통계'!O30</f>
        <v>6</v>
      </c>
      <c r="D54" s="132">
        <f t="shared" si="3"/>
        <v>2.2222222222222223E-2</v>
      </c>
      <c r="E54" s="9"/>
      <c r="F54" s="9"/>
      <c r="G54" s="9"/>
      <c r="H54" s="9"/>
      <c r="I54" s="9"/>
      <c r="J54" s="9"/>
    </row>
    <row r="55" spans="2:11" ht="17.25" thickBot="1">
      <c r="B55" s="41" t="s">
        <v>8</v>
      </c>
      <c r="C55" s="42">
        <f>'학생 통계'!O31</f>
        <v>3</v>
      </c>
      <c r="D55" s="135">
        <f t="shared" si="3"/>
        <v>1.1111111111111112E-2</v>
      </c>
      <c r="E55" s="9"/>
      <c r="F55" s="9"/>
      <c r="G55" s="9"/>
      <c r="H55" s="9"/>
      <c r="I55" s="9"/>
      <c r="J55" s="9"/>
    </row>
    <row r="56" spans="2:11" ht="17.25" thickBot="1">
      <c r="B56" s="43" t="s">
        <v>9</v>
      </c>
      <c r="C56" s="44">
        <f>SUM(C51:C55)</f>
        <v>270</v>
      </c>
      <c r="D56" s="45">
        <f>SUM(D51:D55)</f>
        <v>1</v>
      </c>
      <c r="E56" s="9"/>
      <c r="F56" s="9"/>
      <c r="G56" s="9"/>
      <c r="H56" s="9"/>
      <c r="I56" s="9"/>
      <c r="J56" s="9"/>
    </row>
    <row r="57" spans="2:11">
      <c r="B57" s="208"/>
      <c r="C57" s="208"/>
      <c r="D57" s="208"/>
      <c r="E57" s="9"/>
      <c r="F57" s="9"/>
      <c r="G57" s="9"/>
      <c r="H57" s="9"/>
      <c r="I57" s="9"/>
      <c r="J57" s="9"/>
    </row>
    <row r="58" spans="2:11">
      <c r="B58" s="209"/>
      <c r="C58" s="209"/>
      <c r="D58" s="26"/>
      <c r="E58" s="9"/>
      <c r="F58" s="9"/>
      <c r="G58" s="9"/>
      <c r="H58" s="9"/>
      <c r="I58" s="9"/>
      <c r="J58" s="9"/>
    </row>
    <row r="59" spans="2:11">
      <c r="B59" s="6" t="s">
        <v>15</v>
      </c>
      <c r="C59" s="7"/>
      <c r="D59" s="7"/>
      <c r="E59" s="9"/>
      <c r="F59" s="9"/>
      <c r="G59" s="9"/>
      <c r="H59" s="9"/>
      <c r="I59" s="9"/>
      <c r="J59" s="9"/>
    </row>
    <row r="60" spans="2:11" ht="17.25" thickBot="1">
      <c r="B60" s="9"/>
      <c r="C60" s="9"/>
      <c r="D60" s="9"/>
      <c r="E60" s="9"/>
      <c r="F60" s="9"/>
      <c r="G60" s="9"/>
      <c r="H60" s="9"/>
      <c r="I60" s="9"/>
      <c r="J60" s="9"/>
    </row>
    <row r="61" spans="2:11" ht="17.25" thickBot="1">
      <c r="B61" s="36" t="s">
        <v>1</v>
      </c>
      <c r="C61" s="37" t="s">
        <v>2</v>
      </c>
      <c r="D61" s="38" t="s">
        <v>3</v>
      </c>
      <c r="E61" s="9"/>
      <c r="F61" s="9"/>
      <c r="G61" s="9"/>
      <c r="H61" s="9"/>
      <c r="I61" s="9"/>
      <c r="J61" s="137" t="s">
        <v>65</v>
      </c>
      <c r="K61" s="137" t="s">
        <v>66</v>
      </c>
    </row>
    <row r="62" spans="2:11">
      <c r="B62" s="39" t="s">
        <v>4</v>
      </c>
      <c r="C62" s="40">
        <f>'학생 통계'!O32</f>
        <v>118</v>
      </c>
      <c r="D62" s="16">
        <f>C62/$C$67</f>
        <v>0.43703703703703706</v>
      </c>
      <c r="E62" s="9"/>
      <c r="F62" s="9"/>
      <c r="G62" s="9"/>
      <c r="H62" s="9"/>
      <c r="I62" s="9"/>
      <c r="J62" s="138">
        <f>SUM(D62:D64)</f>
        <v>0.91851851851851851</v>
      </c>
      <c r="K62" s="139">
        <f>SUM(D62:D63)</f>
        <v>0.75185185185185188</v>
      </c>
    </row>
    <row r="63" spans="2:11">
      <c r="B63" s="19" t="s">
        <v>5</v>
      </c>
      <c r="C63" s="31">
        <f>'학생 통계'!O38</f>
        <v>85</v>
      </c>
      <c r="D63" s="129">
        <f t="shared" ref="D63:D66" si="4">C63/$C$67</f>
        <v>0.31481481481481483</v>
      </c>
      <c r="E63" s="9"/>
      <c r="F63" s="9"/>
      <c r="G63" s="9"/>
      <c r="H63" s="9"/>
      <c r="I63" s="9"/>
      <c r="J63" s="9"/>
    </row>
    <row r="64" spans="2:11">
      <c r="B64" s="19" t="s">
        <v>12</v>
      </c>
      <c r="C64" s="31">
        <f>'학생 통계'!O39</f>
        <v>45</v>
      </c>
      <c r="D64" s="129">
        <f t="shared" si="4"/>
        <v>0.16666666666666666</v>
      </c>
      <c r="E64" s="9"/>
      <c r="F64" s="9"/>
      <c r="G64" s="9"/>
      <c r="H64" s="9"/>
      <c r="I64" s="9"/>
      <c r="J64" s="9"/>
    </row>
    <row r="65" spans="2:11">
      <c r="B65" s="19" t="s">
        <v>7</v>
      </c>
      <c r="C65" s="31">
        <f>'학생 통계'!O40</f>
        <v>11</v>
      </c>
      <c r="D65" s="132">
        <f t="shared" si="4"/>
        <v>4.0740740740740744E-2</v>
      </c>
      <c r="E65" s="9"/>
      <c r="F65" s="9"/>
      <c r="G65" s="9"/>
      <c r="H65" s="9"/>
      <c r="I65" s="9"/>
      <c r="J65" s="9"/>
    </row>
    <row r="66" spans="2:11" ht="17.25" thickBot="1">
      <c r="B66" s="41" t="s">
        <v>8</v>
      </c>
      <c r="C66" s="42">
        <f>'학생 통계'!O36</f>
        <v>11</v>
      </c>
      <c r="D66" s="136">
        <f t="shared" si="4"/>
        <v>4.0740740740740744E-2</v>
      </c>
      <c r="E66" s="9"/>
      <c r="F66" s="9"/>
      <c r="G66" s="9"/>
      <c r="H66" s="9"/>
      <c r="I66" s="9"/>
      <c r="J66" s="9"/>
    </row>
    <row r="67" spans="2:11" ht="17.25" thickBot="1">
      <c r="B67" s="10" t="s">
        <v>9</v>
      </c>
      <c r="C67" s="33">
        <f>SUM(C62:C66)</f>
        <v>270</v>
      </c>
      <c r="D67" s="34">
        <f>SUM(D62:D66)</f>
        <v>1</v>
      </c>
      <c r="E67" s="9"/>
      <c r="F67" s="9"/>
      <c r="G67" s="9"/>
      <c r="H67" s="9"/>
      <c r="I67" s="9"/>
      <c r="J67" s="9"/>
    </row>
    <row r="68" spans="2:11">
      <c r="B68" s="208"/>
      <c r="C68" s="208"/>
      <c r="D68" s="208"/>
      <c r="E68" s="35"/>
      <c r="F68" s="35"/>
      <c r="G68" s="35"/>
      <c r="H68" s="35"/>
      <c r="I68" s="35"/>
      <c r="J68" s="35"/>
    </row>
    <row r="69" spans="2:11">
      <c r="B69" s="9"/>
      <c r="C69" s="9"/>
      <c r="D69" s="9"/>
      <c r="E69" s="9"/>
      <c r="F69" s="9"/>
      <c r="G69" s="9"/>
      <c r="H69" s="9"/>
      <c r="I69" s="9"/>
      <c r="J69" s="9"/>
    </row>
    <row r="70" spans="2:11">
      <c r="B70" s="6" t="s">
        <v>16</v>
      </c>
      <c r="C70" s="7"/>
      <c r="D70" s="7"/>
      <c r="E70" s="9"/>
      <c r="F70" s="9"/>
      <c r="G70" s="9"/>
      <c r="H70" s="9"/>
      <c r="I70" s="9"/>
      <c r="J70" s="9"/>
    </row>
    <row r="71" spans="2:11" ht="17.25" thickBot="1">
      <c r="B71" s="9"/>
      <c r="C71" s="9"/>
      <c r="D71" s="9"/>
      <c r="E71" s="9"/>
      <c r="F71" s="9"/>
      <c r="G71" s="9"/>
      <c r="H71" s="9"/>
      <c r="I71" s="9"/>
      <c r="J71" s="9"/>
    </row>
    <row r="72" spans="2:11" ht="17.25" thickBot="1">
      <c r="B72" s="36" t="s">
        <v>1</v>
      </c>
      <c r="C72" s="37" t="s">
        <v>2</v>
      </c>
      <c r="D72" s="38" t="s">
        <v>3</v>
      </c>
      <c r="E72" s="9"/>
      <c r="F72" s="9"/>
      <c r="G72" s="9"/>
      <c r="H72" s="9"/>
      <c r="I72" s="9"/>
      <c r="J72" s="137" t="s">
        <v>65</v>
      </c>
      <c r="K72" s="137" t="s">
        <v>66</v>
      </c>
    </row>
    <row r="73" spans="2:11">
      <c r="B73" s="39" t="s">
        <v>4</v>
      </c>
      <c r="C73" s="40">
        <f>'학생 통계'!O37</f>
        <v>118</v>
      </c>
      <c r="D73" s="16">
        <f>C73/$C$78</f>
        <v>0.43703703703703706</v>
      </c>
      <c r="E73" s="9"/>
      <c r="F73" s="9"/>
      <c r="G73" s="9"/>
      <c r="H73" s="9"/>
      <c r="I73" s="9"/>
      <c r="J73" s="138">
        <f>SUM(D73:D75)</f>
        <v>0.91851851851851851</v>
      </c>
      <c r="K73" s="139">
        <f>SUM(D73:D74)</f>
        <v>0.75185185185185188</v>
      </c>
    </row>
    <row r="74" spans="2:11">
      <c r="B74" s="19" t="s">
        <v>5</v>
      </c>
      <c r="C74" s="31">
        <f>'학생 통계'!O38</f>
        <v>85</v>
      </c>
      <c r="D74" s="129">
        <f t="shared" ref="D74:D77" si="5">C74/$C$78</f>
        <v>0.31481481481481483</v>
      </c>
      <c r="E74" s="9"/>
      <c r="F74" s="9"/>
      <c r="G74" s="9"/>
      <c r="H74" s="9"/>
      <c r="I74" s="9"/>
      <c r="J74" s="9"/>
    </row>
    <row r="75" spans="2:11">
      <c r="B75" s="19" t="s">
        <v>12</v>
      </c>
      <c r="C75" s="31">
        <f>'학생 통계'!O39</f>
        <v>45</v>
      </c>
      <c r="D75" s="129">
        <f t="shared" si="5"/>
        <v>0.16666666666666666</v>
      </c>
      <c r="E75" s="9"/>
      <c r="F75" s="9"/>
      <c r="G75" s="9"/>
      <c r="H75" s="9"/>
      <c r="I75" s="9"/>
      <c r="J75" s="9"/>
    </row>
    <row r="76" spans="2:11">
      <c r="B76" s="19" t="s">
        <v>7</v>
      </c>
      <c r="C76" s="31">
        <f>'학생 통계'!O40</f>
        <v>11</v>
      </c>
      <c r="D76" s="132">
        <f t="shared" si="5"/>
        <v>4.0740740740740744E-2</v>
      </c>
      <c r="E76" s="9"/>
      <c r="F76" s="9"/>
      <c r="G76" s="9"/>
      <c r="H76" s="9"/>
      <c r="I76" s="9"/>
      <c r="J76" s="9"/>
    </row>
    <row r="77" spans="2:11" ht="17.25" thickBot="1">
      <c r="B77" s="41" t="s">
        <v>8</v>
      </c>
      <c r="C77" s="42">
        <f>'학생 통계'!O41</f>
        <v>11</v>
      </c>
      <c r="D77" s="135">
        <f t="shared" si="5"/>
        <v>4.0740740740740744E-2</v>
      </c>
      <c r="E77" s="9"/>
      <c r="F77" s="9"/>
      <c r="G77" s="9"/>
      <c r="H77" s="9"/>
      <c r="I77" s="9"/>
      <c r="J77" s="9"/>
    </row>
    <row r="78" spans="2:11" ht="17.25" thickBot="1">
      <c r="B78" s="43" t="s">
        <v>9</v>
      </c>
      <c r="C78" s="44">
        <f>SUM(C73:C77)</f>
        <v>270</v>
      </c>
      <c r="D78" s="45">
        <f>SUM(D73:D77)</f>
        <v>1</v>
      </c>
      <c r="E78" s="9"/>
      <c r="F78" s="9"/>
      <c r="G78" s="9"/>
      <c r="H78" s="9"/>
      <c r="I78" s="9"/>
      <c r="J78" s="9"/>
    </row>
    <row r="79" spans="2:11">
      <c r="B79" s="216"/>
      <c r="C79" s="216"/>
      <c r="D79" s="216"/>
      <c r="E79" s="46"/>
      <c r="F79" s="46"/>
      <c r="G79" s="46"/>
      <c r="H79" s="46"/>
      <c r="I79" s="46"/>
      <c r="J79" s="46"/>
    </row>
    <row r="80" spans="2:11">
      <c r="B80" s="9"/>
      <c r="C80" s="9"/>
      <c r="D80" s="9"/>
      <c r="E80" s="9"/>
      <c r="F80" s="9"/>
      <c r="G80" s="9"/>
      <c r="H80" s="9"/>
      <c r="I80" s="9"/>
      <c r="J80" s="9"/>
    </row>
    <row r="81" spans="2:13">
      <c r="B81" s="6" t="s">
        <v>17</v>
      </c>
      <c r="C81" s="7"/>
      <c r="D81" s="7"/>
      <c r="E81" s="9"/>
      <c r="F81" s="9"/>
      <c r="G81" s="9"/>
      <c r="H81" s="9"/>
      <c r="I81" s="9"/>
      <c r="J81" s="9"/>
    </row>
    <row r="82" spans="2:13" ht="17.25" thickBot="1">
      <c r="B82" s="9"/>
      <c r="C82" s="9"/>
      <c r="D82" s="9"/>
      <c r="E82" s="9"/>
      <c r="F82" s="9"/>
      <c r="G82" s="9"/>
      <c r="H82" s="9"/>
      <c r="I82" s="9"/>
      <c r="J82" s="9"/>
    </row>
    <row r="83" spans="2:13" ht="17.25" thickBot="1">
      <c r="B83" s="36" t="s">
        <v>1</v>
      </c>
      <c r="C83" s="37" t="s">
        <v>2</v>
      </c>
      <c r="D83" s="38" t="s">
        <v>3</v>
      </c>
      <c r="E83" s="9"/>
      <c r="F83" s="9"/>
      <c r="G83" s="9"/>
      <c r="H83" s="9"/>
      <c r="I83" s="9"/>
      <c r="J83" s="137" t="s">
        <v>65</v>
      </c>
      <c r="K83" s="137" t="s">
        <v>66</v>
      </c>
    </row>
    <row r="84" spans="2:13">
      <c r="B84" s="39" t="s">
        <v>4</v>
      </c>
      <c r="C84" s="40">
        <f>'학생 통계'!O42</f>
        <v>101</v>
      </c>
      <c r="D84" s="16">
        <f>C84/$C$89</f>
        <v>0.37686567164179102</v>
      </c>
      <c r="E84" s="9"/>
      <c r="F84" s="9"/>
      <c r="G84" s="9"/>
      <c r="H84" s="9"/>
      <c r="I84" s="9"/>
      <c r="J84" s="138">
        <f>SUM(D84:D86)</f>
        <v>0.90671641791044777</v>
      </c>
      <c r="K84" s="139">
        <f>SUM(D84:D85)</f>
        <v>0.73134328358208955</v>
      </c>
      <c r="M84" s="200"/>
    </row>
    <row r="85" spans="2:13">
      <c r="B85" s="19" t="s">
        <v>5</v>
      </c>
      <c r="C85" s="31">
        <f>'학생 통계'!O43</f>
        <v>95</v>
      </c>
      <c r="D85" s="129">
        <f t="shared" ref="D85:D88" si="6">C85/$C$89</f>
        <v>0.35447761194029853</v>
      </c>
      <c r="E85" s="9"/>
      <c r="F85" s="9"/>
      <c r="G85" s="9"/>
      <c r="H85" s="9"/>
      <c r="I85" s="9"/>
      <c r="J85" s="9"/>
      <c r="M85" s="200"/>
    </row>
    <row r="86" spans="2:13">
      <c r="B86" s="19" t="s">
        <v>12</v>
      </c>
      <c r="C86" s="31">
        <f>'학생 통계'!O44</f>
        <v>47</v>
      </c>
      <c r="D86" s="129">
        <f t="shared" si="6"/>
        <v>0.17537313432835822</v>
      </c>
      <c r="E86" s="9"/>
      <c r="F86" s="9"/>
      <c r="G86" s="9"/>
      <c r="H86" s="9"/>
      <c r="I86" s="9"/>
      <c r="J86" s="9"/>
      <c r="M86" s="200"/>
    </row>
    <row r="87" spans="2:13">
      <c r="B87" s="19" t="s">
        <v>7</v>
      </c>
      <c r="C87" s="31">
        <f>'학생 통계'!O45</f>
        <v>17</v>
      </c>
      <c r="D87" s="132">
        <f t="shared" si="6"/>
        <v>6.3432835820895525E-2</v>
      </c>
      <c r="E87" s="9"/>
      <c r="F87" s="9"/>
      <c r="G87" s="9"/>
      <c r="H87" s="9"/>
      <c r="I87" s="9"/>
      <c r="J87" s="9"/>
      <c r="M87" s="200"/>
    </row>
    <row r="88" spans="2:13" ht="17.25" thickBot="1">
      <c r="B88" s="41" t="s">
        <v>8</v>
      </c>
      <c r="C88" s="42">
        <f>'학생 통계'!O46</f>
        <v>8</v>
      </c>
      <c r="D88" s="135">
        <f t="shared" si="6"/>
        <v>2.9850746268656716E-2</v>
      </c>
      <c r="E88" s="9"/>
      <c r="F88" s="9"/>
      <c r="G88" s="9"/>
      <c r="H88" s="9"/>
      <c r="I88" s="9"/>
      <c r="J88" s="191"/>
      <c r="K88" s="191"/>
      <c r="M88" s="200"/>
    </row>
    <row r="89" spans="2:13" ht="17.25" thickBot="1">
      <c r="B89" s="43" t="s">
        <v>9</v>
      </c>
      <c r="C89" s="44">
        <f>SUM(C84:C88)</f>
        <v>268</v>
      </c>
      <c r="D89" s="45">
        <f>SUM(D84:D88)</f>
        <v>1</v>
      </c>
      <c r="E89" s="9"/>
      <c r="F89" s="9"/>
      <c r="G89" s="9"/>
      <c r="H89" s="9"/>
      <c r="I89" s="9"/>
      <c r="J89" s="9"/>
      <c r="K89" s="9"/>
    </row>
    <row r="90" spans="2:13">
      <c r="B90" s="208"/>
      <c r="C90" s="208"/>
      <c r="D90" s="208"/>
      <c r="E90" s="9"/>
      <c r="F90" s="9"/>
      <c r="G90" s="9"/>
      <c r="H90" s="9"/>
      <c r="I90" s="9"/>
      <c r="J90" s="9"/>
    </row>
    <row r="91" spans="2:13">
      <c r="B91" s="9"/>
      <c r="C91" s="9"/>
      <c r="D91" s="9"/>
      <c r="E91" s="9"/>
      <c r="F91" s="9"/>
      <c r="G91" s="9"/>
      <c r="H91" s="9"/>
      <c r="I91" s="9"/>
      <c r="J91" s="9"/>
    </row>
    <row r="92" spans="2:13">
      <c r="B92" s="6"/>
      <c r="C92" s="7"/>
      <c r="D92" s="7"/>
      <c r="E92" s="9"/>
      <c r="F92" s="9"/>
      <c r="G92" s="9"/>
      <c r="H92" s="9"/>
      <c r="I92" s="9"/>
      <c r="J92" s="9"/>
    </row>
    <row r="93" spans="2:13">
      <c r="B93" s="6" t="s">
        <v>18</v>
      </c>
      <c r="C93" s="7"/>
      <c r="D93" s="7"/>
      <c r="E93" s="9"/>
      <c r="F93" s="9"/>
      <c r="G93" s="9"/>
      <c r="H93" s="9"/>
      <c r="I93" s="9"/>
      <c r="J93" s="9"/>
    </row>
    <row r="94" spans="2:13">
      <c r="B94" s="6"/>
      <c r="C94" s="7"/>
      <c r="D94" s="7"/>
      <c r="E94" s="9"/>
      <c r="F94" s="9"/>
      <c r="G94" s="9"/>
      <c r="H94" s="9"/>
      <c r="I94" s="9"/>
      <c r="J94" s="9"/>
    </row>
    <row r="95" spans="2:13" ht="17.25" thickBot="1">
      <c r="B95" s="9"/>
      <c r="C95" s="9"/>
      <c r="D95" s="9"/>
      <c r="E95" s="9"/>
      <c r="F95" s="9"/>
      <c r="G95" s="9"/>
      <c r="H95" s="9"/>
      <c r="I95" s="9"/>
      <c r="J95" s="9"/>
    </row>
    <row r="96" spans="2:13" ht="17.25" thickBot="1">
      <c r="B96" s="10" t="s">
        <v>1</v>
      </c>
      <c r="C96" s="12" t="s">
        <v>2</v>
      </c>
      <c r="D96" s="47" t="s">
        <v>3</v>
      </c>
      <c r="E96" s="9"/>
      <c r="F96" s="9"/>
      <c r="G96" s="9"/>
      <c r="H96" s="9"/>
      <c r="I96" s="9"/>
      <c r="J96" s="9"/>
    </row>
    <row r="97" spans="2:10">
      <c r="B97" s="14" t="s">
        <v>19</v>
      </c>
      <c r="C97" s="15">
        <f>'학생 통계'!O47</f>
        <v>77</v>
      </c>
      <c r="D97" s="131">
        <f>C97/$C$102</f>
        <v>0.2950191570881226</v>
      </c>
      <c r="E97" s="9"/>
      <c r="F97" s="9"/>
      <c r="G97" s="9"/>
      <c r="H97" s="9"/>
      <c r="I97" s="9"/>
      <c r="J97" s="9"/>
    </row>
    <row r="98" spans="2:10" ht="37.5">
      <c r="B98" s="48" t="s">
        <v>20</v>
      </c>
      <c r="C98" s="20">
        <f>'학생 통계'!O48</f>
        <v>29</v>
      </c>
      <c r="D98" s="132">
        <f>C98/$C$102</f>
        <v>0.1111111111111111</v>
      </c>
      <c r="E98" s="9"/>
      <c r="F98" s="9"/>
      <c r="G98" s="9"/>
      <c r="H98" s="9"/>
      <c r="I98" s="9"/>
      <c r="J98" s="9"/>
    </row>
    <row r="99" spans="2:10">
      <c r="B99" s="19" t="s">
        <v>21</v>
      </c>
      <c r="C99" s="20">
        <f>'학생 통계'!O49</f>
        <v>22</v>
      </c>
      <c r="D99" s="132">
        <f>C99/$C$102</f>
        <v>8.4291187739463605E-2</v>
      </c>
      <c r="E99" s="9"/>
      <c r="F99" s="9"/>
      <c r="G99" s="9"/>
      <c r="H99" s="9"/>
      <c r="I99" s="9"/>
      <c r="J99" s="9"/>
    </row>
    <row r="100" spans="2:10" ht="40.5">
      <c r="B100" s="48" t="s">
        <v>22</v>
      </c>
      <c r="C100" s="20">
        <f>'학생 통계'!O50</f>
        <v>77</v>
      </c>
      <c r="D100" s="129">
        <f>C100/$C$102</f>
        <v>0.2950191570881226</v>
      </c>
      <c r="E100" s="9"/>
      <c r="F100" s="9"/>
      <c r="G100" s="9"/>
      <c r="H100" s="9"/>
      <c r="I100" s="9"/>
      <c r="J100" s="9"/>
    </row>
    <row r="101" spans="2:10" ht="17.25" thickBot="1">
      <c r="B101" s="21" t="s">
        <v>23</v>
      </c>
      <c r="C101" s="22">
        <f>'학생 통계'!O51</f>
        <v>56</v>
      </c>
      <c r="D101" s="134">
        <f>C101/$C$102</f>
        <v>0.21455938697318008</v>
      </c>
      <c r="E101" s="9"/>
      <c r="F101" s="9"/>
      <c r="G101" s="9"/>
      <c r="H101" s="9"/>
      <c r="I101" s="9"/>
      <c r="J101" s="9"/>
    </row>
    <row r="102" spans="2:10" ht="17.25" thickBot="1">
      <c r="B102" s="10" t="s">
        <v>9</v>
      </c>
      <c r="C102" s="49">
        <f>SUM(C97:C101)</f>
        <v>261</v>
      </c>
      <c r="D102" s="186">
        <f>SUM(D97:D101)</f>
        <v>1</v>
      </c>
      <c r="E102" s="9"/>
      <c r="F102" s="9"/>
      <c r="G102" s="9"/>
      <c r="H102" s="9"/>
      <c r="I102" s="9"/>
      <c r="J102" s="9"/>
    </row>
    <row r="103" spans="2:10">
      <c r="B103" s="208"/>
      <c r="C103" s="208"/>
      <c r="D103" s="208"/>
      <c r="E103" s="9"/>
      <c r="F103" s="9"/>
      <c r="G103" s="9"/>
      <c r="H103" s="9"/>
      <c r="I103" s="9"/>
      <c r="J103" s="9"/>
    </row>
    <row r="104" spans="2:10">
      <c r="B104" s="184"/>
      <c r="C104" s="184"/>
      <c r="D104" s="184"/>
      <c r="E104" s="9"/>
      <c r="F104" s="9"/>
      <c r="G104" s="9"/>
      <c r="H104" s="9"/>
      <c r="I104" s="9"/>
      <c r="J104" s="9"/>
    </row>
    <row r="105" spans="2:10">
      <c r="B105" s="6" t="s">
        <v>24</v>
      </c>
      <c r="C105" s="7"/>
      <c r="D105" s="7"/>
      <c r="E105" s="9"/>
      <c r="F105" s="9"/>
      <c r="G105" s="9"/>
      <c r="H105" s="9"/>
      <c r="I105" s="9"/>
      <c r="J105" s="9"/>
    </row>
    <row r="106" spans="2:10">
      <c r="B106" s="9"/>
      <c r="C106" s="9"/>
      <c r="D106" s="9"/>
      <c r="E106" s="9"/>
      <c r="F106" s="9"/>
      <c r="G106" s="9"/>
      <c r="H106" s="9"/>
      <c r="I106" s="9"/>
      <c r="J106" s="9"/>
    </row>
    <row r="107" spans="2:10" ht="17.25" thickBot="1">
      <c r="B107" s="9"/>
      <c r="C107" s="9"/>
      <c r="D107" s="9"/>
      <c r="E107" s="9"/>
      <c r="F107" s="9"/>
      <c r="G107" s="9"/>
      <c r="H107" s="9"/>
      <c r="I107" s="9"/>
      <c r="J107" s="9"/>
    </row>
    <row r="108" spans="2:10" ht="17.25" thickBot="1">
      <c r="B108" s="10" t="s">
        <v>1</v>
      </c>
      <c r="C108" s="28" t="s">
        <v>2</v>
      </c>
      <c r="D108" s="12" t="s">
        <v>3</v>
      </c>
      <c r="E108" s="9"/>
      <c r="F108" s="9"/>
      <c r="G108" s="9"/>
      <c r="H108" s="9"/>
      <c r="I108" s="9"/>
      <c r="J108" s="9"/>
    </row>
    <row r="109" spans="2:10">
      <c r="B109" s="50" t="s">
        <v>25</v>
      </c>
      <c r="C109" s="30">
        <f>'학생 통계'!O52</f>
        <v>101</v>
      </c>
      <c r="D109" s="131">
        <f t="shared" ref="D109:D117" si="7">C109/$C$117</f>
        <v>0.16530278232405893</v>
      </c>
      <c r="E109" s="9"/>
      <c r="F109" s="9"/>
      <c r="G109" s="9"/>
      <c r="H109" s="9"/>
      <c r="I109" s="9"/>
      <c r="J109" s="9"/>
    </row>
    <row r="110" spans="2:10">
      <c r="B110" s="52" t="s">
        <v>26</v>
      </c>
      <c r="C110" s="31">
        <f>'학생 통계'!O53</f>
        <v>57</v>
      </c>
      <c r="D110" s="51">
        <f t="shared" si="7"/>
        <v>9.3289689034369891E-2</v>
      </c>
      <c r="E110" s="9"/>
      <c r="F110" s="9"/>
      <c r="G110" s="9"/>
      <c r="H110" s="9"/>
      <c r="I110" s="9"/>
      <c r="J110" s="9"/>
    </row>
    <row r="111" spans="2:10">
      <c r="B111" s="52" t="s">
        <v>27</v>
      </c>
      <c r="C111" s="31">
        <f>'학생 통계'!O54</f>
        <v>63</v>
      </c>
      <c r="D111" s="51">
        <f t="shared" si="7"/>
        <v>0.10310965630114566</v>
      </c>
      <c r="E111" s="9"/>
      <c r="F111" s="9"/>
      <c r="G111" s="9"/>
      <c r="H111" s="9"/>
      <c r="I111" s="9"/>
      <c r="J111" s="9"/>
    </row>
    <row r="112" spans="2:10">
      <c r="B112" s="53" t="s">
        <v>28</v>
      </c>
      <c r="C112" s="31">
        <f>'학생 통계'!O55</f>
        <v>52</v>
      </c>
      <c r="D112" s="51">
        <f t="shared" si="7"/>
        <v>8.5106382978723402E-2</v>
      </c>
      <c r="E112" s="9"/>
      <c r="F112" s="9"/>
      <c r="G112" s="9"/>
      <c r="H112" s="9"/>
      <c r="I112" s="9"/>
      <c r="J112" s="9"/>
    </row>
    <row r="113" spans="1:11">
      <c r="B113" s="52" t="s">
        <v>29</v>
      </c>
      <c r="C113" s="31">
        <f>'학생 통계'!O56</f>
        <v>165</v>
      </c>
      <c r="D113" s="131">
        <f t="shared" si="7"/>
        <v>0.27004909983633391</v>
      </c>
      <c r="E113" s="9"/>
      <c r="F113" s="9"/>
      <c r="G113" s="9"/>
      <c r="H113" s="9"/>
      <c r="I113" s="9"/>
      <c r="J113" s="9"/>
    </row>
    <row r="114" spans="1:11">
      <c r="B114" s="52" t="s">
        <v>30</v>
      </c>
      <c r="C114" s="31">
        <f>'학생 통계'!O57</f>
        <v>77</v>
      </c>
      <c r="D114" s="51">
        <f t="shared" si="7"/>
        <v>0.1260229132569558</v>
      </c>
      <c r="E114" s="9"/>
      <c r="F114" s="9"/>
      <c r="G114" s="9"/>
      <c r="H114" s="9"/>
      <c r="I114" s="9"/>
      <c r="J114" s="9"/>
    </row>
    <row r="115" spans="1:11">
      <c r="B115" s="52" t="s">
        <v>31</v>
      </c>
      <c r="C115" s="31">
        <f>'학생 통계'!O58</f>
        <v>82</v>
      </c>
      <c r="D115" s="51">
        <f t="shared" si="7"/>
        <v>0.13420621931260229</v>
      </c>
      <c r="E115" s="9"/>
      <c r="F115" s="9"/>
      <c r="G115" s="9"/>
      <c r="H115" s="9"/>
      <c r="I115" s="9"/>
      <c r="J115" s="9"/>
    </row>
    <row r="116" spans="1:11" ht="17.25" thickBot="1">
      <c r="B116" s="54" t="s">
        <v>23</v>
      </c>
      <c r="C116" s="32">
        <f>'학생 통계'!O59</f>
        <v>14</v>
      </c>
      <c r="D116" s="51">
        <f t="shared" si="7"/>
        <v>2.2913256955810146E-2</v>
      </c>
      <c r="E116" s="9"/>
      <c r="F116" s="9"/>
      <c r="G116" s="9"/>
      <c r="H116" s="9"/>
      <c r="I116" s="9"/>
      <c r="J116" s="9"/>
    </row>
    <row r="117" spans="1:11" ht="17.25" thickBot="1">
      <c r="B117" s="10" t="s">
        <v>9</v>
      </c>
      <c r="C117" s="33">
        <f>SUM(C109:C116)</f>
        <v>611</v>
      </c>
      <c r="D117" s="55">
        <f t="shared" si="7"/>
        <v>1</v>
      </c>
      <c r="E117" s="9"/>
      <c r="F117" s="9"/>
      <c r="G117" s="9"/>
      <c r="H117" s="9"/>
      <c r="I117" s="9"/>
      <c r="J117" s="9"/>
    </row>
    <row r="118" spans="1:11" ht="36.75" customHeight="1">
      <c r="B118" s="217"/>
      <c r="C118" s="217"/>
      <c r="D118" s="217"/>
      <c r="E118" s="9"/>
      <c r="F118" s="9"/>
      <c r="G118" s="9"/>
      <c r="H118" s="9"/>
      <c r="I118" s="9"/>
      <c r="J118" s="9"/>
    </row>
    <row r="119" spans="1:11" ht="33.75" customHeight="1">
      <c r="A119" s="9"/>
      <c r="B119" s="6" t="s">
        <v>32</v>
      </c>
      <c r="C119" s="6"/>
      <c r="D119" s="183"/>
      <c r="E119" s="9"/>
      <c r="F119" s="9"/>
      <c r="G119" s="9"/>
      <c r="H119" s="9"/>
      <c r="I119" s="9"/>
      <c r="J119" s="9"/>
    </row>
    <row r="120" spans="1:11" ht="78.75" customHeight="1">
      <c r="A120" s="9"/>
      <c r="B120" s="211" t="s">
        <v>100</v>
      </c>
      <c r="C120" s="211"/>
      <c r="D120" s="211"/>
      <c r="E120" s="211"/>
      <c r="F120" s="211"/>
      <c r="G120" s="211"/>
      <c r="H120" s="211"/>
      <c r="I120" s="211"/>
      <c r="J120" s="211"/>
    </row>
    <row r="121" spans="1:11" ht="36.75" customHeight="1">
      <c r="A121" s="9"/>
      <c r="B121" s="211" t="s">
        <v>99</v>
      </c>
      <c r="C121" s="211"/>
      <c r="D121" s="211"/>
      <c r="E121" s="211"/>
      <c r="F121" s="211"/>
      <c r="G121" s="211"/>
      <c r="H121" s="211"/>
      <c r="I121" s="211"/>
      <c r="J121" s="211"/>
    </row>
    <row r="122" spans="1:11" ht="23.25" customHeight="1">
      <c r="A122" s="9"/>
      <c r="B122" s="6" t="s">
        <v>33</v>
      </c>
      <c r="C122" s="189"/>
      <c r="D122" s="190"/>
      <c r="E122" s="189"/>
      <c r="F122" s="189"/>
      <c r="G122" s="189"/>
      <c r="H122" s="189"/>
      <c r="I122" s="189"/>
      <c r="J122" s="9"/>
    </row>
    <row r="123" spans="1:11" ht="42" customHeight="1" thickBot="1">
      <c r="A123" s="9"/>
      <c r="B123" s="212" t="s">
        <v>102</v>
      </c>
      <c r="C123" s="212"/>
      <c r="D123" s="212"/>
      <c r="E123" s="212"/>
      <c r="F123" s="212"/>
      <c r="G123" s="212"/>
      <c r="H123" s="212"/>
      <c r="I123" s="212"/>
      <c r="J123" s="212"/>
    </row>
    <row r="124" spans="1:11" ht="30" customHeight="1">
      <c r="A124" s="9"/>
      <c r="B124" s="227" t="s">
        <v>95</v>
      </c>
      <c r="C124" s="228"/>
      <c r="D124" s="228"/>
      <c r="E124" s="228"/>
      <c r="F124" s="228"/>
      <c r="G124" s="228"/>
      <c r="H124" s="228"/>
      <c r="I124" s="228"/>
      <c r="J124" s="229"/>
    </row>
    <row r="125" spans="1:11" ht="38.25" customHeight="1">
      <c r="A125" s="9"/>
      <c r="B125" s="218" t="s">
        <v>103</v>
      </c>
      <c r="C125" s="219"/>
      <c r="D125" s="219"/>
      <c r="E125" s="219"/>
      <c r="F125" s="219"/>
      <c r="G125" s="219"/>
      <c r="H125" s="219"/>
      <c r="I125" s="219"/>
      <c r="J125" s="220"/>
    </row>
    <row r="126" spans="1:11" ht="48" customHeight="1">
      <c r="A126" s="9"/>
      <c r="B126" s="224" t="s">
        <v>104</v>
      </c>
      <c r="C126" s="225"/>
      <c r="D126" s="225"/>
      <c r="E126" s="225"/>
      <c r="F126" s="225"/>
      <c r="G126" s="225"/>
      <c r="H126" s="225"/>
      <c r="I126" s="225"/>
      <c r="J126" s="226"/>
    </row>
    <row r="127" spans="1:11" ht="38.25" customHeight="1" thickBot="1">
      <c r="A127" s="9"/>
      <c r="B127" s="221" t="s">
        <v>101</v>
      </c>
      <c r="C127" s="222"/>
      <c r="D127" s="222"/>
      <c r="E127" s="222"/>
      <c r="F127" s="222"/>
      <c r="G127" s="222"/>
      <c r="H127" s="222"/>
      <c r="I127" s="222"/>
      <c r="J127" s="223"/>
      <c r="K127" s="46"/>
    </row>
    <row r="128" spans="1:11" ht="33" customHeight="1">
      <c r="A128" s="9"/>
      <c r="B128" s="230" t="s">
        <v>98</v>
      </c>
      <c r="C128" s="231"/>
      <c r="D128" s="231"/>
      <c r="E128" s="231"/>
      <c r="F128" s="231"/>
      <c r="G128" s="231"/>
      <c r="H128" s="231"/>
      <c r="I128" s="231"/>
      <c r="J128" s="232"/>
    </row>
    <row r="129" spans="1:10" ht="73.5" customHeight="1" thickBot="1">
      <c r="A129" s="9"/>
      <c r="B129" s="213" t="s">
        <v>105</v>
      </c>
      <c r="C129" s="214"/>
      <c r="D129" s="214"/>
      <c r="E129" s="214"/>
      <c r="F129" s="214"/>
      <c r="G129" s="214"/>
      <c r="H129" s="214"/>
      <c r="I129" s="214"/>
      <c r="J129" s="215"/>
    </row>
    <row r="130" spans="1:10" ht="36.75" customHeight="1"/>
  </sheetData>
  <mergeCells count="26">
    <mergeCell ref="B120:J120"/>
    <mergeCell ref="B121:J121"/>
    <mergeCell ref="B123:J123"/>
    <mergeCell ref="B129:J129"/>
    <mergeCell ref="B58:C58"/>
    <mergeCell ref="B68:D68"/>
    <mergeCell ref="B79:D79"/>
    <mergeCell ref="B90:D90"/>
    <mergeCell ref="B103:D103"/>
    <mergeCell ref="B118:D118"/>
    <mergeCell ref="B125:J125"/>
    <mergeCell ref="B127:J127"/>
    <mergeCell ref="B126:J126"/>
    <mergeCell ref="B124:J124"/>
    <mergeCell ref="B128:J128"/>
    <mergeCell ref="I2:K2"/>
    <mergeCell ref="A1:K1"/>
    <mergeCell ref="B57:D57"/>
    <mergeCell ref="B13:D13"/>
    <mergeCell ref="B14:C14"/>
    <mergeCell ref="B24:D24"/>
    <mergeCell ref="B25:C25"/>
    <mergeCell ref="B35:D35"/>
    <mergeCell ref="B36:C36"/>
    <mergeCell ref="B46:D46"/>
    <mergeCell ref="B47:C47"/>
  </mergeCells>
  <phoneticPr fontId="1" type="noConversion"/>
  <pageMargins left="0.7" right="0.7" top="0.75" bottom="0.75" header="0.3" footer="0.3"/>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topLeftCell="A37" zoomScale="120" zoomScaleNormal="120" workbookViewId="0">
      <selection activeCell="B40" sqref="B40"/>
    </sheetView>
  </sheetViews>
  <sheetFormatPr defaultRowHeight="15"/>
  <cols>
    <col min="1" max="1" width="23.7109375" customWidth="1"/>
    <col min="2" max="2" width="22.28515625" customWidth="1"/>
    <col min="3" max="14" width="4.5703125" customWidth="1"/>
  </cols>
  <sheetData>
    <row r="1" spans="1:15" ht="27">
      <c r="A1" s="233" t="s">
        <v>37</v>
      </c>
      <c r="B1" s="233"/>
      <c r="C1" s="233"/>
      <c r="D1" s="233"/>
      <c r="E1" s="233"/>
      <c r="F1" s="233"/>
      <c r="G1" s="233"/>
      <c r="H1" s="233"/>
      <c r="I1" s="233"/>
      <c r="J1" s="233"/>
      <c r="K1" s="233"/>
      <c r="L1" s="233"/>
      <c r="M1" s="233"/>
      <c r="N1" s="233"/>
      <c r="O1" s="233"/>
    </row>
    <row r="2" spans="1:15" ht="18.75">
      <c r="A2" s="60"/>
      <c r="B2" s="234"/>
      <c r="C2" s="234"/>
      <c r="D2" s="234"/>
      <c r="E2" s="234"/>
      <c r="F2" s="234"/>
      <c r="G2" s="234"/>
      <c r="H2" s="234"/>
      <c r="I2" s="234"/>
      <c r="J2" s="234"/>
      <c r="K2" s="234"/>
      <c r="L2" s="234"/>
      <c r="M2" s="234"/>
      <c r="N2" s="234"/>
      <c r="O2" s="234"/>
    </row>
    <row r="3" spans="1:15" ht="18" thickBot="1">
      <c r="A3" s="65"/>
      <c r="B3" s="61"/>
      <c r="C3" s="62"/>
      <c r="D3" s="62"/>
      <c r="E3" s="63"/>
      <c r="F3" s="63"/>
      <c r="G3" s="63"/>
      <c r="H3" s="63"/>
      <c r="I3" s="63"/>
      <c r="J3" s="63"/>
      <c r="K3" s="63"/>
      <c r="L3" s="244" t="s">
        <v>56</v>
      </c>
      <c r="M3" s="244"/>
      <c r="N3" s="244"/>
      <c r="O3" s="244"/>
    </row>
    <row r="4" spans="1:15" ht="15.75" thickBot="1">
      <c r="A4" s="235" t="s">
        <v>38</v>
      </c>
      <c r="B4" s="236"/>
      <c r="C4" s="237" t="s">
        <v>58</v>
      </c>
      <c r="D4" s="238"/>
      <c r="E4" s="238"/>
      <c r="F4" s="237" t="s">
        <v>39</v>
      </c>
      <c r="G4" s="238"/>
      <c r="H4" s="238"/>
      <c r="I4" s="237" t="s">
        <v>40</v>
      </c>
      <c r="J4" s="238"/>
      <c r="K4" s="238"/>
      <c r="L4" s="237" t="s">
        <v>41</v>
      </c>
      <c r="M4" s="238"/>
      <c r="N4" s="239"/>
      <c r="O4" s="240" t="s">
        <v>42</v>
      </c>
    </row>
    <row r="5" spans="1:15">
      <c r="A5" s="242" t="s">
        <v>43</v>
      </c>
      <c r="B5" s="243"/>
      <c r="C5" s="96">
        <v>1</v>
      </c>
      <c r="D5" s="86">
        <v>2</v>
      </c>
      <c r="E5" s="86">
        <v>3</v>
      </c>
      <c r="F5" s="96">
        <v>1</v>
      </c>
      <c r="G5" s="86">
        <v>3</v>
      </c>
      <c r="H5" s="86">
        <v>4</v>
      </c>
      <c r="I5" s="96">
        <v>4</v>
      </c>
      <c r="J5" s="86">
        <v>5</v>
      </c>
      <c r="K5" s="86">
        <v>7</v>
      </c>
      <c r="L5" s="96">
        <v>3</v>
      </c>
      <c r="M5" s="86">
        <v>5</v>
      </c>
      <c r="N5" s="120">
        <v>6</v>
      </c>
      <c r="O5" s="241"/>
    </row>
    <row r="6" spans="1:15" ht="15.75" thickBot="1">
      <c r="A6" s="248" t="s">
        <v>44</v>
      </c>
      <c r="B6" s="249"/>
      <c r="C6" s="97">
        <v>20</v>
      </c>
      <c r="D6" s="98">
        <v>23</v>
      </c>
      <c r="E6" s="98">
        <v>22</v>
      </c>
      <c r="F6" s="100">
        <v>21</v>
      </c>
      <c r="G6" s="98">
        <v>22</v>
      </c>
      <c r="H6" s="98">
        <v>22</v>
      </c>
      <c r="I6" s="101">
        <v>23</v>
      </c>
      <c r="J6" s="102">
        <v>23</v>
      </c>
      <c r="K6" s="102">
        <v>23</v>
      </c>
      <c r="L6" s="101">
        <v>24</v>
      </c>
      <c r="M6" s="102">
        <v>24</v>
      </c>
      <c r="N6" s="108">
        <v>25</v>
      </c>
      <c r="O6" s="87">
        <f t="shared" ref="O6:O46" si="0">SUM(C6:N6)</f>
        <v>272</v>
      </c>
    </row>
    <row r="7" spans="1:15">
      <c r="A7" s="250" t="s">
        <v>45</v>
      </c>
      <c r="B7" s="118" t="s">
        <v>46</v>
      </c>
      <c r="C7" s="159">
        <v>16</v>
      </c>
      <c r="D7" s="160">
        <v>17</v>
      </c>
      <c r="E7" s="119">
        <v>1</v>
      </c>
      <c r="F7" s="159">
        <v>14</v>
      </c>
      <c r="G7" s="160">
        <v>17</v>
      </c>
      <c r="H7" s="160">
        <v>17</v>
      </c>
      <c r="I7" s="159">
        <v>18</v>
      </c>
      <c r="J7" s="160">
        <v>14</v>
      </c>
      <c r="K7" s="160">
        <v>14</v>
      </c>
      <c r="L7" s="159">
        <v>10</v>
      </c>
      <c r="M7" s="160">
        <v>7</v>
      </c>
      <c r="N7" s="119">
        <v>8</v>
      </c>
      <c r="O7" s="88">
        <f t="shared" si="0"/>
        <v>153</v>
      </c>
    </row>
    <row r="8" spans="1:15">
      <c r="A8" s="246"/>
      <c r="B8" s="110" t="s">
        <v>47</v>
      </c>
      <c r="C8" s="95">
        <v>2</v>
      </c>
      <c r="D8" s="73">
        <v>3</v>
      </c>
      <c r="E8" s="72">
        <v>2</v>
      </c>
      <c r="F8" s="95">
        <v>6</v>
      </c>
      <c r="G8" s="73">
        <v>4</v>
      </c>
      <c r="H8" s="73">
        <v>3</v>
      </c>
      <c r="I8" s="95">
        <v>4</v>
      </c>
      <c r="J8" s="73">
        <v>6</v>
      </c>
      <c r="K8" s="73">
        <v>5</v>
      </c>
      <c r="L8" s="95">
        <v>10</v>
      </c>
      <c r="M8" s="73">
        <v>10</v>
      </c>
      <c r="N8" s="72">
        <v>9</v>
      </c>
      <c r="O8" s="89">
        <f t="shared" si="0"/>
        <v>64</v>
      </c>
    </row>
    <row r="9" spans="1:15">
      <c r="A9" s="246"/>
      <c r="B9" s="110" t="s">
        <v>48</v>
      </c>
      <c r="C9" s="95">
        <v>1</v>
      </c>
      <c r="D9" s="73">
        <v>3</v>
      </c>
      <c r="E9" s="72">
        <v>1</v>
      </c>
      <c r="F9" s="95">
        <v>1</v>
      </c>
      <c r="G9" s="73">
        <v>0</v>
      </c>
      <c r="H9" s="73">
        <v>1</v>
      </c>
      <c r="I9" s="95">
        <v>1</v>
      </c>
      <c r="J9" s="73">
        <v>3</v>
      </c>
      <c r="K9" s="73">
        <v>4</v>
      </c>
      <c r="L9" s="95">
        <v>4</v>
      </c>
      <c r="M9" s="73">
        <v>4</v>
      </c>
      <c r="N9" s="72">
        <v>8</v>
      </c>
      <c r="O9" s="89">
        <f t="shared" si="0"/>
        <v>31</v>
      </c>
    </row>
    <row r="10" spans="1:15">
      <c r="A10" s="246"/>
      <c r="B10" s="111" t="s">
        <v>49</v>
      </c>
      <c r="C10" s="95">
        <v>1</v>
      </c>
      <c r="D10" s="73">
        <v>0</v>
      </c>
      <c r="E10" s="72">
        <v>0</v>
      </c>
      <c r="F10" s="95">
        <v>0</v>
      </c>
      <c r="G10" s="73">
        <v>0</v>
      </c>
      <c r="H10" s="73">
        <v>0</v>
      </c>
      <c r="I10" s="95">
        <v>0</v>
      </c>
      <c r="J10" s="73">
        <v>0</v>
      </c>
      <c r="K10" s="73">
        <v>0</v>
      </c>
      <c r="L10" s="95">
        <v>0</v>
      </c>
      <c r="M10" s="73">
        <v>3</v>
      </c>
      <c r="N10" s="72">
        <v>0</v>
      </c>
      <c r="O10" s="89">
        <f t="shared" si="0"/>
        <v>4</v>
      </c>
    </row>
    <row r="11" spans="1:15">
      <c r="A11" s="247"/>
      <c r="B11" s="112" t="s">
        <v>50</v>
      </c>
      <c r="C11" s="107">
        <v>0</v>
      </c>
      <c r="D11" s="78">
        <v>0</v>
      </c>
      <c r="E11" s="77">
        <v>0</v>
      </c>
      <c r="F11" s="107">
        <v>0</v>
      </c>
      <c r="G11" s="78">
        <v>0</v>
      </c>
      <c r="H11" s="78">
        <v>0</v>
      </c>
      <c r="I11" s="107">
        <v>0</v>
      </c>
      <c r="J11" s="78">
        <v>0</v>
      </c>
      <c r="K11" s="78">
        <v>0</v>
      </c>
      <c r="L11" s="107">
        <v>0</v>
      </c>
      <c r="M11" s="78">
        <v>0</v>
      </c>
      <c r="N11" s="77">
        <v>0</v>
      </c>
      <c r="O11" s="92">
        <f t="shared" si="0"/>
        <v>0</v>
      </c>
    </row>
    <row r="12" spans="1:15">
      <c r="A12" s="246" t="s">
        <v>51</v>
      </c>
      <c r="B12" s="109" t="s">
        <v>46</v>
      </c>
      <c r="C12" s="95">
        <v>15</v>
      </c>
      <c r="D12" s="73">
        <v>16</v>
      </c>
      <c r="E12" s="72">
        <v>17</v>
      </c>
      <c r="F12" s="95">
        <v>9</v>
      </c>
      <c r="G12" s="73">
        <v>16</v>
      </c>
      <c r="H12" s="73">
        <v>16</v>
      </c>
      <c r="I12" s="95">
        <v>18</v>
      </c>
      <c r="J12" s="73">
        <v>13</v>
      </c>
      <c r="K12" s="73">
        <v>11</v>
      </c>
      <c r="L12" s="95">
        <v>16</v>
      </c>
      <c r="M12" s="73">
        <v>6</v>
      </c>
      <c r="N12" s="72">
        <v>11</v>
      </c>
      <c r="O12" s="93">
        <f t="shared" si="0"/>
        <v>164</v>
      </c>
    </row>
    <row r="13" spans="1:15">
      <c r="A13" s="246"/>
      <c r="B13" s="110" t="s">
        <v>47</v>
      </c>
      <c r="C13" s="95">
        <v>2</v>
      </c>
      <c r="D13" s="73">
        <v>3</v>
      </c>
      <c r="E13" s="72">
        <v>3</v>
      </c>
      <c r="F13" s="95">
        <v>10</v>
      </c>
      <c r="G13" s="73">
        <v>5</v>
      </c>
      <c r="H13" s="73">
        <v>4</v>
      </c>
      <c r="I13" s="95">
        <v>4</v>
      </c>
      <c r="J13" s="73">
        <v>7</v>
      </c>
      <c r="K13" s="73">
        <v>9</v>
      </c>
      <c r="L13" s="95">
        <v>6</v>
      </c>
      <c r="M13" s="73">
        <v>8</v>
      </c>
      <c r="N13" s="72">
        <v>5</v>
      </c>
      <c r="O13" s="89">
        <f t="shared" si="0"/>
        <v>66</v>
      </c>
    </row>
    <row r="14" spans="1:15">
      <c r="A14" s="246"/>
      <c r="B14" s="110" t="s">
        <v>48</v>
      </c>
      <c r="C14" s="95">
        <v>2</v>
      </c>
      <c r="D14" s="73">
        <v>3</v>
      </c>
      <c r="E14" s="72">
        <v>1</v>
      </c>
      <c r="F14" s="95">
        <v>2</v>
      </c>
      <c r="G14" s="73">
        <v>0</v>
      </c>
      <c r="H14" s="73">
        <v>1</v>
      </c>
      <c r="I14" s="95">
        <v>1</v>
      </c>
      <c r="J14" s="73">
        <v>3</v>
      </c>
      <c r="K14" s="73">
        <v>3</v>
      </c>
      <c r="L14" s="95">
        <v>2</v>
      </c>
      <c r="M14" s="73">
        <v>7</v>
      </c>
      <c r="N14" s="72">
        <v>7</v>
      </c>
      <c r="O14" s="89">
        <f t="shared" si="0"/>
        <v>32</v>
      </c>
    </row>
    <row r="15" spans="1:15">
      <c r="A15" s="246"/>
      <c r="B15" s="113" t="s">
        <v>49</v>
      </c>
      <c r="C15" s="95">
        <v>1</v>
      </c>
      <c r="D15" s="73">
        <v>1</v>
      </c>
      <c r="E15" s="72">
        <v>1</v>
      </c>
      <c r="F15" s="95">
        <v>0</v>
      </c>
      <c r="G15" s="73">
        <v>0</v>
      </c>
      <c r="H15" s="73">
        <v>0</v>
      </c>
      <c r="I15" s="95">
        <v>0</v>
      </c>
      <c r="J15" s="73">
        <v>0</v>
      </c>
      <c r="K15" s="73">
        <v>0</v>
      </c>
      <c r="L15" s="95">
        <v>0</v>
      </c>
      <c r="M15" s="73">
        <v>3</v>
      </c>
      <c r="N15" s="72">
        <v>2</v>
      </c>
      <c r="O15" s="89">
        <f t="shared" si="0"/>
        <v>8</v>
      </c>
    </row>
    <row r="16" spans="1:15">
      <c r="A16" s="246"/>
      <c r="B16" s="114" t="s">
        <v>50</v>
      </c>
      <c r="C16" s="95">
        <v>0</v>
      </c>
      <c r="D16" s="73">
        <v>0</v>
      </c>
      <c r="E16" s="72">
        <v>0</v>
      </c>
      <c r="F16" s="95">
        <v>0</v>
      </c>
      <c r="G16" s="73">
        <v>0</v>
      </c>
      <c r="H16" s="73">
        <v>0</v>
      </c>
      <c r="I16" s="95">
        <v>0</v>
      </c>
      <c r="J16" s="73">
        <v>0</v>
      </c>
      <c r="K16" s="73">
        <v>0</v>
      </c>
      <c r="L16" s="95">
        <v>0</v>
      </c>
      <c r="M16" s="73">
        <v>0</v>
      </c>
      <c r="N16" s="72">
        <v>0</v>
      </c>
      <c r="O16" s="90">
        <f t="shared" si="0"/>
        <v>0</v>
      </c>
    </row>
    <row r="17" spans="1:15">
      <c r="A17" s="245" t="s">
        <v>11</v>
      </c>
      <c r="B17" s="115" t="s">
        <v>46</v>
      </c>
      <c r="C17" s="104">
        <v>17</v>
      </c>
      <c r="D17" s="105">
        <v>15</v>
      </c>
      <c r="E17" s="106">
        <v>18</v>
      </c>
      <c r="F17" s="104">
        <v>7</v>
      </c>
      <c r="G17" s="105">
        <v>16</v>
      </c>
      <c r="H17" s="105">
        <v>15</v>
      </c>
      <c r="I17" s="104">
        <v>19</v>
      </c>
      <c r="J17" s="105">
        <v>16</v>
      </c>
      <c r="K17" s="105">
        <v>12</v>
      </c>
      <c r="L17" s="104">
        <v>12</v>
      </c>
      <c r="M17" s="105">
        <v>9</v>
      </c>
      <c r="N17" s="106">
        <v>5</v>
      </c>
      <c r="O17" s="91">
        <f t="shared" si="0"/>
        <v>161</v>
      </c>
    </row>
    <row r="18" spans="1:15">
      <c r="A18" s="246"/>
      <c r="B18" s="110" t="s">
        <v>47</v>
      </c>
      <c r="C18" s="95">
        <v>2</v>
      </c>
      <c r="D18" s="73">
        <v>4</v>
      </c>
      <c r="E18" s="72">
        <v>3</v>
      </c>
      <c r="F18" s="95">
        <v>12</v>
      </c>
      <c r="G18" s="73">
        <v>5</v>
      </c>
      <c r="H18" s="73">
        <v>3</v>
      </c>
      <c r="I18" s="95">
        <v>3</v>
      </c>
      <c r="J18" s="73">
        <v>5</v>
      </c>
      <c r="K18" s="73">
        <v>10</v>
      </c>
      <c r="L18" s="95">
        <v>6</v>
      </c>
      <c r="M18" s="73">
        <v>8</v>
      </c>
      <c r="N18" s="72">
        <v>10</v>
      </c>
      <c r="O18" s="89">
        <f t="shared" si="0"/>
        <v>71</v>
      </c>
    </row>
    <row r="19" spans="1:15">
      <c r="A19" s="246"/>
      <c r="B19" s="110" t="s">
        <v>48</v>
      </c>
      <c r="C19" s="95">
        <v>0</v>
      </c>
      <c r="D19" s="73">
        <v>2</v>
      </c>
      <c r="E19" s="72">
        <v>1</v>
      </c>
      <c r="F19" s="95">
        <v>2</v>
      </c>
      <c r="G19" s="73">
        <v>0</v>
      </c>
      <c r="H19" s="73">
        <v>3</v>
      </c>
      <c r="I19" s="95">
        <v>1</v>
      </c>
      <c r="J19" s="73">
        <v>2</v>
      </c>
      <c r="K19" s="73">
        <v>1</v>
      </c>
      <c r="L19" s="95">
        <v>5</v>
      </c>
      <c r="M19" s="73">
        <v>5</v>
      </c>
      <c r="N19" s="72">
        <v>8</v>
      </c>
      <c r="O19" s="89">
        <f t="shared" si="0"/>
        <v>30</v>
      </c>
    </row>
    <row r="20" spans="1:15">
      <c r="A20" s="246"/>
      <c r="B20" s="113" t="s">
        <v>49</v>
      </c>
      <c r="C20" s="95">
        <v>1</v>
      </c>
      <c r="D20" s="73">
        <v>1</v>
      </c>
      <c r="E20" s="72">
        <v>0</v>
      </c>
      <c r="F20" s="95">
        <v>0</v>
      </c>
      <c r="G20" s="73">
        <v>0</v>
      </c>
      <c r="H20" s="73">
        <v>0</v>
      </c>
      <c r="I20" s="95">
        <v>0</v>
      </c>
      <c r="J20" s="73">
        <v>0</v>
      </c>
      <c r="K20" s="73">
        <v>0</v>
      </c>
      <c r="L20" s="95">
        <v>1</v>
      </c>
      <c r="M20" s="73">
        <v>2</v>
      </c>
      <c r="N20" s="72">
        <v>1</v>
      </c>
      <c r="O20" s="89">
        <f t="shared" si="0"/>
        <v>6</v>
      </c>
    </row>
    <row r="21" spans="1:15">
      <c r="A21" s="247"/>
      <c r="B21" s="116" t="s">
        <v>50</v>
      </c>
      <c r="C21" s="107">
        <v>0</v>
      </c>
      <c r="D21" s="78">
        <v>1</v>
      </c>
      <c r="E21" s="77">
        <v>0</v>
      </c>
      <c r="F21" s="107">
        <v>0</v>
      </c>
      <c r="G21" s="78">
        <v>0</v>
      </c>
      <c r="H21" s="78">
        <v>0</v>
      </c>
      <c r="I21" s="107">
        <v>0</v>
      </c>
      <c r="J21" s="78">
        <v>0</v>
      </c>
      <c r="K21" s="78">
        <v>0</v>
      </c>
      <c r="L21" s="107">
        <v>0</v>
      </c>
      <c r="M21" s="78">
        <v>0</v>
      </c>
      <c r="N21" s="77">
        <v>1</v>
      </c>
      <c r="O21" s="92">
        <f t="shared" si="0"/>
        <v>2</v>
      </c>
    </row>
    <row r="22" spans="1:15">
      <c r="A22" s="246" t="s">
        <v>52</v>
      </c>
      <c r="B22" s="109" t="s">
        <v>46</v>
      </c>
      <c r="C22" s="95">
        <v>18</v>
      </c>
      <c r="D22" s="73">
        <v>23</v>
      </c>
      <c r="E22" s="72">
        <v>19</v>
      </c>
      <c r="F22" s="95">
        <v>7</v>
      </c>
      <c r="G22" s="73">
        <v>16</v>
      </c>
      <c r="H22" s="73">
        <v>13</v>
      </c>
      <c r="I22" s="95">
        <v>18</v>
      </c>
      <c r="J22" s="73">
        <v>17</v>
      </c>
      <c r="K22" s="73">
        <v>16</v>
      </c>
      <c r="L22" s="95">
        <v>15</v>
      </c>
      <c r="M22" s="73">
        <v>10</v>
      </c>
      <c r="N22" s="72">
        <v>10</v>
      </c>
      <c r="O22" s="93">
        <f t="shared" si="0"/>
        <v>182</v>
      </c>
    </row>
    <row r="23" spans="1:15">
      <c r="A23" s="246"/>
      <c r="B23" s="110" t="s">
        <v>47</v>
      </c>
      <c r="C23" s="95">
        <v>1</v>
      </c>
      <c r="D23" s="73">
        <v>0</v>
      </c>
      <c r="E23" s="72">
        <v>2</v>
      </c>
      <c r="F23" s="95">
        <v>7</v>
      </c>
      <c r="G23" s="73">
        <v>5</v>
      </c>
      <c r="H23" s="73">
        <v>6</v>
      </c>
      <c r="I23" s="95">
        <v>4</v>
      </c>
      <c r="J23" s="73">
        <v>4</v>
      </c>
      <c r="K23" s="73">
        <v>5</v>
      </c>
      <c r="L23" s="95">
        <v>8</v>
      </c>
      <c r="M23" s="73">
        <v>5</v>
      </c>
      <c r="N23" s="72">
        <v>10</v>
      </c>
      <c r="O23" s="89">
        <f t="shared" si="0"/>
        <v>57</v>
      </c>
    </row>
    <row r="24" spans="1:15">
      <c r="A24" s="246"/>
      <c r="B24" s="110" t="s">
        <v>48</v>
      </c>
      <c r="C24" s="95">
        <v>1</v>
      </c>
      <c r="D24" s="73">
        <v>0</v>
      </c>
      <c r="E24" s="72">
        <v>0</v>
      </c>
      <c r="F24" s="95">
        <v>6</v>
      </c>
      <c r="G24" s="73">
        <v>0</v>
      </c>
      <c r="H24" s="73">
        <v>2</v>
      </c>
      <c r="I24" s="95">
        <v>1</v>
      </c>
      <c r="J24" s="73">
        <v>2</v>
      </c>
      <c r="K24" s="73">
        <v>1</v>
      </c>
      <c r="L24" s="95">
        <v>0</v>
      </c>
      <c r="M24" s="73">
        <v>4</v>
      </c>
      <c r="N24" s="72">
        <v>5</v>
      </c>
      <c r="O24" s="89">
        <f t="shared" si="0"/>
        <v>22</v>
      </c>
    </row>
    <row r="25" spans="1:15">
      <c r="A25" s="246"/>
      <c r="B25" s="113" t="s">
        <v>49</v>
      </c>
      <c r="C25" s="95">
        <v>0</v>
      </c>
      <c r="D25" s="73">
        <v>0</v>
      </c>
      <c r="E25" s="72">
        <v>0</v>
      </c>
      <c r="F25" s="95">
        <v>1</v>
      </c>
      <c r="G25" s="73">
        <v>0</v>
      </c>
      <c r="H25" s="73">
        <v>0</v>
      </c>
      <c r="I25" s="95">
        <v>0</v>
      </c>
      <c r="J25" s="73">
        <v>0</v>
      </c>
      <c r="K25" s="73">
        <v>1</v>
      </c>
      <c r="L25" s="95">
        <v>1</v>
      </c>
      <c r="M25" s="73">
        <v>3</v>
      </c>
      <c r="N25" s="72">
        <v>0</v>
      </c>
      <c r="O25" s="89">
        <f t="shared" si="0"/>
        <v>6</v>
      </c>
    </row>
    <row r="26" spans="1:15">
      <c r="A26" s="246"/>
      <c r="B26" s="114" t="s">
        <v>50</v>
      </c>
      <c r="C26" s="95">
        <v>0</v>
      </c>
      <c r="D26" s="73">
        <v>0</v>
      </c>
      <c r="E26" s="72">
        <v>1</v>
      </c>
      <c r="F26" s="95">
        <v>0</v>
      </c>
      <c r="G26" s="73">
        <v>0</v>
      </c>
      <c r="H26" s="73">
        <v>0</v>
      </c>
      <c r="I26" s="95">
        <v>0</v>
      </c>
      <c r="J26" s="73">
        <v>0</v>
      </c>
      <c r="K26" s="73">
        <v>0</v>
      </c>
      <c r="L26" s="95">
        <v>0</v>
      </c>
      <c r="M26" s="73">
        <v>2</v>
      </c>
      <c r="N26" s="72">
        <v>0</v>
      </c>
      <c r="O26" s="90">
        <f t="shared" si="0"/>
        <v>3</v>
      </c>
    </row>
    <row r="27" spans="1:15">
      <c r="A27" s="245" t="s">
        <v>53</v>
      </c>
      <c r="B27" s="115" t="s">
        <v>46</v>
      </c>
      <c r="C27" s="104">
        <v>14</v>
      </c>
      <c r="D27" s="105">
        <v>15</v>
      </c>
      <c r="E27" s="106">
        <v>12</v>
      </c>
      <c r="F27" s="104">
        <v>5</v>
      </c>
      <c r="G27" s="105">
        <v>16</v>
      </c>
      <c r="H27" s="105">
        <v>14</v>
      </c>
      <c r="I27" s="104">
        <v>13</v>
      </c>
      <c r="J27" s="105">
        <v>16</v>
      </c>
      <c r="K27" s="105">
        <v>13</v>
      </c>
      <c r="L27" s="104">
        <v>10</v>
      </c>
      <c r="M27" s="105">
        <v>7</v>
      </c>
      <c r="N27" s="106">
        <v>5</v>
      </c>
      <c r="O27" s="91">
        <f t="shared" si="0"/>
        <v>140</v>
      </c>
    </row>
    <row r="28" spans="1:15">
      <c r="A28" s="246"/>
      <c r="B28" s="110" t="s">
        <v>47</v>
      </c>
      <c r="C28" s="95">
        <v>4</v>
      </c>
      <c r="D28" s="73">
        <v>7</v>
      </c>
      <c r="E28" s="72">
        <v>7</v>
      </c>
      <c r="F28" s="95">
        <v>13</v>
      </c>
      <c r="G28" s="73">
        <v>4</v>
      </c>
      <c r="H28" s="73">
        <v>7</v>
      </c>
      <c r="I28" s="95">
        <v>8</v>
      </c>
      <c r="J28" s="73">
        <v>4</v>
      </c>
      <c r="K28" s="73">
        <v>7</v>
      </c>
      <c r="L28" s="95">
        <v>10</v>
      </c>
      <c r="M28" s="73">
        <v>8</v>
      </c>
      <c r="N28" s="72">
        <v>11</v>
      </c>
      <c r="O28" s="89">
        <f t="shared" si="0"/>
        <v>90</v>
      </c>
    </row>
    <row r="29" spans="1:15">
      <c r="A29" s="246"/>
      <c r="B29" s="110" t="s">
        <v>48</v>
      </c>
      <c r="C29" s="95">
        <v>2</v>
      </c>
      <c r="D29" s="73">
        <v>1</v>
      </c>
      <c r="E29" s="72">
        <v>2</v>
      </c>
      <c r="F29" s="95">
        <v>3</v>
      </c>
      <c r="G29" s="73">
        <v>1</v>
      </c>
      <c r="H29" s="73">
        <v>0</v>
      </c>
      <c r="I29" s="95">
        <v>2</v>
      </c>
      <c r="J29" s="73">
        <v>3</v>
      </c>
      <c r="K29" s="73">
        <v>2</v>
      </c>
      <c r="L29" s="95">
        <v>3</v>
      </c>
      <c r="M29" s="73">
        <v>4</v>
      </c>
      <c r="N29" s="72">
        <v>8</v>
      </c>
      <c r="O29" s="89">
        <f t="shared" si="0"/>
        <v>31</v>
      </c>
    </row>
    <row r="30" spans="1:15">
      <c r="A30" s="246"/>
      <c r="B30" s="113" t="s">
        <v>49</v>
      </c>
      <c r="C30" s="95">
        <v>0</v>
      </c>
      <c r="D30" s="73">
        <v>0</v>
      </c>
      <c r="E30" s="72">
        <v>0</v>
      </c>
      <c r="F30" s="95">
        <v>0</v>
      </c>
      <c r="G30" s="73">
        <v>0</v>
      </c>
      <c r="H30" s="73">
        <v>0</v>
      </c>
      <c r="I30" s="95">
        <v>0</v>
      </c>
      <c r="J30" s="73">
        <v>0</v>
      </c>
      <c r="K30" s="73">
        <v>1</v>
      </c>
      <c r="L30" s="95">
        <v>0</v>
      </c>
      <c r="M30" s="73">
        <v>4</v>
      </c>
      <c r="N30" s="72">
        <v>1</v>
      </c>
      <c r="O30" s="89">
        <f t="shared" si="0"/>
        <v>6</v>
      </c>
    </row>
    <row r="31" spans="1:15">
      <c r="A31" s="247"/>
      <c r="B31" s="116" t="s">
        <v>50</v>
      </c>
      <c r="C31" s="107">
        <v>0</v>
      </c>
      <c r="D31" s="78">
        <v>0</v>
      </c>
      <c r="E31" s="77">
        <v>1</v>
      </c>
      <c r="F31" s="107">
        <v>0</v>
      </c>
      <c r="G31" s="78">
        <v>0</v>
      </c>
      <c r="H31" s="78">
        <v>0</v>
      </c>
      <c r="I31" s="107">
        <v>0</v>
      </c>
      <c r="J31" s="78">
        <v>0</v>
      </c>
      <c r="K31" s="78">
        <v>0</v>
      </c>
      <c r="L31" s="107">
        <v>1</v>
      </c>
      <c r="M31" s="78">
        <v>1</v>
      </c>
      <c r="N31" s="77">
        <v>0</v>
      </c>
      <c r="O31" s="92">
        <f t="shared" si="0"/>
        <v>3</v>
      </c>
    </row>
    <row r="32" spans="1:15">
      <c r="A32" s="245" t="s">
        <v>54</v>
      </c>
      <c r="B32" s="115" t="s">
        <v>46</v>
      </c>
      <c r="C32" s="104">
        <v>17</v>
      </c>
      <c r="D32" s="105">
        <v>11</v>
      </c>
      <c r="E32" s="106">
        <v>15</v>
      </c>
      <c r="F32" s="104">
        <v>6</v>
      </c>
      <c r="G32" s="105">
        <v>14</v>
      </c>
      <c r="H32" s="105">
        <v>13</v>
      </c>
      <c r="I32" s="104">
        <v>8</v>
      </c>
      <c r="J32" s="105">
        <v>10</v>
      </c>
      <c r="K32" s="105">
        <v>12</v>
      </c>
      <c r="L32" s="104">
        <v>7</v>
      </c>
      <c r="M32" s="105">
        <v>3</v>
      </c>
      <c r="N32" s="106">
        <v>2</v>
      </c>
      <c r="O32" s="91">
        <f t="shared" si="0"/>
        <v>118</v>
      </c>
    </row>
    <row r="33" spans="1:15">
      <c r="A33" s="246"/>
      <c r="B33" s="110" t="s">
        <v>47</v>
      </c>
      <c r="C33" s="95">
        <v>0</v>
      </c>
      <c r="D33" s="73">
        <v>7</v>
      </c>
      <c r="E33" s="72">
        <v>5</v>
      </c>
      <c r="F33" s="95">
        <v>12</v>
      </c>
      <c r="G33" s="73">
        <v>7</v>
      </c>
      <c r="H33" s="73">
        <v>4</v>
      </c>
      <c r="I33" s="95">
        <v>7</v>
      </c>
      <c r="J33" s="73">
        <v>7</v>
      </c>
      <c r="K33" s="73">
        <v>5</v>
      </c>
      <c r="L33" s="95">
        <v>7</v>
      </c>
      <c r="M33" s="73">
        <v>0</v>
      </c>
      <c r="N33" s="72">
        <v>8</v>
      </c>
      <c r="O33" s="89">
        <f t="shared" si="0"/>
        <v>69</v>
      </c>
    </row>
    <row r="34" spans="1:15">
      <c r="A34" s="246"/>
      <c r="B34" s="110" t="s">
        <v>48</v>
      </c>
      <c r="C34" s="95">
        <v>1</v>
      </c>
      <c r="D34" s="73">
        <v>2</v>
      </c>
      <c r="E34" s="72">
        <v>2</v>
      </c>
      <c r="F34" s="95">
        <v>3</v>
      </c>
      <c r="G34" s="73">
        <v>0</v>
      </c>
      <c r="H34" s="73">
        <v>4</v>
      </c>
      <c r="I34" s="95">
        <v>6</v>
      </c>
      <c r="J34" s="73">
        <v>3</v>
      </c>
      <c r="K34" s="73">
        <v>2</v>
      </c>
      <c r="L34" s="95">
        <v>8</v>
      </c>
      <c r="M34" s="73">
        <v>9</v>
      </c>
      <c r="N34" s="72">
        <v>8</v>
      </c>
      <c r="O34" s="89">
        <f t="shared" si="0"/>
        <v>48</v>
      </c>
    </row>
    <row r="35" spans="1:15">
      <c r="A35" s="246"/>
      <c r="B35" s="113" t="s">
        <v>49</v>
      </c>
      <c r="C35" s="95">
        <v>2</v>
      </c>
      <c r="D35" s="73">
        <v>1</v>
      </c>
      <c r="E35" s="72">
        <v>0</v>
      </c>
      <c r="F35" s="95">
        <v>0</v>
      </c>
      <c r="G35" s="73">
        <v>0</v>
      </c>
      <c r="H35" s="73">
        <v>0</v>
      </c>
      <c r="I35" s="95">
        <v>0</v>
      </c>
      <c r="J35" s="73">
        <v>3</v>
      </c>
      <c r="K35" s="73">
        <v>3</v>
      </c>
      <c r="L35" s="95">
        <v>1</v>
      </c>
      <c r="M35" s="73">
        <v>6</v>
      </c>
      <c r="N35" s="72">
        <v>5</v>
      </c>
      <c r="O35" s="89">
        <f t="shared" si="0"/>
        <v>21</v>
      </c>
    </row>
    <row r="36" spans="1:15">
      <c r="A36" s="247"/>
      <c r="B36" s="116" t="s">
        <v>50</v>
      </c>
      <c r="C36" s="107">
        <v>0</v>
      </c>
      <c r="D36" s="78">
        <v>2</v>
      </c>
      <c r="E36" s="77">
        <v>0</v>
      </c>
      <c r="F36" s="107">
        <v>0</v>
      </c>
      <c r="G36" s="78">
        <v>0</v>
      </c>
      <c r="H36" s="78">
        <v>0</v>
      </c>
      <c r="I36" s="107">
        <v>2</v>
      </c>
      <c r="J36" s="78">
        <v>0</v>
      </c>
      <c r="K36" s="78">
        <v>1</v>
      </c>
      <c r="L36" s="107">
        <v>1</v>
      </c>
      <c r="M36" s="78">
        <v>4</v>
      </c>
      <c r="N36" s="77">
        <v>1</v>
      </c>
      <c r="O36" s="92">
        <f t="shared" si="0"/>
        <v>11</v>
      </c>
    </row>
    <row r="37" spans="1:15">
      <c r="A37" s="246" t="s">
        <v>16</v>
      </c>
      <c r="B37" s="109" t="s">
        <v>46</v>
      </c>
      <c r="C37" s="95">
        <v>8</v>
      </c>
      <c r="D37" s="73">
        <v>13</v>
      </c>
      <c r="E37" s="72">
        <v>14</v>
      </c>
      <c r="F37" s="95">
        <v>3</v>
      </c>
      <c r="G37" s="73">
        <v>5</v>
      </c>
      <c r="H37" s="73">
        <v>11</v>
      </c>
      <c r="I37" s="95">
        <v>14</v>
      </c>
      <c r="J37" s="73">
        <v>14</v>
      </c>
      <c r="K37" s="73">
        <v>12</v>
      </c>
      <c r="L37" s="95">
        <v>12</v>
      </c>
      <c r="M37" s="73">
        <v>6</v>
      </c>
      <c r="N37" s="72">
        <v>6</v>
      </c>
      <c r="O37" s="93">
        <f t="shared" si="0"/>
        <v>118</v>
      </c>
    </row>
    <row r="38" spans="1:15">
      <c r="A38" s="246"/>
      <c r="B38" s="110" t="s">
        <v>47</v>
      </c>
      <c r="C38" s="95">
        <v>8</v>
      </c>
      <c r="D38" s="73">
        <v>6</v>
      </c>
      <c r="E38" s="72">
        <v>5</v>
      </c>
      <c r="F38" s="95">
        <v>4</v>
      </c>
      <c r="G38" s="73">
        <v>7</v>
      </c>
      <c r="H38" s="73">
        <v>7</v>
      </c>
      <c r="I38" s="95">
        <v>7</v>
      </c>
      <c r="J38" s="73">
        <v>6</v>
      </c>
      <c r="K38" s="73">
        <v>6</v>
      </c>
      <c r="L38" s="95">
        <v>6</v>
      </c>
      <c r="M38" s="73">
        <v>10</v>
      </c>
      <c r="N38" s="72">
        <v>13</v>
      </c>
      <c r="O38" s="89">
        <f t="shared" si="0"/>
        <v>85</v>
      </c>
    </row>
    <row r="39" spans="1:15">
      <c r="A39" s="246"/>
      <c r="B39" s="110" t="s">
        <v>48</v>
      </c>
      <c r="C39" s="95">
        <v>1</v>
      </c>
      <c r="D39" s="73">
        <v>2</v>
      </c>
      <c r="E39" s="72">
        <v>2</v>
      </c>
      <c r="F39" s="95">
        <v>11</v>
      </c>
      <c r="G39" s="73">
        <v>7</v>
      </c>
      <c r="H39" s="73">
        <v>3</v>
      </c>
      <c r="I39" s="95">
        <v>2</v>
      </c>
      <c r="J39" s="73">
        <v>1</v>
      </c>
      <c r="K39" s="73">
        <v>4</v>
      </c>
      <c r="L39" s="95">
        <v>5</v>
      </c>
      <c r="M39" s="73">
        <v>3</v>
      </c>
      <c r="N39" s="72">
        <v>4</v>
      </c>
      <c r="O39" s="89">
        <f t="shared" si="0"/>
        <v>45</v>
      </c>
    </row>
    <row r="40" spans="1:15">
      <c r="A40" s="246"/>
      <c r="B40" s="113" t="s">
        <v>49</v>
      </c>
      <c r="C40" s="95">
        <v>3</v>
      </c>
      <c r="D40" s="73">
        <v>0</v>
      </c>
      <c r="E40" s="72">
        <v>0</v>
      </c>
      <c r="F40" s="95">
        <v>2</v>
      </c>
      <c r="G40" s="73">
        <v>0</v>
      </c>
      <c r="H40" s="73">
        <v>0</v>
      </c>
      <c r="I40" s="95">
        <v>0</v>
      </c>
      <c r="J40" s="73">
        <v>1</v>
      </c>
      <c r="K40" s="73">
        <v>0</v>
      </c>
      <c r="L40" s="95">
        <v>1</v>
      </c>
      <c r="M40" s="73">
        <v>2</v>
      </c>
      <c r="N40" s="72">
        <v>2</v>
      </c>
      <c r="O40" s="89">
        <f t="shared" si="0"/>
        <v>11</v>
      </c>
    </row>
    <row r="41" spans="1:15">
      <c r="A41" s="246"/>
      <c r="B41" s="114" t="s">
        <v>50</v>
      </c>
      <c r="C41" s="95">
        <v>0</v>
      </c>
      <c r="D41" s="73">
        <v>2</v>
      </c>
      <c r="E41" s="72">
        <v>1</v>
      </c>
      <c r="F41" s="95">
        <v>1</v>
      </c>
      <c r="G41" s="73">
        <v>2</v>
      </c>
      <c r="H41" s="73">
        <v>0</v>
      </c>
      <c r="I41" s="95">
        <v>0</v>
      </c>
      <c r="J41" s="73">
        <v>1</v>
      </c>
      <c r="K41" s="73">
        <v>1</v>
      </c>
      <c r="L41" s="95">
        <v>0</v>
      </c>
      <c r="M41" s="73">
        <v>2</v>
      </c>
      <c r="N41" s="72">
        <v>1</v>
      </c>
      <c r="O41" s="90">
        <f t="shared" si="0"/>
        <v>11</v>
      </c>
    </row>
    <row r="42" spans="1:15">
      <c r="A42" s="245" t="s">
        <v>55</v>
      </c>
      <c r="B42" s="115" t="s">
        <v>46</v>
      </c>
      <c r="C42" s="104">
        <v>11</v>
      </c>
      <c r="D42" s="105">
        <v>12</v>
      </c>
      <c r="E42" s="106">
        <v>10</v>
      </c>
      <c r="F42" s="104">
        <v>2</v>
      </c>
      <c r="G42" s="105">
        <v>7</v>
      </c>
      <c r="H42" s="105">
        <v>10</v>
      </c>
      <c r="I42" s="104">
        <v>10</v>
      </c>
      <c r="J42" s="105">
        <v>9</v>
      </c>
      <c r="K42" s="105">
        <v>12</v>
      </c>
      <c r="L42" s="104">
        <v>6</v>
      </c>
      <c r="M42" s="105">
        <v>6</v>
      </c>
      <c r="N42" s="106">
        <v>6</v>
      </c>
      <c r="O42" s="91">
        <f t="shared" si="0"/>
        <v>101</v>
      </c>
    </row>
    <row r="43" spans="1:15">
      <c r="A43" s="246"/>
      <c r="B43" s="110" t="s">
        <v>47</v>
      </c>
      <c r="C43" s="95">
        <v>5</v>
      </c>
      <c r="D43" s="73">
        <v>8</v>
      </c>
      <c r="E43" s="72">
        <v>8</v>
      </c>
      <c r="F43" s="95">
        <v>4</v>
      </c>
      <c r="G43" s="73">
        <v>9</v>
      </c>
      <c r="H43" s="73">
        <v>4</v>
      </c>
      <c r="I43" s="95">
        <v>8</v>
      </c>
      <c r="J43" s="73">
        <v>10</v>
      </c>
      <c r="K43" s="73">
        <v>8</v>
      </c>
      <c r="L43" s="95">
        <v>10</v>
      </c>
      <c r="M43" s="73">
        <v>9</v>
      </c>
      <c r="N43" s="72">
        <v>12</v>
      </c>
      <c r="O43" s="89">
        <f t="shared" si="0"/>
        <v>95</v>
      </c>
    </row>
    <row r="44" spans="1:15">
      <c r="A44" s="246"/>
      <c r="B44" s="110" t="s">
        <v>48</v>
      </c>
      <c r="C44" s="95">
        <v>4</v>
      </c>
      <c r="D44" s="73">
        <v>2</v>
      </c>
      <c r="E44" s="72">
        <v>2</v>
      </c>
      <c r="F44" s="95">
        <v>6</v>
      </c>
      <c r="G44" s="73">
        <v>3</v>
      </c>
      <c r="H44" s="73">
        <v>6</v>
      </c>
      <c r="I44" s="95">
        <v>4</v>
      </c>
      <c r="J44" s="73">
        <v>3</v>
      </c>
      <c r="K44" s="73">
        <v>2</v>
      </c>
      <c r="L44" s="95">
        <v>7</v>
      </c>
      <c r="M44" s="73">
        <v>4</v>
      </c>
      <c r="N44" s="72">
        <v>4</v>
      </c>
      <c r="O44" s="89">
        <f t="shared" si="0"/>
        <v>47</v>
      </c>
    </row>
    <row r="45" spans="1:15">
      <c r="A45" s="246"/>
      <c r="B45" s="117" t="s">
        <v>49</v>
      </c>
      <c r="C45" s="95">
        <v>0</v>
      </c>
      <c r="D45" s="73">
        <v>0</v>
      </c>
      <c r="E45" s="72">
        <v>1</v>
      </c>
      <c r="F45" s="95">
        <v>8</v>
      </c>
      <c r="G45" s="73">
        <v>2</v>
      </c>
      <c r="H45" s="73">
        <v>0</v>
      </c>
      <c r="I45" s="95">
        <v>1</v>
      </c>
      <c r="J45" s="73">
        <v>0</v>
      </c>
      <c r="K45" s="73">
        <v>0</v>
      </c>
      <c r="L45" s="95">
        <v>1</v>
      </c>
      <c r="M45" s="73">
        <v>1</v>
      </c>
      <c r="N45" s="72">
        <v>3</v>
      </c>
      <c r="O45" s="89">
        <f t="shared" si="0"/>
        <v>17</v>
      </c>
    </row>
    <row r="46" spans="1:15">
      <c r="A46" s="247"/>
      <c r="B46" s="114" t="s">
        <v>50</v>
      </c>
      <c r="C46" s="107">
        <v>0</v>
      </c>
      <c r="D46" s="78">
        <v>0</v>
      </c>
      <c r="E46" s="77">
        <v>1</v>
      </c>
      <c r="F46" s="107">
        <v>1</v>
      </c>
      <c r="G46" s="78">
        <v>0</v>
      </c>
      <c r="H46" s="78">
        <v>1</v>
      </c>
      <c r="I46" s="107">
        <v>0</v>
      </c>
      <c r="J46" s="78">
        <v>1</v>
      </c>
      <c r="K46" s="78">
        <v>1</v>
      </c>
      <c r="L46" s="107">
        <v>0</v>
      </c>
      <c r="M46" s="78">
        <v>3</v>
      </c>
      <c r="N46" s="77">
        <v>0</v>
      </c>
      <c r="O46" s="92">
        <f t="shared" si="0"/>
        <v>8</v>
      </c>
    </row>
    <row r="47" spans="1:15">
      <c r="A47" s="168" t="s">
        <v>72</v>
      </c>
      <c r="B47" s="161" t="s">
        <v>68</v>
      </c>
      <c r="C47" s="171">
        <v>4</v>
      </c>
      <c r="D47" s="169">
        <v>9</v>
      </c>
      <c r="E47" s="172">
        <v>5</v>
      </c>
      <c r="F47" s="171">
        <v>8</v>
      </c>
      <c r="G47" s="173">
        <v>4</v>
      </c>
      <c r="H47" s="172">
        <v>4</v>
      </c>
      <c r="I47" s="170">
        <v>12</v>
      </c>
      <c r="J47" s="169">
        <v>6</v>
      </c>
      <c r="K47" s="169">
        <v>6</v>
      </c>
      <c r="L47" s="171">
        <v>5</v>
      </c>
      <c r="M47" s="173">
        <v>6</v>
      </c>
      <c r="N47" s="172">
        <v>8</v>
      </c>
      <c r="O47" s="196">
        <f t="shared" ref="O47:O59" si="1">SUM(C47:N47)</f>
        <v>77</v>
      </c>
    </row>
    <row r="48" spans="1:15">
      <c r="A48" s="155"/>
      <c r="B48" s="162" t="s">
        <v>69</v>
      </c>
      <c r="C48" s="174">
        <v>2</v>
      </c>
      <c r="D48" s="165">
        <v>4</v>
      </c>
      <c r="E48" s="175">
        <v>4</v>
      </c>
      <c r="F48" s="174">
        <v>0</v>
      </c>
      <c r="G48" s="176">
        <v>5</v>
      </c>
      <c r="H48" s="175">
        <v>2</v>
      </c>
      <c r="I48" s="166">
        <v>0</v>
      </c>
      <c r="J48" s="165">
        <v>3</v>
      </c>
      <c r="K48" s="165">
        <v>4</v>
      </c>
      <c r="L48" s="174">
        <v>3</v>
      </c>
      <c r="M48" s="176">
        <v>1</v>
      </c>
      <c r="N48" s="175">
        <v>1</v>
      </c>
      <c r="O48" s="197">
        <f t="shared" si="1"/>
        <v>29</v>
      </c>
    </row>
    <row r="49" spans="1:15">
      <c r="A49" s="155"/>
      <c r="B49" s="162" t="s">
        <v>70</v>
      </c>
      <c r="C49" s="174">
        <v>3</v>
      </c>
      <c r="D49" s="165">
        <v>5</v>
      </c>
      <c r="E49" s="175">
        <v>1</v>
      </c>
      <c r="F49" s="174">
        <v>4</v>
      </c>
      <c r="G49" s="176">
        <v>2</v>
      </c>
      <c r="H49" s="175">
        <v>2</v>
      </c>
      <c r="I49" s="166">
        <v>0</v>
      </c>
      <c r="J49" s="165">
        <v>3</v>
      </c>
      <c r="K49" s="165">
        <v>1</v>
      </c>
      <c r="L49" s="174">
        <v>0</v>
      </c>
      <c r="M49" s="176">
        <v>0</v>
      </c>
      <c r="N49" s="175">
        <v>1</v>
      </c>
      <c r="O49" s="197">
        <f t="shared" si="1"/>
        <v>22</v>
      </c>
    </row>
    <row r="50" spans="1:15">
      <c r="A50" s="155"/>
      <c r="B50" s="162" t="s">
        <v>71</v>
      </c>
      <c r="C50" s="174">
        <v>5</v>
      </c>
      <c r="D50" s="165">
        <v>0</v>
      </c>
      <c r="E50" s="175">
        <v>6</v>
      </c>
      <c r="F50" s="174">
        <v>8</v>
      </c>
      <c r="G50" s="176">
        <v>9</v>
      </c>
      <c r="H50" s="175">
        <v>8</v>
      </c>
      <c r="I50" s="166">
        <v>4</v>
      </c>
      <c r="J50" s="165">
        <v>3</v>
      </c>
      <c r="K50" s="165">
        <v>9</v>
      </c>
      <c r="L50" s="174">
        <v>8</v>
      </c>
      <c r="M50" s="176">
        <v>10</v>
      </c>
      <c r="N50" s="175">
        <v>7</v>
      </c>
      <c r="O50" s="197">
        <f t="shared" si="1"/>
        <v>77</v>
      </c>
    </row>
    <row r="51" spans="1:15">
      <c r="A51" s="156"/>
      <c r="B51" s="163" t="s">
        <v>23</v>
      </c>
      <c r="C51" s="177">
        <v>0</v>
      </c>
      <c r="D51" s="178">
        <v>5</v>
      </c>
      <c r="E51" s="179">
        <v>6</v>
      </c>
      <c r="F51" s="177">
        <v>1</v>
      </c>
      <c r="G51" s="178">
        <v>1</v>
      </c>
      <c r="H51" s="179">
        <v>4</v>
      </c>
      <c r="I51" s="178">
        <v>7</v>
      </c>
      <c r="J51" s="178">
        <v>8</v>
      </c>
      <c r="K51" s="178">
        <v>3</v>
      </c>
      <c r="L51" s="177">
        <v>8</v>
      </c>
      <c r="M51" s="178">
        <v>5</v>
      </c>
      <c r="N51" s="179">
        <v>8</v>
      </c>
      <c r="O51" s="198">
        <f t="shared" si="1"/>
        <v>56</v>
      </c>
    </row>
    <row r="52" spans="1:15">
      <c r="A52" s="167" t="s">
        <v>73</v>
      </c>
      <c r="B52" s="162" t="s">
        <v>74</v>
      </c>
      <c r="C52" s="174">
        <v>12</v>
      </c>
      <c r="D52" s="176">
        <v>11</v>
      </c>
      <c r="E52" s="175">
        <v>9</v>
      </c>
      <c r="F52" s="174">
        <v>6</v>
      </c>
      <c r="G52" s="176">
        <v>8</v>
      </c>
      <c r="H52" s="175">
        <v>7</v>
      </c>
      <c r="I52" s="176">
        <v>5</v>
      </c>
      <c r="J52" s="176">
        <v>9</v>
      </c>
      <c r="K52" s="176">
        <v>6</v>
      </c>
      <c r="L52" s="174">
        <v>11</v>
      </c>
      <c r="M52" s="176">
        <v>6</v>
      </c>
      <c r="N52" s="175">
        <v>11</v>
      </c>
      <c r="O52" s="199">
        <f t="shared" si="1"/>
        <v>101</v>
      </c>
    </row>
    <row r="53" spans="1:15">
      <c r="A53" s="158"/>
      <c r="B53" s="162" t="s">
        <v>26</v>
      </c>
      <c r="C53" s="174">
        <v>2</v>
      </c>
      <c r="D53" s="165">
        <v>4</v>
      </c>
      <c r="E53" s="175">
        <v>3</v>
      </c>
      <c r="F53" s="174">
        <v>2</v>
      </c>
      <c r="G53" s="176">
        <v>5</v>
      </c>
      <c r="H53" s="175">
        <v>7</v>
      </c>
      <c r="I53" s="166">
        <v>6</v>
      </c>
      <c r="J53" s="165">
        <v>7</v>
      </c>
      <c r="K53" s="165">
        <v>4</v>
      </c>
      <c r="L53" s="174">
        <v>7</v>
      </c>
      <c r="M53" s="176">
        <v>2</v>
      </c>
      <c r="N53" s="175">
        <v>8</v>
      </c>
      <c r="O53" s="197">
        <f t="shared" si="1"/>
        <v>57</v>
      </c>
    </row>
    <row r="54" spans="1:15">
      <c r="A54" s="158"/>
      <c r="B54" s="162" t="s">
        <v>27</v>
      </c>
      <c r="C54" s="174">
        <v>1</v>
      </c>
      <c r="D54" s="165">
        <v>2</v>
      </c>
      <c r="E54" s="175">
        <v>5</v>
      </c>
      <c r="F54" s="174">
        <v>9</v>
      </c>
      <c r="G54" s="176">
        <v>2</v>
      </c>
      <c r="H54" s="175">
        <v>8</v>
      </c>
      <c r="I54" s="166">
        <v>6</v>
      </c>
      <c r="J54" s="165">
        <v>9</v>
      </c>
      <c r="K54" s="165">
        <v>7</v>
      </c>
      <c r="L54" s="174">
        <v>4</v>
      </c>
      <c r="M54" s="176">
        <v>2</v>
      </c>
      <c r="N54" s="175">
        <v>8</v>
      </c>
      <c r="O54" s="197">
        <f t="shared" si="1"/>
        <v>63</v>
      </c>
    </row>
    <row r="55" spans="1:15">
      <c r="A55" s="155"/>
      <c r="B55" s="162" t="s">
        <v>75</v>
      </c>
      <c r="C55" s="174">
        <v>5</v>
      </c>
      <c r="D55" s="165">
        <v>2</v>
      </c>
      <c r="E55" s="175">
        <v>6</v>
      </c>
      <c r="F55" s="174">
        <v>8</v>
      </c>
      <c r="G55" s="176">
        <v>2</v>
      </c>
      <c r="H55" s="175">
        <v>2</v>
      </c>
      <c r="I55" s="166">
        <v>6</v>
      </c>
      <c r="J55" s="165">
        <v>6</v>
      </c>
      <c r="K55" s="165">
        <v>3</v>
      </c>
      <c r="L55" s="174">
        <v>2</v>
      </c>
      <c r="M55" s="176">
        <v>3</v>
      </c>
      <c r="N55" s="175">
        <v>7</v>
      </c>
      <c r="O55" s="197">
        <f t="shared" si="1"/>
        <v>52</v>
      </c>
    </row>
    <row r="56" spans="1:15">
      <c r="A56" s="155"/>
      <c r="B56" s="162" t="s">
        <v>76</v>
      </c>
      <c r="C56" s="174">
        <v>14</v>
      </c>
      <c r="D56" s="165">
        <v>11</v>
      </c>
      <c r="E56" s="175">
        <v>12</v>
      </c>
      <c r="F56" s="174">
        <v>13</v>
      </c>
      <c r="G56" s="176">
        <v>10</v>
      </c>
      <c r="H56" s="175">
        <v>11</v>
      </c>
      <c r="I56" s="166">
        <v>14</v>
      </c>
      <c r="J56" s="165">
        <v>19</v>
      </c>
      <c r="K56" s="165">
        <v>13</v>
      </c>
      <c r="L56" s="174">
        <v>18</v>
      </c>
      <c r="M56" s="176">
        <v>9</v>
      </c>
      <c r="N56" s="175">
        <v>21</v>
      </c>
      <c r="O56" s="197">
        <f t="shared" si="1"/>
        <v>165</v>
      </c>
    </row>
    <row r="57" spans="1:15">
      <c r="A57" s="155"/>
      <c r="B57" s="162" t="s">
        <v>77</v>
      </c>
      <c r="C57" s="174">
        <v>5</v>
      </c>
      <c r="D57" s="165">
        <v>3</v>
      </c>
      <c r="E57" s="175">
        <v>7</v>
      </c>
      <c r="F57" s="174">
        <v>7</v>
      </c>
      <c r="G57" s="176">
        <v>5</v>
      </c>
      <c r="H57" s="175">
        <v>7</v>
      </c>
      <c r="I57" s="166">
        <v>2</v>
      </c>
      <c r="J57" s="165">
        <v>20</v>
      </c>
      <c r="K57" s="165">
        <v>9</v>
      </c>
      <c r="L57" s="174">
        <v>3</v>
      </c>
      <c r="M57" s="176">
        <v>2</v>
      </c>
      <c r="N57" s="175">
        <v>7</v>
      </c>
      <c r="O57" s="90">
        <f t="shared" si="1"/>
        <v>77</v>
      </c>
    </row>
    <row r="58" spans="1:15">
      <c r="A58" s="155"/>
      <c r="B58" s="162" t="s">
        <v>78</v>
      </c>
      <c r="C58" s="174">
        <v>13</v>
      </c>
      <c r="D58" s="165">
        <v>8</v>
      </c>
      <c r="E58" s="175">
        <v>7</v>
      </c>
      <c r="F58" s="174">
        <v>10</v>
      </c>
      <c r="G58" s="176">
        <v>6</v>
      </c>
      <c r="H58" s="175">
        <v>10</v>
      </c>
      <c r="I58" s="166">
        <v>4</v>
      </c>
      <c r="J58" s="165">
        <v>11</v>
      </c>
      <c r="K58" s="165">
        <v>3</v>
      </c>
      <c r="L58" s="174">
        <v>5</v>
      </c>
      <c r="M58" s="176">
        <v>0</v>
      </c>
      <c r="N58" s="175">
        <v>5</v>
      </c>
      <c r="O58" s="90">
        <f t="shared" si="1"/>
        <v>82</v>
      </c>
    </row>
    <row r="59" spans="1:15" ht="15.75" thickBot="1">
      <c r="A59" s="157"/>
      <c r="B59" s="164" t="s">
        <v>23</v>
      </c>
      <c r="C59" s="180">
        <v>0</v>
      </c>
      <c r="D59" s="181">
        <v>0</v>
      </c>
      <c r="E59" s="182">
        <v>1</v>
      </c>
      <c r="F59" s="180">
        <v>0</v>
      </c>
      <c r="G59" s="181">
        <v>1</v>
      </c>
      <c r="H59" s="182">
        <v>2</v>
      </c>
      <c r="I59" s="181">
        <v>0</v>
      </c>
      <c r="J59" s="181">
        <v>0</v>
      </c>
      <c r="K59" s="181">
        <v>1</v>
      </c>
      <c r="L59" s="180">
        <v>0</v>
      </c>
      <c r="M59" s="181">
        <v>4</v>
      </c>
      <c r="N59" s="182">
        <v>5</v>
      </c>
      <c r="O59" s="94">
        <f t="shared" si="1"/>
        <v>14</v>
      </c>
    </row>
    <row r="60" spans="1:15">
      <c r="B60" s="154"/>
    </row>
  </sheetData>
  <mergeCells count="19">
    <mergeCell ref="A42:A46"/>
    <mergeCell ref="A6:B6"/>
    <mergeCell ref="A7:A11"/>
    <mergeCell ref="A12:A16"/>
    <mergeCell ref="A17:A21"/>
    <mergeCell ref="A22:A26"/>
    <mergeCell ref="A27:A31"/>
    <mergeCell ref="A32:A36"/>
    <mergeCell ref="A37:A41"/>
    <mergeCell ref="A1:O1"/>
    <mergeCell ref="B2:O2"/>
    <mergeCell ref="A4:B4"/>
    <mergeCell ref="C4:E4"/>
    <mergeCell ref="I4:K4"/>
    <mergeCell ref="L4:N4"/>
    <mergeCell ref="O4:O5"/>
    <mergeCell ref="A5:B5"/>
    <mergeCell ref="L3:O3"/>
    <mergeCell ref="F4:H4"/>
  </mergeCells>
  <phoneticPr fontId="1" type="noConversion"/>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topLeftCell="A73" workbookViewId="0">
      <selection activeCell="B13" sqref="B13:D13"/>
    </sheetView>
  </sheetViews>
  <sheetFormatPr defaultRowHeight="16.5"/>
  <cols>
    <col min="1" max="1" width="1.140625" style="1" customWidth="1"/>
    <col min="2" max="2" width="21.5703125" style="1" customWidth="1"/>
    <col min="3" max="3" width="15.140625" style="1" customWidth="1"/>
    <col min="4" max="4" width="14" style="57" customWidth="1"/>
    <col min="5" max="253" width="9.140625" style="1"/>
    <col min="254" max="254" width="1.140625" style="1" customWidth="1"/>
    <col min="255" max="255" width="21.5703125" style="1" customWidth="1"/>
    <col min="256" max="256" width="15.140625" style="1" customWidth="1"/>
    <col min="257" max="257" width="14" style="1" customWidth="1"/>
    <col min="258" max="509" width="9.140625" style="1"/>
    <col min="510" max="510" width="1.140625" style="1" customWidth="1"/>
    <col min="511" max="511" width="21.5703125" style="1" customWidth="1"/>
    <col min="512" max="512" width="15.140625" style="1" customWidth="1"/>
    <col min="513" max="513" width="14" style="1" customWidth="1"/>
    <col min="514" max="765" width="9.140625" style="1"/>
    <col min="766" max="766" width="1.140625" style="1" customWidth="1"/>
    <col min="767" max="767" width="21.5703125" style="1" customWidth="1"/>
    <col min="768" max="768" width="15.140625" style="1" customWidth="1"/>
    <col min="769" max="769" width="14" style="1" customWidth="1"/>
    <col min="770" max="1021" width="9.140625" style="1"/>
    <col min="1022" max="1022" width="1.140625" style="1" customWidth="1"/>
    <col min="1023" max="1023" width="21.5703125" style="1" customWidth="1"/>
    <col min="1024" max="1024" width="15.140625" style="1" customWidth="1"/>
    <col min="1025" max="1025" width="14" style="1" customWidth="1"/>
    <col min="1026" max="1277" width="9.140625" style="1"/>
    <col min="1278" max="1278" width="1.140625" style="1" customWidth="1"/>
    <col min="1279" max="1279" width="21.5703125" style="1" customWidth="1"/>
    <col min="1280" max="1280" width="15.140625" style="1" customWidth="1"/>
    <col min="1281" max="1281" width="14" style="1" customWidth="1"/>
    <col min="1282" max="1533" width="9.140625" style="1"/>
    <col min="1534" max="1534" width="1.140625" style="1" customWidth="1"/>
    <col min="1535" max="1535" width="21.5703125" style="1" customWidth="1"/>
    <col min="1536" max="1536" width="15.140625" style="1" customWidth="1"/>
    <col min="1537" max="1537" width="14" style="1" customWidth="1"/>
    <col min="1538" max="1789" width="9.140625" style="1"/>
    <col min="1790" max="1790" width="1.140625" style="1" customWidth="1"/>
    <col min="1791" max="1791" width="21.5703125" style="1" customWidth="1"/>
    <col min="1792" max="1792" width="15.140625" style="1" customWidth="1"/>
    <col min="1793" max="1793" width="14" style="1" customWidth="1"/>
    <col min="1794" max="2045" width="9.140625" style="1"/>
    <col min="2046" max="2046" width="1.140625" style="1" customWidth="1"/>
    <col min="2047" max="2047" width="21.5703125" style="1" customWidth="1"/>
    <col min="2048" max="2048" width="15.140625" style="1" customWidth="1"/>
    <col min="2049" max="2049" width="14" style="1" customWidth="1"/>
    <col min="2050" max="2301" width="9.140625" style="1"/>
    <col min="2302" max="2302" width="1.140625" style="1" customWidth="1"/>
    <col min="2303" max="2303" width="21.5703125" style="1" customWidth="1"/>
    <col min="2304" max="2304" width="15.140625" style="1" customWidth="1"/>
    <col min="2305" max="2305" width="14" style="1" customWidth="1"/>
    <col min="2306" max="2557" width="9.140625" style="1"/>
    <col min="2558" max="2558" width="1.140625" style="1" customWidth="1"/>
    <col min="2559" max="2559" width="21.5703125" style="1" customWidth="1"/>
    <col min="2560" max="2560" width="15.140625" style="1" customWidth="1"/>
    <col min="2561" max="2561" width="14" style="1" customWidth="1"/>
    <col min="2562" max="2813" width="9.140625" style="1"/>
    <col min="2814" max="2814" width="1.140625" style="1" customWidth="1"/>
    <col min="2815" max="2815" width="21.5703125" style="1" customWidth="1"/>
    <col min="2816" max="2816" width="15.140625" style="1" customWidth="1"/>
    <col min="2817" max="2817" width="14" style="1" customWidth="1"/>
    <col min="2818" max="3069" width="9.140625" style="1"/>
    <col min="3070" max="3070" width="1.140625" style="1" customWidth="1"/>
    <col min="3071" max="3071" width="21.5703125" style="1" customWidth="1"/>
    <col min="3072" max="3072" width="15.140625" style="1" customWidth="1"/>
    <col min="3073" max="3073" width="14" style="1" customWidth="1"/>
    <col min="3074" max="3325" width="9.140625" style="1"/>
    <col min="3326" max="3326" width="1.140625" style="1" customWidth="1"/>
    <col min="3327" max="3327" width="21.5703125" style="1" customWidth="1"/>
    <col min="3328" max="3328" width="15.140625" style="1" customWidth="1"/>
    <col min="3329" max="3329" width="14" style="1" customWidth="1"/>
    <col min="3330" max="3581" width="9.140625" style="1"/>
    <col min="3582" max="3582" width="1.140625" style="1" customWidth="1"/>
    <col min="3583" max="3583" width="21.5703125" style="1" customWidth="1"/>
    <col min="3584" max="3584" width="15.140625" style="1" customWidth="1"/>
    <col min="3585" max="3585" width="14" style="1" customWidth="1"/>
    <col min="3586" max="3837" width="9.140625" style="1"/>
    <col min="3838" max="3838" width="1.140625" style="1" customWidth="1"/>
    <col min="3839" max="3839" width="21.5703125" style="1" customWidth="1"/>
    <col min="3840" max="3840" width="15.140625" style="1" customWidth="1"/>
    <col min="3841" max="3841" width="14" style="1" customWidth="1"/>
    <col min="3842" max="4093" width="9.140625" style="1"/>
    <col min="4094" max="4094" width="1.140625" style="1" customWidth="1"/>
    <col min="4095" max="4095" width="21.5703125" style="1" customWidth="1"/>
    <col min="4096" max="4096" width="15.140625" style="1" customWidth="1"/>
    <col min="4097" max="4097" width="14" style="1" customWidth="1"/>
    <col min="4098" max="4349" width="9.140625" style="1"/>
    <col min="4350" max="4350" width="1.140625" style="1" customWidth="1"/>
    <col min="4351" max="4351" width="21.5703125" style="1" customWidth="1"/>
    <col min="4352" max="4352" width="15.140625" style="1" customWidth="1"/>
    <col min="4353" max="4353" width="14" style="1" customWidth="1"/>
    <col min="4354" max="4605" width="9.140625" style="1"/>
    <col min="4606" max="4606" width="1.140625" style="1" customWidth="1"/>
    <col min="4607" max="4607" width="21.5703125" style="1" customWidth="1"/>
    <col min="4608" max="4608" width="15.140625" style="1" customWidth="1"/>
    <col min="4609" max="4609" width="14" style="1" customWidth="1"/>
    <col min="4610" max="4861" width="9.140625" style="1"/>
    <col min="4862" max="4862" width="1.140625" style="1" customWidth="1"/>
    <col min="4863" max="4863" width="21.5703125" style="1" customWidth="1"/>
    <col min="4864" max="4864" width="15.140625" style="1" customWidth="1"/>
    <col min="4865" max="4865" width="14" style="1" customWidth="1"/>
    <col min="4866" max="5117" width="9.140625" style="1"/>
    <col min="5118" max="5118" width="1.140625" style="1" customWidth="1"/>
    <col min="5119" max="5119" width="21.5703125" style="1" customWidth="1"/>
    <col min="5120" max="5120" width="15.140625" style="1" customWidth="1"/>
    <col min="5121" max="5121" width="14" style="1" customWidth="1"/>
    <col min="5122" max="5373" width="9.140625" style="1"/>
    <col min="5374" max="5374" width="1.140625" style="1" customWidth="1"/>
    <col min="5375" max="5375" width="21.5703125" style="1" customWidth="1"/>
    <col min="5376" max="5376" width="15.140625" style="1" customWidth="1"/>
    <col min="5377" max="5377" width="14" style="1" customWidth="1"/>
    <col min="5378" max="5629" width="9.140625" style="1"/>
    <col min="5630" max="5630" width="1.140625" style="1" customWidth="1"/>
    <col min="5631" max="5631" width="21.5703125" style="1" customWidth="1"/>
    <col min="5632" max="5632" width="15.140625" style="1" customWidth="1"/>
    <col min="5633" max="5633" width="14" style="1" customWidth="1"/>
    <col min="5634" max="5885" width="9.140625" style="1"/>
    <col min="5886" max="5886" width="1.140625" style="1" customWidth="1"/>
    <col min="5887" max="5887" width="21.5703125" style="1" customWidth="1"/>
    <col min="5888" max="5888" width="15.140625" style="1" customWidth="1"/>
    <col min="5889" max="5889" width="14" style="1" customWidth="1"/>
    <col min="5890" max="6141" width="9.140625" style="1"/>
    <col min="6142" max="6142" width="1.140625" style="1" customWidth="1"/>
    <col min="6143" max="6143" width="21.5703125" style="1" customWidth="1"/>
    <col min="6144" max="6144" width="15.140625" style="1" customWidth="1"/>
    <col min="6145" max="6145" width="14" style="1" customWidth="1"/>
    <col min="6146" max="6397" width="9.140625" style="1"/>
    <col min="6398" max="6398" width="1.140625" style="1" customWidth="1"/>
    <col min="6399" max="6399" width="21.5703125" style="1" customWidth="1"/>
    <col min="6400" max="6400" width="15.140625" style="1" customWidth="1"/>
    <col min="6401" max="6401" width="14" style="1" customWidth="1"/>
    <col min="6402" max="6653" width="9.140625" style="1"/>
    <col min="6654" max="6654" width="1.140625" style="1" customWidth="1"/>
    <col min="6655" max="6655" width="21.5703125" style="1" customWidth="1"/>
    <col min="6656" max="6656" width="15.140625" style="1" customWidth="1"/>
    <col min="6657" max="6657" width="14" style="1" customWidth="1"/>
    <col min="6658" max="6909" width="9.140625" style="1"/>
    <col min="6910" max="6910" width="1.140625" style="1" customWidth="1"/>
    <col min="6911" max="6911" width="21.5703125" style="1" customWidth="1"/>
    <col min="6912" max="6912" width="15.140625" style="1" customWidth="1"/>
    <col min="6913" max="6913" width="14" style="1" customWidth="1"/>
    <col min="6914" max="7165" width="9.140625" style="1"/>
    <col min="7166" max="7166" width="1.140625" style="1" customWidth="1"/>
    <col min="7167" max="7167" width="21.5703125" style="1" customWidth="1"/>
    <col min="7168" max="7168" width="15.140625" style="1" customWidth="1"/>
    <col min="7169" max="7169" width="14" style="1" customWidth="1"/>
    <col min="7170" max="7421" width="9.140625" style="1"/>
    <col min="7422" max="7422" width="1.140625" style="1" customWidth="1"/>
    <col min="7423" max="7423" width="21.5703125" style="1" customWidth="1"/>
    <col min="7424" max="7424" width="15.140625" style="1" customWidth="1"/>
    <col min="7425" max="7425" width="14" style="1" customWidth="1"/>
    <col min="7426" max="7677" width="9.140625" style="1"/>
    <col min="7678" max="7678" width="1.140625" style="1" customWidth="1"/>
    <col min="7679" max="7679" width="21.5703125" style="1" customWidth="1"/>
    <col min="7680" max="7680" width="15.140625" style="1" customWidth="1"/>
    <col min="7681" max="7681" width="14" style="1" customWidth="1"/>
    <col min="7682" max="7933" width="9.140625" style="1"/>
    <col min="7934" max="7934" width="1.140625" style="1" customWidth="1"/>
    <col min="7935" max="7935" width="21.5703125" style="1" customWidth="1"/>
    <col min="7936" max="7936" width="15.140625" style="1" customWidth="1"/>
    <col min="7937" max="7937" width="14" style="1" customWidth="1"/>
    <col min="7938" max="8189" width="9.140625" style="1"/>
    <col min="8190" max="8190" width="1.140625" style="1" customWidth="1"/>
    <col min="8191" max="8191" width="21.5703125" style="1" customWidth="1"/>
    <col min="8192" max="8192" width="15.140625" style="1" customWidth="1"/>
    <col min="8193" max="8193" width="14" style="1" customWidth="1"/>
    <col min="8194" max="8445" width="9.140625" style="1"/>
    <col min="8446" max="8446" width="1.140625" style="1" customWidth="1"/>
    <col min="8447" max="8447" width="21.5703125" style="1" customWidth="1"/>
    <col min="8448" max="8448" width="15.140625" style="1" customWidth="1"/>
    <col min="8449" max="8449" width="14" style="1" customWidth="1"/>
    <col min="8450" max="8701" width="9.140625" style="1"/>
    <col min="8702" max="8702" width="1.140625" style="1" customWidth="1"/>
    <col min="8703" max="8703" width="21.5703125" style="1" customWidth="1"/>
    <col min="8704" max="8704" width="15.140625" style="1" customWidth="1"/>
    <col min="8705" max="8705" width="14" style="1" customWidth="1"/>
    <col min="8706" max="8957" width="9.140625" style="1"/>
    <col min="8958" max="8958" width="1.140625" style="1" customWidth="1"/>
    <col min="8959" max="8959" width="21.5703125" style="1" customWidth="1"/>
    <col min="8960" max="8960" width="15.140625" style="1" customWidth="1"/>
    <col min="8961" max="8961" width="14" style="1" customWidth="1"/>
    <col min="8962" max="9213" width="9.140625" style="1"/>
    <col min="9214" max="9214" width="1.140625" style="1" customWidth="1"/>
    <col min="9215" max="9215" width="21.5703125" style="1" customWidth="1"/>
    <col min="9216" max="9216" width="15.140625" style="1" customWidth="1"/>
    <col min="9217" max="9217" width="14" style="1" customWidth="1"/>
    <col min="9218" max="9469" width="9.140625" style="1"/>
    <col min="9470" max="9470" width="1.140625" style="1" customWidth="1"/>
    <col min="9471" max="9471" width="21.5703125" style="1" customWidth="1"/>
    <col min="9472" max="9472" width="15.140625" style="1" customWidth="1"/>
    <col min="9473" max="9473" width="14" style="1" customWidth="1"/>
    <col min="9474" max="9725" width="9.140625" style="1"/>
    <col min="9726" max="9726" width="1.140625" style="1" customWidth="1"/>
    <col min="9727" max="9727" width="21.5703125" style="1" customWidth="1"/>
    <col min="9728" max="9728" width="15.140625" style="1" customWidth="1"/>
    <col min="9729" max="9729" width="14" style="1" customWidth="1"/>
    <col min="9730" max="9981" width="9.140625" style="1"/>
    <col min="9982" max="9982" width="1.140625" style="1" customWidth="1"/>
    <col min="9983" max="9983" width="21.5703125" style="1" customWidth="1"/>
    <col min="9984" max="9984" width="15.140625" style="1" customWidth="1"/>
    <col min="9985" max="9985" width="14" style="1" customWidth="1"/>
    <col min="9986" max="10237" width="9.140625" style="1"/>
    <col min="10238" max="10238" width="1.140625" style="1" customWidth="1"/>
    <col min="10239" max="10239" width="21.5703125" style="1" customWidth="1"/>
    <col min="10240" max="10240" width="15.140625" style="1" customWidth="1"/>
    <col min="10241" max="10241" width="14" style="1" customWidth="1"/>
    <col min="10242" max="10493" width="9.140625" style="1"/>
    <col min="10494" max="10494" width="1.140625" style="1" customWidth="1"/>
    <col min="10495" max="10495" width="21.5703125" style="1" customWidth="1"/>
    <col min="10496" max="10496" width="15.140625" style="1" customWidth="1"/>
    <col min="10497" max="10497" width="14" style="1" customWidth="1"/>
    <col min="10498" max="10749" width="9.140625" style="1"/>
    <col min="10750" max="10750" width="1.140625" style="1" customWidth="1"/>
    <col min="10751" max="10751" width="21.5703125" style="1" customWidth="1"/>
    <col min="10752" max="10752" width="15.140625" style="1" customWidth="1"/>
    <col min="10753" max="10753" width="14" style="1" customWidth="1"/>
    <col min="10754" max="11005" width="9.140625" style="1"/>
    <col min="11006" max="11006" width="1.140625" style="1" customWidth="1"/>
    <col min="11007" max="11007" width="21.5703125" style="1" customWidth="1"/>
    <col min="11008" max="11008" width="15.140625" style="1" customWidth="1"/>
    <col min="11009" max="11009" width="14" style="1" customWidth="1"/>
    <col min="11010" max="11261" width="9.140625" style="1"/>
    <col min="11262" max="11262" width="1.140625" style="1" customWidth="1"/>
    <col min="11263" max="11263" width="21.5703125" style="1" customWidth="1"/>
    <col min="11264" max="11264" width="15.140625" style="1" customWidth="1"/>
    <col min="11265" max="11265" width="14" style="1" customWidth="1"/>
    <col min="11266" max="11517" width="9.140625" style="1"/>
    <col min="11518" max="11518" width="1.140625" style="1" customWidth="1"/>
    <col min="11519" max="11519" width="21.5703125" style="1" customWidth="1"/>
    <col min="11520" max="11520" width="15.140625" style="1" customWidth="1"/>
    <col min="11521" max="11521" width="14" style="1" customWidth="1"/>
    <col min="11522" max="11773" width="9.140625" style="1"/>
    <col min="11774" max="11774" width="1.140625" style="1" customWidth="1"/>
    <col min="11775" max="11775" width="21.5703125" style="1" customWidth="1"/>
    <col min="11776" max="11776" width="15.140625" style="1" customWidth="1"/>
    <col min="11777" max="11777" width="14" style="1" customWidth="1"/>
    <col min="11778" max="12029" width="9.140625" style="1"/>
    <col min="12030" max="12030" width="1.140625" style="1" customWidth="1"/>
    <col min="12031" max="12031" width="21.5703125" style="1" customWidth="1"/>
    <col min="12032" max="12032" width="15.140625" style="1" customWidth="1"/>
    <col min="12033" max="12033" width="14" style="1" customWidth="1"/>
    <col min="12034" max="12285" width="9.140625" style="1"/>
    <col min="12286" max="12286" width="1.140625" style="1" customWidth="1"/>
    <col min="12287" max="12287" width="21.5703125" style="1" customWidth="1"/>
    <col min="12288" max="12288" width="15.140625" style="1" customWidth="1"/>
    <col min="12289" max="12289" width="14" style="1" customWidth="1"/>
    <col min="12290" max="12541" width="9.140625" style="1"/>
    <col min="12542" max="12542" width="1.140625" style="1" customWidth="1"/>
    <col min="12543" max="12543" width="21.5703125" style="1" customWidth="1"/>
    <col min="12544" max="12544" width="15.140625" style="1" customWidth="1"/>
    <col min="12545" max="12545" width="14" style="1" customWidth="1"/>
    <col min="12546" max="12797" width="9.140625" style="1"/>
    <col min="12798" max="12798" width="1.140625" style="1" customWidth="1"/>
    <col min="12799" max="12799" width="21.5703125" style="1" customWidth="1"/>
    <col min="12800" max="12800" width="15.140625" style="1" customWidth="1"/>
    <col min="12801" max="12801" width="14" style="1" customWidth="1"/>
    <col min="12802" max="13053" width="9.140625" style="1"/>
    <col min="13054" max="13054" width="1.140625" style="1" customWidth="1"/>
    <col min="13055" max="13055" width="21.5703125" style="1" customWidth="1"/>
    <col min="13056" max="13056" width="15.140625" style="1" customWidth="1"/>
    <col min="13057" max="13057" width="14" style="1" customWidth="1"/>
    <col min="13058" max="13309" width="9.140625" style="1"/>
    <col min="13310" max="13310" width="1.140625" style="1" customWidth="1"/>
    <col min="13311" max="13311" width="21.5703125" style="1" customWidth="1"/>
    <col min="13312" max="13312" width="15.140625" style="1" customWidth="1"/>
    <col min="13313" max="13313" width="14" style="1" customWidth="1"/>
    <col min="13314" max="13565" width="9.140625" style="1"/>
    <col min="13566" max="13566" width="1.140625" style="1" customWidth="1"/>
    <col min="13567" max="13567" width="21.5703125" style="1" customWidth="1"/>
    <col min="13568" max="13568" width="15.140625" style="1" customWidth="1"/>
    <col min="13569" max="13569" width="14" style="1" customWidth="1"/>
    <col min="13570" max="13821" width="9.140625" style="1"/>
    <col min="13822" max="13822" width="1.140625" style="1" customWidth="1"/>
    <col min="13823" max="13823" width="21.5703125" style="1" customWidth="1"/>
    <col min="13824" max="13824" width="15.140625" style="1" customWidth="1"/>
    <col min="13825" max="13825" width="14" style="1" customWidth="1"/>
    <col min="13826" max="14077" width="9.140625" style="1"/>
    <col min="14078" max="14078" width="1.140625" style="1" customWidth="1"/>
    <col min="14079" max="14079" width="21.5703125" style="1" customWidth="1"/>
    <col min="14080" max="14080" width="15.140625" style="1" customWidth="1"/>
    <col min="14081" max="14081" width="14" style="1" customWidth="1"/>
    <col min="14082" max="14333" width="9.140625" style="1"/>
    <col min="14334" max="14334" width="1.140625" style="1" customWidth="1"/>
    <col min="14335" max="14335" width="21.5703125" style="1" customWidth="1"/>
    <col min="14336" max="14336" width="15.140625" style="1" customWidth="1"/>
    <col min="14337" max="14337" width="14" style="1" customWidth="1"/>
    <col min="14338" max="14589" width="9.140625" style="1"/>
    <col min="14590" max="14590" width="1.140625" style="1" customWidth="1"/>
    <col min="14591" max="14591" width="21.5703125" style="1" customWidth="1"/>
    <col min="14592" max="14592" width="15.140625" style="1" customWidth="1"/>
    <col min="14593" max="14593" width="14" style="1" customWidth="1"/>
    <col min="14594" max="14845" width="9.140625" style="1"/>
    <col min="14846" max="14846" width="1.140625" style="1" customWidth="1"/>
    <col min="14847" max="14847" width="21.5703125" style="1" customWidth="1"/>
    <col min="14848" max="14848" width="15.140625" style="1" customWidth="1"/>
    <col min="14849" max="14849" width="14" style="1" customWidth="1"/>
    <col min="14850" max="15101" width="9.140625" style="1"/>
    <col min="15102" max="15102" width="1.140625" style="1" customWidth="1"/>
    <col min="15103" max="15103" width="21.5703125" style="1" customWidth="1"/>
    <col min="15104" max="15104" width="15.140625" style="1" customWidth="1"/>
    <col min="15105" max="15105" width="14" style="1" customWidth="1"/>
    <col min="15106" max="15357" width="9.140625" style="1"/>
    <col min="15358" max="15358" width="1.140625" style="1" customWidth="1"/>
    <col min="15359" max="15359" width="21.5703125" style="1" customWidth="1"/>
    <col min="15360" max="15360" width="15.140625" style="1" customWidth="1"/>
    <col min="15361" max="15361" width="14" style="1" customWidth="1"/>
    <col min="15362" max="15613" width="9.140625" style="1"/>
    <col min="15614" max="15614" width="1.140625" style="1" customWidth="1"/>
    <col min="15615" max="15615" width="21.5703125" style="1" customWidth="1"/>
    <col min="15616" max="15616" width="15.140625" style="1" customWidth="1"/>
    <col min="15617" max="15617" width="14" style="1" customWidth="1"/>
    <col min="15618" max="15869" width="9.140625" style="1"/>
    <col min="15870" max="15870" width="1.140625" style="1" customWidth="1"/>
    <col min="15871" max="15871" width="21.5703125" style="1" customWidth="1"/>
    <col min="15872" max="15872" width="15.140625" style="1" customWidth="1"/>
    <col min="15873" max="15873" width="14" style="1" customWidth="1"/>
    <col min="15874" max="16125" width="9.140625" style="1"/>
    <col min="16126" max="16126" width="1.140625" style="1" customWidth="1"/>
    <col min="16127" max="16127" width="21.5703125" style="1" customWidth="1"/>
    <col min="16128" max="16128" width="15.140625" style="1" customWidth="1"/>
    <col min="16129" max="16129" width="14" style="1" customWidth="1"/>
    <col min="16130" max="16384" width="9.140625" style="1"/>
  </cols>
  <sheetData>
    <row r="1" spans="1:11" ht="33" customHeight="1">
      <c r="A1" s="207" t="s">
        <v>67</v>
      </c>
      <c r="B1" s="207"/>
      <c r="C1" s="207"/>
      <c r="D1" s="207"/>
      <c r="E1" s="207"/>
      <c r="F1" s="207"/>
      <c r="G1" s="207"/>
      <c r="H1" s="207"/>
      <c r="I1" s="207"/>
      <c r="J1" s="207"/>
      <c r="K1" s="207"/>
    </row>
    <row r="2" spans="1:11" ht="22.5" customHeight="1">
      <c r="A2" s="59"/>
      <c r="B2" s="59"/>
      <c r="C2" s="59"/>
      <c r="D2" s="59"/>
      <c r="E2" s="59"/>
      <c r="F2" s="59"/>
      <c r="G2" s="59"/>
      <c r="H2" s="59"/>
      <c r="I2" s="206" t="s">
        <v>97</v>
      </c>
      <c r="J2" s="206"/>
      <c r="K2" s="206"/>
    </row>
    <row r="3" spans="1:11" ht="15.75" customHeight="1">
      <c r="A3" s="59"/>
      <c r="B3" s="3"/>
      <c r="C3" s="4"/>
      <c r="D3" s="4"/>
      <c r="E3" s="5"/>
      <c r="F3" s="5"/>
      <c r="G3" s="5"/>
      <c r="H3" s="5"/>
      <c r="I3" s="5"/>
    </row>
    <row r="4" spans="1:11" ht="15.75" customHeight="1">
      <c r="A4" s="59"/>
      <c r="B4" s="6" t="s">
        <v>0</v>
      </c>
      <c r="C4" s="7"/>
      <c r="D4" s="7"/>
      <c r="E4" s="8"/>
      <c r="F4" s="8"/>
      <c r="G4" s="8"/>
      <c r="H4" s="8"/>
      <c r="I4" s="8"/>
      <c r="J4" s="9"/>
    </row>
    <row r="5" spans="1:11" ht="17.25" thickBot="1">
      <c r="B5" s="9"/>
      <c r="C5" s="9"/>
      <c r="D5" s="9"/>
      <c r="E5" s="9"/>
      <c r="F5" s="9"/>
      <c r="G5" s="9"/>
      <c r="H5" s="9"/>
      <c r="I5" s="9"/>
      <c r="J5" s="9"/>
    </row>
    <row r="6" spans="1:11" ht="17.25" thickBot="1">
      <c r="B6" s="36" t="s">
        <v>1</v>
      </c>
      <c r="C6" s="150" t="s">
        <v>2</v>
      </c>
      <c r="D6" s="127" t="s">
        <v>3</v>
      </c>
      <c r="E6" s="13"/>
      <c r="F6" s="9"/>
      <c r="G6" s="9"/>
      <c r="H6" s="9"/>
      <c r="I6" s="9"/>
      <c r="J6" s="137" t="s">
        <v>65</v>
      </c>
      <c r="K6" s="137" t="s">
        <v>66</v>
      </c>
    </row>
    <row r="7" spans="1:11">
      <c r="B7" s="39" t="s">
        <v>4</v>
      </c>
      <c r="C7" s="152">
        <f>'학부모 통계'!G7</f>
        <v>40</v>
      </c>
      <c r="D7" s="16">
        <f>C7/$C$12</f>
        <v>0.5</v>
      </c>
      <c r="E7" s="17"/>
      <c r="F7" s="9"/>
      <c r="G7" s="9"/>
      <c r="H7" s="9"/>
      <c r="I7" s="9"/>
      <c r="J7" s="138">
        <f>SUM(D7:D9)</f>
        <v>0.98750000000000004</v>
      </c>
      <c r="K7" s="139">
        <f>SUM(D7:D8)</f>
        <v>0.875</v>
      </c>
    </row>
    <row r="8" spans="1:11">
      <c r="B8" s="19" t="s">
        <v>5</v>
      </c>
      <c r="C8" s="20">
        <f>'학부모 통계'!G8</f>
        <v>30</v>
      </c>
      <c r="D8" s="129">
        <f>C8/$C$12</f>
        <v>0.375</v>
      </c>
      <c r="E8" s="17"/>
      <c r="F8" s="9"/>
      <c r="G8" s="9"/>
      <c r="H8" s="9"/>
      <c r="I8" s="9"/>
      <c r="J8" s="18"/>
    </row>
    <row r="9" spans="1:11">
      <c r="B9" s="19" t="s">
        <v>6</v>
      </c>
      <c r="C9" s="20">
        <f>'학부모 통계'!G9</f>
        <v>9</v>
      </c>
      <c r="D9" s="129">
        <f>C9/$C$12</f>
        <v>0.1125</v>
      </c>
      <c r="E9" s="17"/>
      <c r="F9" s="9"/>
      <c r="G9" s="9"/>
      <c r="H9" s="9"/>
      <c r="I9" s="9"/>
      <c r="J9" s="18"/>
    </row>
    <row r="10" spans="1:11">
      <c r="B10" s="19" t="s">
        <v>7</v>
      </c>
      <c r="C10" s="20">
        <f>'학부모 통계'!G10</f>
        <v>0</v>
      </c>
      <c r="D10" s="130">
        <f>C10/$C$12</f>
        <v>0</v>
      </c>
      <c r="E10" s="17"/>
      <c r="F10" s="9"/>
      <c r="G10" s="9"/>
      <c r="H10" s="9"/>
      <c r="I10" s="9"/>
      <c r="J10" s="9"/>
    </row>
    <row r="11" spans="1:11" ht="17.25" thickBot="1">
      <c r="B11" s="41" t="s">
        <v>8</v>
      </c>
      <c r="C11" s="153">
        <f>'학부모 통계'!G11</f>
        <v>1</v>
      </c>
      <c r="D11" s="149">
        <f>C11/$C$12</f>
        <v>1.2500000000000001E-2</v>
      </c>
      <c r="E11" s="17"/>
      <c r="F11" s="9"/>
      <c r="G11" s="9"/>
      <c r="H11" s="9"/>
      <c r="I11" s="9"/>
      <c r="J11" s="9"/>
    </row>
    <row r="12" spans="1:11" ht="17.25" thickBot="1">
      <c r="B12" s="43" t="s">
        <v>9</v>
      </c>
      <c r="C12" s="151">
        <f>SUM(C7:C11)</f>
        <v>80</v>
      </c>
      <c r="D12" s="128">
        <f>SUM(D7:D11)</f>
        <v>1</v>
      </c>
      <c r="E12" s="25"/>
      <c r="F12" s="9"/>
      <c r="G12" s="9"/>
      <c r="H12" s="9"/>
      <c r="I12" s="9"/>
      <c r="J12" s="9"/>
    </row>
    <row r="13" spans="1:11">
      <c r="B13" s="208"/>
      <c r="C13" s="208"/>
      <c r="D13" s="208"/>
      <c r="E13" s="18"/>
      <c r="F13" s="18"/>
      <c r="G13" s="18"/>
      <c r="H13" s="18"/>
      <c r="I13" s="18"/>
      <c r="J13" s="9"/>
    </row>
    <row r="14" spans="1:11">
      <c r="B14" s="209"/>
      <c r="C14" s="209"/>
      <c r="D14" s="58"/>
      <c r="E14" s="27"/>
      <c r="F14" s="9"/>
      <c r="G14" s="9"/>
      <c r="H14" s="9"/>
      <c r="I14" s="9"/>
      <c r="J14" s="9"/>
    </row>
    <row r="15" spans="1:11">
      <c r="B15" s="6" t="s">
        <v>34</v>
      </c>
      <c r="C15" s="7"/>
      <c r="D15" s="7"/>
      <c r="E15" s="9"/>
      <c r="F15" s="9"/>
      <c r="G15" s="9"/>
      <c r="H15" s="9"/>
      <c r="I15" s="9"/>
      <c r="J15" s="9"/>
    </row>
    <row r="16" spans="1:11" ht="17.25" thickBot="1">
      <c r="B16" s="9"/>
      <c r="C16" s="9"/>
      <c r="D16" s="9"/>
      <c r="E16" s="9"/>
      <c r="F16" s="9"/>
      <c r="G16" s="9"/>
      <c r="H16" s="9"/>
      <c r="I16" s="9"/>
      <c r="J16" s="9"/>
    </row>
    <row r="17" spans="2:11" ht="17.25" thickBot="1">
      <c r="B17" s="36" t="s">
        <v>1</v>
      </c>
      <c r="C17" s="37" t="s">
        <v>2</v>
      </c>
      <c r="D17" s="38" t="s">
        <v>3</v>
      </c>
      <c r="E17" s="9"/>
      <c r="F17" s="9"/>
      <c r="G17" s="9"/>
      <c r="H17" s="9"/>
      <c r="I17" s="9"/>
      <c r="J17" s="137" t="s">
        <v>65</v>
      </c>
      <c r="K17" s="137" t="s">
        <v>66</v>
      </c>
    </row>
    <row r="18" spans="2:11">
      <c r="B18" s="39" t="s">
        <v>4</v>
      </c>
      <c r="C18" s="40">
        <f>'학부모 통계'!G12</f>
        <v>35</v>
      </c>
      <c r="D18" s="16">
        <f>C18/$C$12</f>
        <v>0.4375</v>
      </c>
      <c r="E18" s="9"/>
      <c r="F18" s="9"/>
      <c r="G18" s="9"/>
      <c r="H18" s="9"/>
      <c r="I18" s="9"/>
      <c r="J18" s="138">
        <f>SUM(D18:D20)</f>
        <v>0.98749999999999993</v>
      </c>
      <c r="K18" s="139">
        <f>SUM(D18:D19)</f>
        <v>0.82499999999999996</v>
      </c>
    </row>
    <row r="19" spans="2:11">
      <c r="B19" s="19" t="s">
        <v>5</v>
      </c>
      <c r="C19" s="31">
        <f>'학부모 통계'!G13</f>
        <v>31</v>
      </c>
      <c r="D19" s="129">
        <f>C19/$C$12</f>
        <v>0.38750000000000001</v>
      </c>
      <c r="E19" s="9"/>
      <c r="F19" s="9"/>
      <c r="G19" s="9"/>
      <c r="H19" s="9"/>
      <c r="I19" s="9"/>
      <c r="J19" s="9"/>
    </row>
    <row r="20" spans="2:11">
      <c r="B20" s="19" t="s">
        <v>6</v>
      </c>
      <c r="C20" s="31">
        <f>'학부모 통계'!G14</f>
        <v>13</v>
      </c>
      <c r="D20" s="129">
        <f>C20/$C$12</f>
        <v>0.16250000000000001</v>
      </c>
      <c r="E20" s="9"/>
      <c r="F20" s="9"/>
      <c r="G20" s="9"/>
      <c r="H20" s="9"/>
      <c r="I20" s="9"/>
      <c r="J20" s="9"/>
    </row>
    <row r="21" spans="2:11">
      <c r="B21" s="19" t="s">
        <v>7</v>
      </c>
      <c r="C21" s="31">
        <f>'학부모 통계'!G15</f>
        <v>1</v>
      </c>
      <c r="D21" s="130">
        <f>C21/$C$12</f>
        <v>1.2500000000000001E-2</v>
      </c>
      <c r="E21" s="9"/>
      <c r="F21" s="9"/>
      <c r="G21" s="9"/>
      <c r="H21" s="9"/>
      <c r="I21" s="9"/>
      <c r="J21" s="9"/>
    </row>
    <row r="22" spans="2:11" ht="17.25" thickBot="1">
      <c r="B22" s="41" t="s">
        <v>8</v>
      </c>
      <c r="C22" s="42">
        <v>0</v>
      </c>
      <c r="D22" s="149">
        <f>C22/$C$12</f>
        <v>0</v>
      </c>
      <c r="E22" s="9"/>
      <c r="F22" s="9"/>
      <c r="G22" s="9"/>
      <c r="H22" s="9"/>
      <c r="I22" s="9"/>
      <c r="J22" s="9"/>
    </row>
    <row r="23" spans="2:11" ht="17.25" thickBot="1">
      <c r="B23" s="43" t="s">
        <v>9</v>
      </c>
      <c r="C23" s="44">
        <f>SUM(C18:C22)</f>
        <v>80</v>
      </c>
      <c r="D23" s="45">
        <f>SUM(D18:D22)</f>
        <v>0.99999999999999989</v>
      </c>
      <c r="E23" s="9"/>
      <c r="F23" s="9"/>
      <c r="G23" s="9"/>
      <c r="H23" s="9"/>
      <c r="I23" s="9"/>
      <c r="J23" s="9"/>
    </row>
    <row r="24" spans="2:11">
      <c r="B24" s="210"/>
      <c r="C24" s="210"/>
      <c r="D24" s="210"/>
      <c r="E24" s="9"/>
      <c r="F24" s="9"/>
      <c r="G24" s="9"/>
      <c r="H24" s="9"/>
      <c r="I24" s="9"/>
      <c r="J24" s="9"/>
    </row>
    <row r="25" spans="2:11">
      <c r="B25" s="209"/>
      <c r="C25" s="209"/>
      <c r="D25" s="58"/>
      <c r="E25" s="9"/>
      <c r="F25" s="9"/>
      <c r="G25" s="9"/>
      <c r="H25" s="9"/>
      <c r="I25" s="9"/>
      <c r="J25" s="9"/>
    </row>
    <row r="26" spans="2:11">
      <c r="B26" s="6" t="s">
        <v>11</v>
      </c>
      <c r="C26" s="7"/>
      <c r="D26" s="7"/>
      <c r="E26" s="9"/>
      <c r="F26" s="9"/>
      <c r="G26" s="9"/>
      <c r="H26" s="9"/>
      <c r="I26" s="9"/>
      <c r="J26" s="9"/>
    </row>
    <row r="27" spans="2:11" ht="17.25" thickBot="1">
      <c r="B27" s="9"/>
      <c r="C27" s="9"/>
      <c r="D27" s="9"/>
      <c r="E27" s="9"/>
      <c r="F27" s="9"/>
      <c r="G27" s="9"/>
      <c r="H27" s="9"/>
      <c r="I27" s="9"/>
      <c r="J27" s="9"/>
    </row>
    <row r="28" spans="2:11" ht="17.25" thickBot="1">
      <c r="B28" s="36" t="s">
        <v>1</v>
      </c>
      <c r="C28" s="37" t="s">
        <v>2</v>
      </c>
      <c r="D28" s="38" t="s">
        <v>3</v>
      </c>
      <c r="E28" s="9"/>
      <c r="F28" s="9"/>
      <c r="G28" s="9"/>
      <c r="H28" s="9"/>
      <c r="I28" s="9"/>
      <c r="J28" s="137" t="s">
        <v>65</v>
      </c>
      <c r="K28" s="137" t="s">
        <v>66</v>
      </c>
    </row>
    <row r="29" spans="2:11">
      <c r="B29" s="39" t="s">
        <v>4</v>
      </c>
      <c r="C29" s="40">
        <f>'학부모 통계'!G17</f>
        <v>34</v>
      </c>
      <c r="D29" s="16">
        <f>C29/$C$12</f>
        <v>0.42499999999999999</v>
      </c>
      <c r="E29" s="9"/>
      <c r="F29" s="9"/>
      <c r="G29" s="9"/>
      <c r="H29" s="9"/>
      <c r="I29" s="9"/>
      <c r="J29" s="138">
        <f>SUM(D29:D31)</f>
        <v>0.9375</v>
      </c>
      <c r="K29" s="139">
        <f>SUM(D29:D30)</f>
        <v>0.85</v>
      </c>
    </row>
    <row r="30" spans="2:11">
      <c r="B30" s="19" t="s">
        <v>5</v>
      </c>
      <c r="C30" s="31">
        <f>'학부모 통계'!G18</f>
        <v>34</v>
      </c>
      <c r="D30" s="129">
        <f>C30/$C$12</f>
        <v>0.42499999999999999</v>
      </c>
      <c r="E30" s="9"/>
      <c r="F30" s="9"/>
      <c r="G30" s="9"/>
      <c r="H30" s="9"/>
      <c r="I30" s="9"/>
      <c r="J30" s="9"/>
    </row>
    <row r="31" spans="2:11">
      <c r="B31" s="19" t="s">
        <v>12</v>
      </c>
      <c r="C31" s="31">
        <f>'학부모 통계'!G19</f>
        <v>7</v>
      </c>
      <c r="D31" s="129">
        <f>C31/$C$12</f>
        <v>8.7499999999999994E-2</v>
      </c>
      <c r="E31" s="9"/>
      <c r="F31" s="9"/>
      <c r="G31" s="9"/>
      <c r="H31" s="9"/>
      <c r="I31" s="9"/>
      <c r="J31" s="9"/>
    </row>
    <row r="32" spans="2:11">
      <c r="B32" s="19" t="s">
        <v>7</v>
      </c>
      <c r="C32" s="31">
        <f>'학부모 통계'!G20</f>
        <v>4</v>
      </c>
      <c r="D32" s="130">
        <f>C32/$C$12</f>
        <v>0.05</v>
      </c>
      <c r="E32" s="9"/>
      <c r="F32" s="9"/>
      <c r="G32" s="9"/>
      <c r="H32" s="9"/>
      <c r="I32" s="9"/>
      <c r="J32" s="9"/>
    </row>
    <row r="33" spans="2:11" ht="17.25" thickBot="1">
      <c r="B33" s="41" t="s">
        <v>8</v>
      </c>
      <c r="C33" s="42">
        <f>'학부모 통계'!G21</f>
        <v>1</v>
      </c>
      <c r="D33" s="149">
        <f>C33/$C$12</f>
        <v>1.2500000000000001E-2</v>
      </c>
      <c r="E33" s="9"/>
      <c r="F33" s="9"/>
      <c r="G33" s="9"/>
      <c r="H33" s="9"/>
      <c r="I33" s="9"/>
      <c r="J33" s="9"/>
    </row>
    <row r="34" spans="2:11" ht="17.25" thickBot="1">
      <c r="B34" s="43" t="s">
        <v>9</v>
      </c>
      <c r="C34" s="44">
        <f>SUM(C29:C33)</f>
        <v>80</v>
      </c>
      <c r="D34" s="45">
        <f>SUM(D29:D33)</f>
        <v>1</v>
      </c>
      <c r="E34" s="9"/>
      <c r="F34" s="9"/>
      <c r="G34" s="9"/>
      <c r="H34" s="9"/>
      <c r="I34" s="9"/>
      <c r="J34" s="9"/>
    </row>
    <row r="35" spans="2:11">
      <c r="B35" s="210"/>
      <c r="C35" s="210"/>
      <c r="D35" s="210"/>
      <c r="E35" s="9"/>
      <c r="F35" s="9"/>
      <c r="G35" s="9"/>
      <c r="H35" s="9"/>
      <c r="I35" s="9"/>
      <c r="J35" s="9"/>
    </row>
    <row r="36" spans="2:11">
      <c r="B36" s="209"/>
      <c r="C36" s="209"/>
      <c r="D36" s="58"/>
      <c r="E36" s="9"/>
      <c r="F36" s="9"/>
      <c r="G36" s="9"/>
      <c r="H36" s="9"/>
      <c r="I36" s="9"/>
      <c r="J36" s="9"/>
    </row>
    <row r="37" spans="2:11">
      <c r="B37" s="6" t="s">
        <v>13</v>
      </c>
      <c r="C37" s="7"/>
      <c r="D37" s="7"/>
      <c r="E37" s="9"/>
      <c r="F37" s="9"/>
      <c r="G37" s="9"/>
      <c r="H37" s="9"/>
      <c r="I37" s="9"/>
      <c r="J37" s="9"/>
    </row>
    <row r="38" spans="2:11" ht="17.25" thickBot="1">
      <c r="B38" s="9"/>
      <c r="C38" s="9"/>
      <c r="D38" s="9"/>
      <c r="E38" s="9"/>
      <c r="F38" s="9"/>
      <c r="G38" s="9"/>
      <c r="H38" s="9"/>
      <c r="I38" s="9"/>
      <c r="J38" s="9"/>
    </row>
    <row r="39" spans="2:11" ht="17.25" thickBot="1">
      <c r="B39" s="36" t="s">
        <v>1</v>
      </c>
      <c r="C39" s="37" t="s">
        <v>2</v>
      </c>
      <c r="D39" s="38" t="s">
        <v>3</v>
      </c>
      <c r="E39" s="9"/>
      <c r="F39" s="9"/>
      <c r="G39" s="9"/>
      <c r="H39" s="9"/>
      <c r="I39" s="9"/>
      <c r="J39" s="137" t="s">
        <v>65</v>
      </c>
      <c r="K39" s="137" t="s">
        <v>66</v>
      </c>
    </row>
    <row r="40" spans="2:11">
      <c r="B40" s="39" t="s">
        <v>4</v>
      </c>
      <c r="C40" s="40">
        <f>'학부모 통계'!G22</f>
        <v>35</v>
      </c>
      <c r="D40" s="16">
        <f>C40/$C$12</f>
        <v>0.4375</v>
      </c>
      <c r="E40" s="9"/>
      <c r="F40" s="9"/>
      <c r="G40" s="9"/>
      <c r="H40" s="9"/>
      <c r="I40" s="9"/>
      <c r="J40" s="138">
        <f>SUM(D40:D42)</f>
        <v>0.96249999999999991</v>
      </c>
      <c r="K40" s="139">
        <f>SUM(D40:D41)</f>
        <v>0.76249999999999996</v>
      </c>
    </row>
    <row r="41" spans="2:11">
      <c r="B41" s="19" t="s">
        <v>5</v>
      </c>
      <c r="C41" s="31">
        <f>'학부모 통계'!G23</f>
        <v>26</v>
      </c>
      <c r="D41" s="129">
        <f>C41/$C$12</f>
        <v>0.32500000000000001</v>
      </c>
      <c r="E41" s="9"/>
      <c r="F41" s="9"/>
      <c r="G41" s="9"/>
      <c r="H41" s="9"/>
      <c r="I41" s="9"/>
      <c r="J41" s="9"/>
    </row>
    <row r="42" spans="2:11">
      <c r="B42" s="19" t="s">
        <v>12</v>
      </c>
      <c r="C42" s="31">
        <f>'학부모 통계'!G24</f>
        <v>16</v>
      </c>
      <c r="D42" s="129">
        <f>C42/$C$12</f>
        <v>0.2</v>
      </c>
      <c r="E42" s="9"/>
      <c r="F42" s="9"/>
      <c r="G42" s="9"/>
      <c r="H42" s="9"/>
      <c r="I42" s="9"/>
      <c r="J42" s="9"/>
    </row>
    <row r="43" spans="2:11">
      <c r="B43" s="19" t="s">
        <v>7</v>
      </c>
      <c r="C43" s="31">
        <f>'학부모 통계'!G25</f>
        <v>2</v>
      </c>
      <c r="D43" s="130">
        <f>C43/$C$12</f>
        <v>2.5000000000000001E-2</v>
      </c>
      <c r="E43" s="9"/>
      <c r="F43" s="9"/>
      <c r="G43" s="9"/>
      <c r="H43" s="9"/>
      <c r="I43" s="9"/>
      <c r="J43" s="9"/>
    </row>
    <row r="44" spans="2:11" ht="17.25" thickBot="1">
      <c r="B44" s="41" t="s">
        <v>8</v>
      </c>
      <c r="C44" s="42">
        <f>'학부모 통계'!G26</f>
        <v>1</v>
      </c>
      <c r="D44" s="149">
        <f>C44/$C$12</f>
        <v>1.2500000000000001E-2</v>
      </c>
      <c r="E44" s="9"/>
      <c r="F44" s="9"/>
      <c r="G44" s="9"/>
      <c r="H44" s="9"/>
      <c r="I44" s="9"/>
      <c r="J44" s="9"/>
    </row>
    <row r="45" spans="2:11" ht="17.25" thickBot="1">
      <c r="B45" s="43" t="s">
        <v>9</v>
      </c>
      <c r="C45" s="44">
        <f>SUM(C40:C44)</f>
        <v>80</v>
      </c>
      <c r="D45" s="45">
        <f>SUM(D40:D44)</f>
        <v>0.99999999999999989</v>
      </c>
      <c r="E45" s="9"/>
      <c r="F45" s="9"/>
      <c r="G45" s="9"/>
      <c r="H45" s="9"/>
      <c r="I45" s="9"/>
      <c r="J45" s="9"/>
    </row>
    <row r="46" spans="2:11">
      <c r="B46" s="208"/>
      <c r="C46" s="208"/>
      <c r="D46" s="208"/>
      <c r="E46" s="9"/>
      <c r="F46" s="9"/>
      <c r="G46" s="9"/>
      <c r="H46" s="9"/>
      <c r="I46" s="9"/>
      <c r="J46" s="9"/>
    </row>
    <row r="47" spans="2:11">
      <c r="B47" s="209"/>
      <c r="C47" s="209"/>
      <c r="D47" s="58"/>
      <c r="E47" s="9"/>
      <c r="F47" s="9"/>
      <c r="G47" s="9"/>
      <c r="H47" s="9"/>
      <c r="I47" s="9"/>
      <c r="J47" s="9"/>
    </row>
    <row r="48" spans="2:11">
      <c r="B48" s="6" t="s">
        <v>14</v>
      </c>
      <c r="C48" s="7"/>
      <c r="D48" s="7"/>
      <c r="E48" s="9"/>
      <c r="F48" s="9"/>
      <c r="G48" s="9"/>
      <c r="H48" s="9"/>
      <c r="I48" s="9"/>
      <c r="J48" s="9"/>
    </row>
    <row r="49" spans="2:11" ht="17.25" thickBot="1">
      <c r="B49" s="9"/>
      <c r="C49" s="9"/>
      <c r="D49" s="9"/>
      <c r="E49" s="9"/>
      <c r="F49" s="9"/>
      <c r="G49" s="9"/>
      <c r="H49" s="9"/>
      <c r="I49" s="9"/>
      <c r="J49" s="9"/>
    </row>
    <row r="50" spans="2:11" ht="17.25" thickBot="1">
      <c r="B50" s="36" t="s">
        <v>1</v>
      </c>
      <c r="C50" s="37" t="s">
        <v>2</v>
      </c>
      <c r="D50" s="38" t="s">
        <v>3</v>
      </c>
      <c r="E50" s="9"/>
      <c r="F50" s="9"/>
      <c r="G50" s="9"/>
      <c r="H50" s="9"/>
      <c r="I50" s="9"/>
      <c r="J50" s="137" t="s">
        <v>65</v>
      </c>
      <c r="K50" s="137" t="s">
        <v>66</v>
      </c>
    </row>
    <row r="51" spans="2:11">
      <c r="B51" s="39" t="s">
        <v>4</v>
      </c>
      <c r="C51" s="40">
        <f>'학부모 통계'!G27</f>
        <v>34</v>
      </c>
      <c r="D51" s="16">
        <f>C51/$C$12</f>
        <v>0.42499999999999999</v>
      </c>
      <c r="E51" s="9"/>
      <c r="F51" s="9"/>
      <c r="G51" s="9"/>
      <c r="H51" s="9"/>
      <c r="I51" s="9"/>
      <c r="J51" s="138">
        <f>SUM(D51:D53)</f>
        <v>0.97499999999999998</v>
      </c>
      <c r="K51" s="139">
        <f>SUM(D51:D52)</f>
        <v>0.85</v>
      </c>
    </row>
    <row r="52" spans="2:11">
      <c r="B52" s="19" t="s">
        <v>5</v>
      </c>
      <c r="C52" s="31">
        <f>'학부모 통계'!G28</f>
        <v>34</v>
      </c>
      <c r="D52" s="129">
        <f>C52/$C$12</f>
        <v>0.42499999999999999</v>
      </c>
      <c r="E52" s="9"/>
      <c r="F52" s="9"/>
      <c r="G52" s="9"/>
      <c r="H52" s="9"/>
      <c r="I52" s="9"/>
      <c r="J52" s="9"/>
    </row>
    <row r="53" spans="2:11">
      <c r="B53" s="19" t="s">
        <v>6</v>
      </c>
      <c r="C53" s="31">
        <f>'학부모 통계'!G29</f>
        <v>10</v>
      </c>
      <c r="D53" s="129">
        <f>C53/$C$12</f>
        <v>0.125</v>
      </c>
      <c r="E53" s="9"/>
      <c r="F53" s="9"/>
      <c r="G53" s="9"/>
      <c r="H53" s="9"/>
      <c r="I53" s="9"/>
      <c r="J53" s="9"/>
    </row>
    <row r="54" spans="2:11">
      <c r="B54" s="19" t="s">
        <v>7</v>
      </c>
      <c r="C54" s="31">
        <f>'학부모 통계'!G30</f>
        <v>0</v>
      </c>
      <c r="D54" s="130">
        <f>C54/$C$12</f>
        <v>0</v>
      </c>
      <c r="E54" s="9"/>
      <c r="F54" s="9"/>
      <c r="G54" s="9"/>
      <c r="H54" s="9"/>
      <c r="I54" s="9"/>
      <c r="J54" s="9"/>
    </row>
    <row r="55" spans="2:11" ht="17.25" thickBot="1">
      <c r="B55" s="41" t="s">
        <v>8</v>
      </c>
      <c r="C55" s="42">
        <f>'학부모 통계'!G31</f>
        <v>2</v>
      </c>
      <c r="D55" s="149">
        <f>C55/$C$12</f>
        <v>2.5000000000000001E-2</v>
      </c>
      <c r="E55" s="9"/>
      <c r="F55" s="9"/>
      <c r="G55" s="9"/>
      <c r="H55" s="9"/>
      <c r="I55" s="9"/>
      <c r="J55" s="9"/>
    </row>
    <row r="56" spans="2:11" ht="17.25" thickBot="1">
      <c r="B56" s="43" t="s">
        <v>9</v>
      </c>
      <c r="C56" s="44">
        <f>SUM(C51:C55)</f>
        <v>80</v>
      </c>
      <c r="D56" s="45">
        <f>SUM(D51:D55)</f>
        <v>1</v>
      </c>
      <c r="E56" s="9"/>
      <c r="F56" s="9"/>
      <c r="G56" s="9"/>
      <c r="H56" s="9"/>
      <c r="I56" s="9"/>
      <c r="J56" s="9"/>
    </row>
    <row r="57" spans="2:11">
      <c r="B57" s="208"/>
      <c r="C57" s="208"/>
      <c r="D57" s="208"/>
      <c r="E57" s="9"/>
      <c r="F57" s="9"/>
      <c r="G57" s="9"/>
      <c r="H57" s="9"/>
      <c r="I57" s="9"/>
      <c r="J57" s="9"/>
    </row>
    <row r="58" spans="2:11">
      <c r="B58" s="209"/>
      <c r="C58" s="209"/>
      <c r="D58" s="58"/>
      <c r="E58" s="9"/>
      <c r="F58" s="9"/>
      <c r="G58" s="9"/>
      <c r="H58" s="9"/>
      <c r="I58" s="9"/>
      <c r="J58" s="9"/>
    </row>
    <row r="59" spans="2:11">
      <c r="B59" s="6" t="s">
        <v>15</v>
      </c>
      <c r="C59" s="7"/>
      <c r="D59" s="7"/>
      <c r="E59" s="9"/>
      <c r="F59" s="9"/>
      <c r="G59" s="9"/>
      <c r="H59" s="9"/>
      <c r="I59" s="9"/>
      <c r="J59" s="9"/>
    </row>
    <row r="60" spans="2:11" ht="17.25" thickBot="1">
      <c r="B60" s="9"/>
      <c r="C60" s="9"/>
      <c r="D60" s="9"/>
      <c r="E60" s="9"/>
      <c r="F60" s="9"/>
      <c r="G60" s="9"/>
      <c r="H60" s="9"/>
      <c r="I60" s="9"/>
      <c r="J60" s="9"/>
    </row>
    <row r="61" spans="2:11" ht="17.25" thickBot="1">
      <c r="B61" s="36" t="s">
        <v>1</v>
      </c>
      <c r="C61" s="37" t="s">
        <v>2</v>
      </c>
      <c r="D61" s="38" t="s">
        <v>3</v>
      </c>
      <c r="E61" s="9"/>
      <c r="F61" s="9"/>
      <c r="G61" s="9"/>
      <c r="H61" s="9"/>
      <c r="I61" s="9"/>
      <c r="J61" s="137" t="s">
        <v>65</v>
      </c>
      <c r="K61" s="137" t="s">
        <v>66</v>
      </c>
    </row>
    <row r="62" spans="2:11">
      <c r="B62" s="39" t="s">
        <v>4</v>
      </c>
      <c r="C62" s="40">
        <f>'학부모 통계'!G32</f>
        <v>29</v>
      </c>
      <c r="D62" s="16">
        <f>C62/$C$12</f>
        <v>0.36249999999999999</v>
      </c>
      <c r="E62" s="9"/>
      <c r="F62" s="9"/>
      <c r="G62" s="9"/>
      <c r="H62" s="9"/>
      <c r="I62" s="9"/>
      <c r="J62" s="138">
        <f>SUM(D62:D64)</f>
        <v>0.9</v>
      </c>
      <c r="K62" s="139">
        <f>SUM(D62:D63)</f>
        <v>0.75</v>
      </c>
    </row>
    <row r="63" spans="2:11">
      <c r="B63" s="19" t="s">
        <v>5</v>
      </c>
      <c r="C63" s="31">
        <f>'학부모 통계'!G33</f>
        <v>31</v>
      </c>
      <c r="D63" s="129">
        <f>C63/$C$12</f>
        <v>0.38750000000000001</v>
      </c>
      <c r="E63" s="9"/>
      <c r="F63" s="9"/>
      <c r="G63" s="9"/>
      <c r="H63" s="9"/>
      <c r="I63" s="9"/>
      <c r="J63" s="9"/>
    </row>
    <row r="64" spans="2:11">
      <c r="B64" s="19" t="s">
        <v>12</v>
      </c>
      <c r="C64" s="31">
        <f>'학부모 통계'!G34</f>
        <v>12</v>
      </c>
      <c r="D64" s="129">
        <f>C64/$C$12</f>
        <v>0.15</v>
      </c>
      <c r="E64" s="9"/>
      <c r="F64" s="9"/>
      <c r="G64" s="9"/>
      <c r="H64" s="9"/>
      <c r="I64" s="9"/>
      <c r="J64" s="9"/>
    </row>
    <row r="65" spans="1:11">
      <c r="B65" s="19" t="s">
        <v>7</v>
      </c>
      <c r="C65" s="31">
        <f>'학부모 통계'!G35</f>
        <v>4</v>
      </c>
      <c r="D65" s="130">
        <f>C65/$C$12</f>
        <v>0.05</v>
      </c>
      <c r="E65" s="9"/>
      <c r="F65" s="9"/>
      <c r="G65" s="9"/>
      <c r="H65" s="9"/>
      <c r="I65" s="9"/>
      <c r="J65" s="191"/>
      <c r="K65" s="191"/>
    </row>
    <row r="66" spans="1:11" ht="17.25" thickBot="1">
      <c r="B66" s="41" t="s">
        <v>8</v>
      </c>
      <c r="C66" s="42">
        <f>'학부모 통계'!G36</f>
        <v>4</v>
      </c>
      <c r="D66" s="149">
        <f>C66/$C$12</f>
        <v>0.05</v>
      </c>
      <c r="E66" s="9"/>
      <c r="F66" s="9"/>
      <c r="G66" s="9"/>
      <c r="H66" s="9"/>
      <c r="I66" s="9"/>
      <c r="J66" s="9"/>
      <c r="K66" s="9"/>
    </row>
    <row r="67" spans="1:11" ht="17.25" thickBot="1">
      <c r="B67" s="43" t="s">
        <v>9</v>
      </c>
      <c r="C67" s="44">
        <f>SUM(C62:C66)</f>
        <v>80</v>
      </c>
      <c r="D67" s="45">
        <f>SUM(D62:D66)</f>
        <v>1</v>
      </c>
      <c r="E67" s="9"/>
      <c r="F67" s="9"/>
      <c r="G67" s="9"/>
      <c r="H67" s="9"/>
      <c r="I67" s="9"/>
      <c r="J67" s="9"/>
    </row>
    <row r="68" spans="1:11">
      <c r="B68" s="208"/>
      <c r="C68" s="208"/>
      <c r="D68" s="208"/>
      <c r="E68" s="35"/>
      <c r="F68" s="35"/>
      <c r="G68" s="35"/>
      <c r="H68" s="35"/>
      <c r="I68" s="35"/>
      <c r="J68" s="35"/>
    </row>
    <row r="69" spans="1:11">
      <c r="B69" s="9"/>
      <c r="C69" s="9"/>
      <c r="D69" s="9"/>
      <c r="E69" s="9"/>
      <c r="F69" s="9"/>
      <c r="G69" s="9"/>
      <c r="H69" s="9"/>
      <c r="I69" s="9"/>
      <c r="J69" s="9"/>
    </row>
    <row r="70" spans="1:11">
      <c r="B70" s="6" t="s">
        <v>35</v>
      </c>
      <c r="C70" s="7"/>
      <c r="D70" s="7"/>
      <c r="E70" s="9"/>
      <c r="F70" s="9"/>
      <c r="G70" s="9"/>
      <c r="H70" s="9"/>
      <c r="I70" s="9"/>
      <c r="J70" s="9"/>
    </row>
    <row r="71" spans="1:11" ht="17.25" thickBot="1">
      <c r="B71" s="6"/>
      <c r="C71" s="7"/>
      <c r="D71" s="7"/>
      <c r="E71" s="9"/>
      <c r="F71" s="9"/>
      <c r="G71" s="9"/>
      <c r="H71" s="9"/>
      <c r="I71" s="9"/>
      <c r="J71" s="9"/>
    </row>
    <row r="72" spans="1:11">
      <c r="A72" s="192"/>
      <c r="B72" s="227" t="s">
        <v>95</v>
      </c>
      <c r="C72" s="228"/>
      <c r="D72" s="228"/>
      <c r="E72" s="228"/>
      <c r="F72" s="228"/>
      <c r="G72" s="228"/>
      <c r="H72" s="228"/>
      <c r="I72" s="228"/>
      <c r="J72" s="229"/>
    </row>
    <row r="73" spans="1:11" ht="33.75" customHeight="1">
      <c r="A73" s="195"/>
      <c r="B73" s="218" t="s">
        <v>107</v>
      </c>
      <c r="C73" s="219"/>
      <c r="D73" s="219"/>
      <c r="E73" s="219"/>
      <c r="F73" s="219"/>
      <c r="G73" s="219"/>
      <c r="H73" s="219"/>
      <c r="I73" s="219"/>
      <c r="J73" s="220"/>
    </row>
    <row r="74" spans="1:11" ht="28.5" customHeight="1">
      <c r="A74" s="193"/>
      <c r="B74" s="257" t="s">
        <v>106</v>
      </c>
      <c r="C74" s="258"/>
      <c r="D74" s="258"/>
      <c r="E74" s="258"/>
      <c r="F74" s="258"/>
      <c r="G74" s="258"/>
      <c r="H74" s="258"/>
      <c r="I74" s="258"/>
      <c r="J74" s="259"/>
    </row>
    <row r="75" spans="1:11" ht="36.75" customHeight="1">
      <c r="A75" s="193"/>
      <c r="B75" s="257"/>
      <c r="C75" s="258"/>
      <c r="D75" s="258"/>
      <c r="E75" s="258"/>
      <c r="F75" s="258"/>
      <c r="G75" s="258"/>
      <c r="H75" s="258"/>
      <c r="I75" s="258"/>
      <c r="J75" s="259"/>
    </row>
    <row r="76" spans="1:11" ht="36.75" customHeight="1">
      <c r="A76" s="193"/>
      <c r="B76" s="257"/>
      <c r="C76" s="258"/>
      <c r="D76" s="258"/>
      <c r="E76" s="258"/>
      <c r="F76" s="258"/>
      <c r="G76" s="258"/>
      <c r="H76" s="258"/>
      <c r="I76" s="258"/>
      <c r="J76" s="259"/>
    </row>
    <row r="77" spans="1:11" ht="21" customHeight="1">
      <c r="A77" s="193"/>
      <c r="B77" s="257"/>
      <c r="C77" s="258"/>
      <c r="D77" s="258"/>
      <c r="E77" s="258"/>
      <c r="F77" s="258"/>
      <c r="G77" s="258"/>
      <c r="H77" s="258"/>
      <c r="I77" s="258"/>
      <c r="J77" s="259"/>
    </row>
    <row r="78" spans="1:11" ht="17.25" customHeight="1" thickBot="1">
      <c r="A78" s="194"/>
      <c r="B78" s="213"/>
      <c r="C78" s="214"/>
      <c r="D78" s="214"/>
      <c r="E78" s="214"/>
      <c r="F78" s="214"/>
      <c r="G78" s="214"/>
      <c r="H78" s="214"/>
      <c r="I78" s="214"/>
      <c r="J78" s="215"/>
    </row>
    <row r="79" spans="1:11" ht="24.75" customHeight="1">
      <c r="B79" s="251" t="s">
        <v>108</v>
      </c>
      <c r="C79" s="252"/>
      <c r="D79" s="252"/>
      <c r="E79" s="252"/>
      <c r="F79" s="252"/>
      <c r="G79" s="252"/>
      <c r="H79" s="252"/>
      <c r="I79" s="252"/>
      <c r="J79" s="253"/>
    </row>
    <row r="80" spans="1:11" ht="51" customHeight="1" thickBot="1">
      <c r="B80" s="254"/>
      <c r="C80" s="255"/>
      <c r="D80" s="255"/>
      <c r="E80" s="255"/>
      <c r="F80" s="255"/>
      <c r="G80" s="255"/>
      <c r="H80" s="255"/>
      <c r="I80" s="255"/>
      <c r="J80" s="256"/>
    </row>
  </sheetData>
  <mergeCells count="17">
    <mergeCell ref="B79:J80"/>
    <mergeCell ref="B58:C58"/>
    <mergeCell ref="B68:D68"/>
    <mergeCell ref="B25:C25"/>
    <mergeCell ref="B35:D35"/>
    <mergeCell ref="B36:C36"/>
    <mergeCell ref="B46:D46"/>
    <mergeCell ref="B47:C47"/>
    <mergeCell ref="B57:D57"/>
    <mergeCell ref="B74:J78"/>
    <mergeCell ref="B72:J72"/>
    <mergeCell ref="B73:J73"/>
    <mergeCell ref="B24:D24"/>
    <mergeCell ref="B13:D13"/>
    <mergeCell ref="B14:C14"/>
    <mergeCell ref="I2:K2"/>
    <mergeCell ref="A1:K1"/>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6" zoomScale="120" zoomScaleNormal="120" workbookViewId="0">
      <selection activeCell="L11" sqref="L11"/>
    </sheetView>
  </sheetViews>
  <sheetFormatPr defaultRowHeight="15"/>
  <cols>
    <col min="1" max="1" width="23.7109375" customWidth="1"/>
    <col min="2" max="2" width="19.42578125" customWidth="1"/>
    <col min="3" max="6" width="8.5703125" customWidth="1"/>
  </cols>
  <sheetData>
    <row r="1" spans="1:8" ht="27">
      <c r="A1" s="233" t="s">
        <v>60</v>
      </c>
      <c r="B1" s="233"/>
      <c r="C1" s="233"/>
      <c r="D1" s="233"/>
      <c r="E1" s="233"/>
      <c r="F1" s="260"/>
      <c r="G1" s="233"/>
      <c r="H1" s="56"/>
    </row>
    <row r="2" spans="1:8" ht="18.75">
      <c r="A2" s="60"/>
      <c r="B2" s="234"/>
      <c r="C2" s="234"/>
      <c r="D2" s="234"/>
      <c r="E2" s="234"/>
      <c r="F2" s="261"/>
      <c r="G2" s="234"/>
      <c r="H2" s="234"/>
    </row>
    <row r="3" spans="1:8" ht="15.75" thickBot="1">
      <c r="A3" s="66"/>
      <c r="B3" s="67"/>
      <c r="C3" s="68"/>
      <c r="D3" s="68"/>
      <c r="E3" s="262" t="s">
        <v>56</v>
      </c>
      <c r="F3" s="262"/>
      <c r="G3" s="262"/>
      <c r="H3" s="64"/>
    </row>
    <row r="4" spans="1:8">
      <c r="A4" s="235" t="s">
        <v>38</v>
      </c>
      <c r="B4" s="236"/>
      <c r="C4" s="123" t="s">
        <v>58</v>
      </c>
      <c r="D4" s="121" t="s">
        <v>59</v>
      </c>
      <c r="E4" s="121" t="s">
        <v>57</v>
      </c>
      <c r="F4" s="121" t="s">
        <v>61</v>
      </c>
      <c r="G4" s="240" t="s">
        <v>42</v>
      </c>
      <c r="H4" s="69"/>
    </row>
    <row r="5" spans="1:8">
      <c r="A5" s="242" t="s">
        <v>43</v>
      </c>
      <c r="B5" s="243"/>
      <c r="C5" s="124">
        <v>4</v>
      </c>
      <c r="D5" s="122">
        <v>4</v>
      </c>
      <c r="E5" s="122">
        <v>6</v>
      </c>
      <c r="F5" s="125">
        <v>6</v>
      </c>
      <c r="G5" s="241"/>
      <c r="H5" s="69"/>
    </row>
    <row r="6" spans="1:8" ht="15.75" thickBot="1">
      <c r="A6" s="264" t="s">
        <v>62</v>
      </c>
      <c r="B6" s="249"/>
      <c r="C6" s="126">
        <v>18</v>
      </c>
      <c r="D6" s="99">
        <v>21</v>
      </c>
      <c r="E6" s="103">
        <v>22</v>
      </c>
      <c r="F6" s="99">
        <v>19</v>
      </c>
      <c r="G6" s="87">
        <f t="shared" ref="G6:G36" si="0">SUM(C6:F6)</f>
        <v>80</v>
      </c>
      <c r="H6" s="70"/>
    </row>
    <row r="7" spans="1:8">
      <c r="A7" s="245" t="s">
        <v>45</v>
      </c>
      <c r="B7" s="146" t="s">
        <v>46</v>
      </c>
      <c r="C7" s="141">
        <v>9</v>
      </c>
      <c r="D7" s="119">
        <v>14</v>
      </c>
      <c r="E7" s="119">
        <v>13</v>
      </c>
      <c r="F7" s="119">
        <v>4</v>
      </c>
      <c r="G7" s="88">
        <f t="shared" si="0"/>
        <v>40</v>
      </c>
      <c r="H7" s="69"/>
    </row>
    <row r="8" spans="1:8">
      <c r="A8" s="246"/>
      <c r="B8" s="84" t="s">
        <v>47</v>
      </c>
      <c r="C8" s="142">
        <v>8</v>
      </c>
      <c r="D8" s="72">
        <v>6</v>
      </c>
      <c r="E8" s="72">
        <v>7</v>
      </c>
      <c r="F8" s="72">
        <v>9</v>
      </c>
      <c r="G8" s="89">
        <f t="shared" si="0"/>
        <v>30</v>
      </c>
      <c r="H8" s="69"/>
    </row>
    <row r="9" spans="1:8">
      <c r="A9" s="246"/>
      <c r="B9" s="147" t="s">
        <v>48</v>
      </c>
      <c r="C9" s="142">
        <v>1</v>
      </c>
      <c r="D9" s="72">
        <v>1</v>
      </c>
      <c r="E9" s="72">
        <v>2</v>
      </c>
      <c r="F9" s="72">
        <v>5</v>
      </c>
      <c r="G9" s="89">
        <f t="shared" si="0"/>
        <v>9</v>
      </c>
      <c r="H9" s="69"/>
    </row>
    <row r="10" spans="1:8">
      <c r="A10" s="246"/>
      <c r="B10" s="140" t="s">
        <v>49</v>
      </c>
      <c r="C10" s="142">
        <v>0</v>
      </c>
      <c r="D10" s="72">
        <v>0</v>
      </c>
      <c r="E10" s="72">
        <v>0</v>
      </c>
      <c r="F10" s="72">
        <v>0</v>
      </c>
      <c r="G10" s="89">
        <f t="shared" si="0"/>
        <v>0</v>
      </c>
      <c r="H10" s="69"/>
    </row>
    <row r="11" spans="1:8">
      <c r="A11" s="247"/>
      <c r="B11" s="85" t="s">
        <v>50</v>
      </c>
      <c r="C11" s="143">
        <v>0</v>
      </c>
      <c r="D11" s="77">
        <v>0</v>
      </c>
      <c r="E11" s="77">
        <v>0</v>
      </c>
      <c r="F11" s="77">
        <v>1</v>
      </c>
      <c r="G11" s="92">
        <f t="shared" si="0"/>
        <v>1</v>
      </c>
      <c r="H11" s="148"/>
    </row>
    <row r="12" spans="1:8">
      <c r="A12" s="246" t="s">
        <v>63</v>
      </c>
      <c r="B12" s="74" t="s">
        <v>46</v>
      </c>
      <c r="C12" s="142">
        <v>9</v>
      </c>
      <c r="D12" s="72">
        <v>9</v>
      </c>
      <c r="E12" s="72">
        <v>15</v>
      </c>
      <c r="F12" s="72">
        <v>2</v>
      </c>
      <c r="G12" s="93">
        <f t="shared" si="0"/>
        <v>35</v>
      </c>
      <c r="H12" s="69"/>
    </row>
    <row r="13" spans="1:8">
      <c r="A13" s="246"/>
      <c r="B13" s="71" t="s">
        <v>47</v>
      </c>
      <c r="C13" s="142">
        <v>7</v>
      </c>
      <c r="D13" s="72">
        <v>10</v>
      </c>
      <c r="E13" s="72">
        <v>6</v>
      </c>
      <c r="F13" s="72">
        <v>8</v>
      </c>
      <c r="G13" s="89">
        <f t="shared" si="0"/>
        <v>31</v>
      </c>
      <c r="H13" s="69"/>
    </row>
    <row r="14" spans="1:8">
      <c r="A14" s="246"/>
      <c r="B14" s="71" t="s">
        <v>48</v>
      </c>
      <c r="C14" s="142">
        <v>2</v>
      </c>
      <c r="D14" s="72">
        <v>2</v>
      </c>
      <c r="E14" s="72">
        <v>1</v>
      </c>
      <c r="F14" s="72">
        <v>8</v>
      </c>
      <c r="G14" s="89">
        <f t="shared" si="0"/>
        <v>13</v>
      </c>
      <c r="H14" s="69"/>
    </row>
    <row r="15" spans="1:8">
      <c r="A15" s="246"/>
      <c r="B15" s="75" t="s">
        <v>49</v>
      </c>
      <c r="C15" s="142">
        <v>0</v>
      </c>
      <c r="D15" s="72">
        <v>0</v>
      </c>
      <c r="E15" s="72">
        <v>0</v>
      </c>
      <c r="F15" s="72">
        <v>1</v>
      </c>
      <c r="G15" s="89">
        <f t="shared" si="0"/>
        <v>1</v>
      </c>
      <c r="H15" s="69"/>
    </row>
    <row r="16" spans="1:8">
      <c r="A16" s="246"/>
      <c r="B16" s="76" t="s">
        <v>50</v>
      </c>
      <c r="C16" s="142">
        <v>0</v>
      </c>
      <c r="D16" s="72">
        <v>0</v>
      </c>
      <c r="E16" s="72">
        <v>0</v>
      </c>
      <c r="F16" s="72">
        <v>0</v>
      </c>
      <c r="G16" s="90">
        <f t="shared" si="0"/>
        <v>0</v>
      </c>
      <c r="H16" s="148"/>
    </row>
    <row r="17" spans="1:8">
      <c r="A17" s="245" t="s">
        <v>11</v>
      </c>
      <c r="B17" s="79" t="s">
        <v>46</v>
      </c>
      <c r="C17" s="144">
        <v>9</v>
      </c>
      <c r="D17" s="106">
        <v>7</v>
      </c>
      <c r="E17" s="106">
        <v>13</v>
      </c>
      <c r="F17" s="106">
        <v>5</v>
      </c>
      <c r="G17" s="91">
        <f t="shared" si="0"/>
        <v>34</v>
      </c>
      <c r="H17" s="69"/>
    </row>
    <row r="18" spans="1:8">
      <c r="A18" s="246"/>
      <c r="B18" s="71" t="s">
        <v>47</v>
      </c>
      <c r="C18" s="142">
        <v>8</v>
      </c>
      <c r="D18" s="72">
        <v>12</v>
      </c>
      <c r="E18" s="72">
        <v>7</v>
      </c>
      <c r="F18" s="72">
        <v>7</v>
      </c>
      <c r="G18" s="89">
        <f t="shared" si="0"/>
        <v>34</v>
      </c>
      <c r="H18" s="69"/>
    </row>
    <row r="19" spans="1:8">
      <c r="A19" s="246"/>
      <c r="B19" s="71" t="s">
        <v>48</v>
      </c>
      <c r="C19" s="142">
        <v>0</v>
      </c>
      <c r="D19" s="72">
        <v>2</v>
      </c>
      <c r="E19" s="72">
        <v>1</v>
      </c>
      <c r="F19" s="72">
        <v>4</v>
      </c>
      <c r="G19" s="89">
        <f t="shared" si="0"/>
        <v>7</v>
      </c>
      <c r="H19" s="69"/>
    </row>
    <row r="20" spans="1:8">
      <c r="A20" s="246"/>
      <c r="B20" s="75" t="s">
        <v>49</v>
      </c>
      <c r="C20" s="142">
        <v>1</v>
      </c>
      <c r="D20" s="72">
        <v>0</v>
      </c>
      <c r="E20" s="72">
        <v>1</v>
      </c>
      <c r="F20" s="72">
        <v>2</v>
      </c>
      <c r="G20" s="89">
        <f t="shared" si="0"/>
        <v>4</v>
      </c>
      <c r="H20" s="69"/>
    </row>
    <row r="21" spans="1:8">
      <c r="A21" s="247"/>
      <c r="B21" s="80" t="s">
        <v>50</v>
      </c>
      <c r="C21" s="143">
        <v>0</v>
      </c>
      <c r="D21" s="77">
        <v>0</v>
      </c>
      <c r="E21" s="77">
        <v>0</v>
      </c>
      <c r="F21" s="77">
        <v>1</v>
      </c>
      <c r="G21" s="92">
        <f t="shared" si="0"/>
        <v>1</v>
      </c>
      <c r="H21" s="148"/>
    </row>
    <row r="22" spans="1:8">
      <c r="A22" s="246" t="s">
        <v>64</v>
      </c>
      <c r="B22" s="74" t="s">
        <v>46</v>
      </c>
      <c r="C22" s="142">
        <v>9</v>
      </c>
      <c r="D22" s="72">
        <v>7</v>
      </c>
      <c r="E22" s="72">
        <v>13</v>
      </c>
      <c r="F22" s="72">
        <v>6</v>
      </c>
      <c r="G22" s="93">
        <f t="shared" si="0"/>
        <v>35</v>
      </c>
      <c r="H22" s="69"/>
    </row>
    <row r="23" spans="1:8">
      <c r="A23" s="246"/>
      <c r="B23" s="71" t="s">
        <v>47</v>
      </c>
      <c r="C23" s="142">
        <v>8</v>
      </c>
      <c r="D23" s="72">
        <v>7</v>
      </c>
      <c r="E23" s="72">
        <v>5</v>
      </c>
      <c r="F23" s="72">
        <v>6</v>
      </c>
      <c r="G23" s="89">
        <f t="shared" si="0"/>
        <v>26</v>
      </c>
      <c r="H23" s="69"/>
    </row>
    <row r="24" spans="1:8">
      <c r="A24" s="246"/>
      <c r="B24" s="71" t="s">
        <v>48</v>
      </c>
      <c r="C24" s="142">
        <v>1</v>
      </c>
      <c r="D24" s="72">
        <v>6</v>
      </c>
      <c r="E24" s="72">
        <v>3</v>
      </c>
      <c r="F24" s="72">
        <v>6</v>
      </c>
      <c r="G24" s="89">
        <f t="shared" si="0"/>
        <v>16</v>
      </c>
      <c r="H24" s="69"/>
    </row>
    <row r="25" spans="1:8">
      <c r="A25" s="246"/>
      <c r="B25" s="75" t="s">
        <v>49</v>
      </c>
      <c r="C25" s="142">
        <v>0</v>
      </c>
      <c r="D25" s="72">
        <v>1</v>
      </c>
      <c r="E25" s="72">
        <v>1</v>
      </c>
      <c r="F25" s="72">
        <v>0</v>
      </c>
      <c r="G25" s="89">
        <f t="shared" si="0"/>
        <v>2</v>
      </c>
      <c r="H25" s="69"/>
    </row>
    <row r="26" spans="1:8">
      <c r="A26" s="246"/>
      <c r="B26" s="76" t="s">
        <v>50</v>
      </c>
      <c r="C26" s="142">
        <v>0</v>
      </c>
      <c r="D26" s="72">
        <v>0</v>
      </c>
      <c r="E26" s="72">
        <v>0</v>
      </c>
      <c r="F26" s="72">
        <v>1</v>
      </c>
      <c r="G26" s="90">
        <f t="shared" si="0"/>
        <v>1</v>
      </c>
      <c r="H26" s="148"/>
    </row>
    <row r="27" spans="1:8">
      <c r="A27" s="245" t="s">
        <v>53</v>
      </c>
      <c r="B27" s="79" t="s">
        <v>46</v>
      </c>
      <c r="C27" s="144">
        <v>10</v>
      </c>
      <c r="D27" s="106">
        <v>5</v>
      </c>
      <c r="E27" s="106">
        <v>14</v>
      </c>
      <c r="F27" s="106">
        <v>5</v>
      </c>
      <c r="G27" s="91">
        <f t="shared" si="0"/>
        <v>34</v>
      </c>
      <c r="H27" s="69"/>
    </row>
    <row r="28" spans="1:8">
      <c r="A28" s="246"/>
      <c r="B28" s="71" t="s">
        <v>47</v>
      </c>
      <c r="C28" s="142">
        <v>7</v>
      </c>
      <c r="D28" s="72">
        <v>13</v>
      </c>
      <c r="E28" s="72">
        <v>6</v>
      </c>
      <c r="F28" s="72">
        <v>8</v>
      </c>
      <c r="G28" s="89">
        <f t="shared" si="0"/>
        <v>34</v>
      </c>
      <c r="H28" s="69"/>
    </row>
    <row r="29" spans="1:8">
      <c r="A29" s="246"/>
      <c r="B29" s="71" t="s">
        <v>48</v>
      </c>
      <c r="C29" s="142">
        <v>1</v>
      </c>
      <c r="D29" s="72">
        <v>3</v>
      </c>
      <c r="E29" s="72">
        <v>2</v>
      </c>
      <c r="F29" s="72">
        <v>4</v>
      </c>
      <c r="G29" s="89">
        <f t="shared" si="0"/>
        <v>10</v>
      </c>
      <c r="H29" s="69"/>
    </row>
    <row r="30" spans="1:8">
      <c r="A30" s="246"/>
      <c r="B30" s="75" t="s">
        <v>49</v>
      </c>
      <c r="C30" s="142">
        <v>0</v>
      </c>
      <c r="D30" s="72">
        <v>0</v>
      </c>
      <c r="E30" s="72">
        <v>0</v>
      </c>
      <c r="F30" s="72">
        <v>0</v>
      </c>
      <c r="G30" s="89">
        <f t="shared" si="0"/>
        <v>0</v>
      </c>
      <c r="H30" s="69"/>
    </row>
    <row r="31" spans="1:8">
      <c r="A31" s="247"/>
      <c r="B31" s="80" t="s">
        <v>50</v>
      </c>
      <c r="C31" s="143">
        <v>0</v>
      </c>
      <c r="D31" s="77">
        <v>0</v>
      </c>
      <c r="E31" s="77">
        <v>0</v>
      </c>
      <c r="F31" s="77">
        <v>2</v>
      </c>
      <c r="G31" s="92">
        <f t="shared" si="0"/>
        <v>2</v>
      </c>
      <c r="H31" s="148"/>
    </row>
    <row r="32" spans="1:8">
      <c r="A32" s="245" t="s">
        <v>54</v>
      </c>
      <c r="B32" s="79" t="s">
        <v>46</v>
      </c>
      <c r="C32" s="144">
        <v>8</v>
      </c>
      <c r="D32" s="106">
        <v>6</v>
      </c>
      <c r="E32" s="106">
        <v>13</v>
      </c>
      <c r="F32" s="106">
        <v>2</v>
      </c>
      <c r="G32" s="91">
        <f t="shared" si="0"/>
        <v>29</v>
      </c>
      <c r="H32" s="69"/>
    </row>
    <row r="33" spans="1:8">
      <c r="A33" s="246"/>
      <c r="B33" s="71" t="s">
        <v>47</v>
      </c>
      <c r="C33" s="142">
        <v>8</v>
      </c>
      <c r="D33" s="72">
        <v>12</v>
      </c>
      <c r="E33" s="72">
        <v>3</v>
      </c>
      <c r="F33" s="72">
        <v>8</v>
      </c>
      <c r="G33" s="89">
        <f t="shared" si="0"/>
        <v>31</v>
      </c>
      <c r="H33" s="69"/>
    </row>
    <row r="34" spans="1:8">
      <c r="A34" s="246"/>
      <c r="B34" s="71" t="s">
        <v>48</v>
      </c>
      <c r="C34" s="142">
        <v>1</v>
      </c>
      <c r="D34" s="72">
        <v>3</v>
      </c>
      <c r="E34" s="72">
        <v>3</v>
      </c>
      <c r="F34" s="72">
        <v>5</v>
      </c>
      <c r="G34" s="89">
        <f t="shared" si="0"/>
        <v>12</v>
      </c>
      <c r="H34" s="81"/>
    </row>
    <row r="35" spans="1:8">
      <c r="A35" s="246"/>
      <c r="B35" s="75" t="s">
        <v>49</v>
      </c>
      <c r="C35" s="142">
        <v>0</v>
      </c>
      <c r="D35" s="72">
        <v>0</v>
      </c>
      <c r="E35" s="72">
        <v>2</v>
      </c>
      <c r="F35" s="72">
        <v>2</v>
      </c>
      <c r="G35" s="89">
        <f t="shared" si="0"/>
        <v>4</v>
      </c>
      <c r="H35" s="81"/>
    </row>
    <row r="36" spans="1:8" ht="15.75" thickBot="1">
      <c r="A36" s="263"/>
      <c r="B36" s="82" t="s">
        <v>50</v>
      </c>
      <c r="C36" s="145">
        <v>1</v>
      </c>
      <c r="D36" s="83">
        <v>0</v>
      </c>
      <c r="E36" s="83">
        <v>1</v>
      </c>
      <c r="F36" s="83">
        <v>2</v>
      </c>
      <c r="G36" s="94">
        <f t="shared" si="0"/>
        <v>4</v>
      </c>
      <c r="H36" s="148"/>
    </row>
  </sheetData>
  <mergeCells count="13">
    <mergeCell ref="A17:A21"/>
    <mergeCell ref="A27:A31"/>
    <mergeCell ref="A32:A36"/>
    <mergeCell ref="G4:G5"/>
    <mergeCell ref="A5:B5"/>
    <mergeCell ref="A6:B6"/>
    <mergeCell ref="A7:A11"/>
    <mergeCell ref="A22:A26"/>
    <mergeCell ref="A1:G1"/>
    <mergeCell ref="B2:H2"/>
    <mergeCell ref="A4:B4"/>
    <mergeCell ref="E3:G3"/>
    <mergeCell ref="A12:A16"/>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조사개요</vt:lpstr>
      <vt:lpstr>학생만족도</vt:lpstr>
      <vt:lpstr>학생 통계</vt:lpstr>
      <vt:lpstr>학부모만족도</vt:lpstr>
      <vt:lpstr>학부모 통계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강일초</cp:lastModifiedBy>
  <cp:lastPrinted>2023-07-04T11:15:14Z</cp:lastPrinted>
  <dcterms:created xsi:type="dcterms:W3CDTF">2022-06-17T05:16:18Z</dcterms:created>
  <dcterms:modified xsi:type="dcterms:W3CDTF">2023-07-18T01:03:09Z</dcterms:modified>
</cp:coreProperties>
</file>