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ece5bad17f9c38/Documentos/dio/ia_generativa_com_copilot/"/>
    </mc:Choice>
  </mc:AlternateContent>
  <xr:revisionPtr revIDLastSave="1363" documentId="8_{7DEBC2A2-A7A8-46ED-BA27-104E59561358}" xr6:coauthVersionLast="47" xr6:coauthVersionMax="47" xr10:uidLastSave="{1E4357E0-C5C2-4601-AB91-341D79CFA6D8}"/>
  <bookViews>
    <workbookView xWindow="-108" yWindow="-108" windowWidth="23256" windowHeight="12456" tabRatio="174" firstSheet="2" activeTab="2" xr2:uid="{A172BA28-DFB4-4239-889A-AE3B44DC5DE5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<sst xmlns="http://schemas.openxmlformats.org/spreadsheetml/2006/main" count="263" uniqueCount="85">
  <si>
    <t xml:space="preserve">Data </t>
  </si>
  <si>
    <t>Tipo</t>
  </si>
  <si>
    <t>Categoria</t>
  </si>
  <si>
    <t>Descrição</t>
  </si>
  <si>
    <t>Valor</t>
  </si>
  <si>
    <t>Status</t>
  </si>
  <si>
    <t>Operação Bancaria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</si>
  <si>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</si>
  <si>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</si>
  <si>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</si>
  <si>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</si>
  <si>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</si>
  <si>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</si>
  <si>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</si>
  <si>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</si>
  <si>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</si>
  <si>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</si>
  <si>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</si>
  <si>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</si>
  <si>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</si>
  <si>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</si>
  <si>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</si>
  <si>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</si>
  <si>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</si>
  <si>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</si>
  <si>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</si>
  <si>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</si>
  <si>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</si>
  <si>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</si>
  <si>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</si>
  <si>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</si>
  <si>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</si>
  <si>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</si>
  <si>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</si>
  <si>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</si>
  <si>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</si>
  <si>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</si>
  <si>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</si>
  <si>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</si>
  <si>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</si>
  <si>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</si>
  <si>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</si>
  <si>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</si>
  <si>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</si>
  <si>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</si>
  <si>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</si>
  <si>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</si>
  <si>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</si>
  <si>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</si>
  <si>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</si>
  <si>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</si>
  <si>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</si>
  <si>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</si>
  <si>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</si>
  <si>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</si>
  <si>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</si>
  <si>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</si>
  <si>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</si>
  <si>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</si>
  <si>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</si>
  <si>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</si>
  <si>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</si>
  <si>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</si>
  <si>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</si>
  <si>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</si>
  <si>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</si>
  <si>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</si>
  <si>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</si>
  <si>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</si>
  <si>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</si>
  <si>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</si>
  <si>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</si>
  <si>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</si>
  <si>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</si>
  <si>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</si>
  <si>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Saída por Categoria</t>
  </si>
  <si>
    <t>#0E86B6</t>
  </si>
  <si>
    <t>Entrada por Categoria</t>
  </si>
  <si>
    <t>Mês</t>
  </si>
  <si>
    <t xml:space="preserve">                                                                                                          </t>
  </si>
  <si>
    <t xml:space="preserve"> </t>
  </si>
  <si>
    <t>Data de Lançamento</t>
  </si>
  <si>
    <t>Depósito /reservado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</si>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</sst>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E86B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14" fontId="0" fillId="0" borderId="0" xfId="0" applyNumberFormat="1"/>
    <xf numFmtId="43" fontId="0" fillId="0" borderId="0" xfId="2" applyFont="1"/>
  </cellXfs>
  <cellStyles count="3">
    <cellStyle name="Moeda" xfId="1" builtinId="4"/>
    <cellStyle name="Normal" xfId="0" builtinId="0"/>
    <cellStyle name="Vírgula" xfId="2" builtinId="3"/>
  </cellStyles>
  <dxfs count="12">
    <dxf>
      <font>
        <b val="0"/>
        <i val="0"/>
        <strike val="0"/>
        <sz val="14"/>
        <color theme="2" tint="-9.9887081514938816E-2"/>
        <name val="Segoe UI"/>
        <family val="2"/>
        <scheme val="none"/>
      </font>
      <border>
        <bottom style="thin">
          <color theme="4"/>
        </bottom>
        <vertical/>
        <horizontal/>
      </border>
    </dxf>
    <dxf>
      <font>
        <strike val="0"/>
        <sz val="12"/>
        <color theme="2" tint="-9.9948118533890809E-2"/>
        <name val="Segoe UI"/>
        <family val="2"/>
        <scheme val="none"/>
      </font>
      <fill>
        <patternFill>
          <bgColor rgb="FF0E86B6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vertical="center" textRotation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meu_estilo" pivot="0" table="0" count="10" xr9:uid="{B066F6F2-ED0F-4C89-87D5-590C393D8934}">
      <tableStyleElement type="wholeTable" dxfId="1"/>
      <tableStyleElement type="headerRow" dxfId="0"/>
    </tableStyle>
  </tableStyles>
  <colors>
    <mruColors>
      <color rgb="FF0E86B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_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[planilhas_inteligentes.xlsx]Controller!tbl_entrada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1.200,00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15.;000,00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1.500,00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1.200,00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15.;000,00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1.500,00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rgbClr val="0E8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1.200,00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800,00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15.000,00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1.500,00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E86B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15.000,00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983-4AEE-9F34-66D028585D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1.500,00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983-4AEE-9F34-66D028585D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Controller!$E$6:$E$8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Controller!$F$6:$F$8</c:f>
              <c:numCache>
                <c:formatCode>_("R$"* #,##0.00_);_("R$"* \(#,##0.00\);_("R$"* "-"??_);_(@_)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3-4AEE-9F34-66D028585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3609471"/>
        <c:axId val="733607071"/>
      </c:barChart>
      <c:catAx>
        <c:axId val="7336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733607071"/>
        <c:crosses val="autoZero"/>
        <c:auto val="1"/>
        <c:lblAlgn val="ctr"/>
        <c:lblOffset val="100"/>
        <c:noMultiLvlLbl val="0"/>
      </c:catAx>
      <c:valAx>
        <c:axId val="7336070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336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[planilhas_inteligentes.xlsx]Controller!tbl_saida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1.600,00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1.100,00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3.000,00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330,00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accent4">
                        <a:lumMod val="75000"/>
                      </a:schemeClr>
                    </a:solidFill>
                  </a:rPr>
                  <a:t>570,00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830,00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970,00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1.400,00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1.250,00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1.500,00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1.250,00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1.600,00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330,00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1.100,00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3.000,00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accent4">
                        <a:lumMod val="75000"/>
                      </a:schemeClr>
                    </a:solidFill>
                  </a:rPr>
                  <a:t>570,00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830,00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970,00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1.400,00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1.250,00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1.500,00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1.250,00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2"/>
        <c:spPr>
          <a:solidFill>
            <a:srgbClr val="0E8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1.600,00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4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330,00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5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1.100,00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6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rPr>
                  <a:t>3.000,00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7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 b="0">
                    <a:solidFill>
                      <a:srgbClr val="00206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570,00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8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500,00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9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350,00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0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830,00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1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970,00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2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1.400,00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3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800,00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250,00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5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1.250,00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6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1.500,00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7"/>
        <c:spPr>
          <a:solidFill>
            <a:srgbClr val="0E86B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1.250,00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3843908188926429E-2"/>
          <c:y val="4.7311827956989246E-2"/>
          <c:w val="0.9471265960927101"/>
          <c:h val="0.62040978748624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E86B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200" b="0" i="0" u="none" strike="noStrike" kern="1200" baseline="0">
                        <a:solidFill>
                          <a:srgbClr val="00206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r>
                      <a:rPr lang="en-US" sz="1200" b="0" i="0" u="none" strike="noStrike" kern="1200" baseline="0">
                        <a:solidFill>
                          <a:srgbClr val="00206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rPr>
                      <a:t>1.600,00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rgbClr val="00206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CA5-4FFA-97F9-E3A4BAA300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330,00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CA5-4FFA-97F9-E3A4BAA3003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200" b="0" i="0" u="none" strike="noStrike" kern="1200" baseline="0">
                        <a:solidFill>
                          <a:srgbClr val="00206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r>
                      <a:rPr lang="en-US" sz="1200" b="0" i="0" u="none" strike="noStrike" kern="1200" baseline="0">
                        <a:solidFill>
                          <a:srgbClr val="00206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rPr>
                      <a:t>1.100,00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rgbClr val="00206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CA5-4FFA-97F9-E3A4BAA3003B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200" b="0" i="0" u="none" strike="noStrike" kern="1200" baseline="0">
                        <a:solidFill>
                          <a:srgbClr val="00206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r>
                      <a:rPr lang="en-US" sz="1200" b="0" i="0" u="none" strike="noStrike" kern="1200" baseline="0">
                        <a:solidFill>
                          <a:srgbClr val="00206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rPr>
                      <a:t>3.000,00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rgbClr val="00206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CA5-4FFA-97F9-E3A4BAA3003B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lang="en-US" sz="1200" b="0" i="0" u="none" strike="noStrike" kern="1200" baseline="0">
                        <a:solidFill>
                          <a:srgbClr val="00206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r>
                      <a:rPr lang="en-US" sz="1200" b="0">
                        <a:solidFill>
                          <a:srgbClr val="002060"/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570,00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200" b="0" i="0" u="none" strike="noStrike" kern="1200" baseline="0">
                      <a:solidFill>
                        <a:srgbClr val="00206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CA5-4FFA-97F9-E3A4BAA300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500,00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CA5-4FFA-97F9-E3A4BAA3003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350,00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CA5-4FFA-97F9-E3A4BAA3003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830,00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CA5-4FFA-97F9-E3A4BAA300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970,00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CA5-4FFA-97F9-E3A4BAA3003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1.400,00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CA5-4FFA-97F9-E3A4BAA3003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800,00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CA5-4FFA-97F9-E3A4BAA3003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1.250,00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CA5-4FFA-97F9-E3A4BAA3003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1.500,00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CA5-4FFA-97F9-E3A4BAA3003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110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1.250,00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CA5-4FFA-97F9-E3A4BAA30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Controller!$C$6:$C$20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CA5-4FFA-97F9-E3A4BAA300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67177631"/>
        <c:axId val="467179551"/>
      </c:barChart>
      <c:catAx>
        <c:axId val="4671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467179551"/>
        <c:crosses val="autoZero"/>
        <c:auto val="1"/>
        <c:lblAlgn val="ctr"/>
        <c:lblOffset val="100"/>
        <c:noMultiLvlLbl val="0"/>
      </c:catAx>
      <c:valAx>
        <c:axId val="46717955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71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96-42F2-836C-7849E0500E1D}"/>
              </c:ext>
            </c:extLst>
          </c:dPt>
          <c:val>
            <c:numRef>
              <c:f>Caixinha!$E$7</c:f>
              <c:numCache>
                <c:formatCode>_(* #,##0.00_);_(* \(#,##0.00\);_(*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6-42F2-836C-7849E050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418751"/>
        <c:axId val="60929131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7000">
                  <a:srgbClr val="0E86B6"/>
                </a:gs>
                <a:gs pos="86000">
                  <a:schemeClr val="bg1">
                    <a:lumMod val="85000"/>
                    <a:alpha val="5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lang="en-US" sz="1200" b="0" i="0" u="none" strike="noStrike" kern="1200" baseline="0">
                        <a:solidFill>
                          <a:srgbClr val="00206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CCC5E4EC-2D06-4DB8-AAF8-671E6E2997E4}" type="VALUE">
                      <a:rPr lang="en-US" sz="1200" b="0" i="0" u="none" strike="noStrike" kern="1200" baseline="0">
                        <a:solidFill>
                          <a:srgbClr val="002060"/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rPr>
                      <a:pPr>
                        <a:defRPr lang="en-US" sz="1200" b="0" i="0" u="none" strike="noStrike" kern="1200" baseline="0">
                          <a:solidFill>
                            <a:srgbClr val="002060"/>
                          </a:solidFill>
                          <a:latin typeface="Segoe UI" panose="020B0502040204020203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200" b="0" i="0" u="none" strike="noStrike" kern="1200" baseline="0">
                      <a:solidFill>
                        <a:srgbClr val="00206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16255128408992"/>
                      <c:h val="0.253447675349003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E96-42F2-836C-7849E0500E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rgbClr val="00206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Caixinha!$E$6</c:f>
              <c:numCache>
                <c:formatCode>_(* #,##0.00_);_(* \(#,##0.00\);_(* "-"??_);_(@_)</c:formatCode>
                <c:ptCount val="1"/>
                <c:pt idx="0">
                  <c:v>10782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2F2-836C-7849E050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579231"/>
        <c:axId val="1582576831"/>
      </c:barChart>
      <c:catAx>
        <c:axId val="411418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9291311"/>
        <c:crosses val="autoZero"/>
        <c:auto val="1"/>
        <c:lblAlgn val="ctr"/>
        <c:lblOffset val="100"/>
        <c:noMultiLvlLbl val="0"/>
      </c:catAx>
      <c:valAx>
        <c:axId val="60929131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11418751"/>
        <c:crosses val="autoZero"/>
        <c:crossBetween val="between"/>
      </c:valAx>
      <c:valAx>
        <c:axId val="1582576831"/>
        <c:scaling>
          <c:orientation val="minMax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1582579231"/>
        <c:crosses val="max"/>
        <c:crossBetween val="between"/>
      </c:valAx>
      <c:catAx>
        <c:axId val="15825792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82576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1728034</xdr:colOff>
      <xdr:row>5</xdr:row>
      <xdr:rowOff>41258</xdr:rowOff>
    </xdr:from>
    <xdr:to>
      <xdr:col>8</xdr:col>
      <xdr:colOff>347203</xdr:colOff>
      <xdr:row>21</xdr:row>
      <xdr:rowOff>101572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FBCD1BC1-954F-1E12-BAEB-A6A733700BE4}"/>
            </a:ext>
          </a:extLst>
        </xdr:cNvPr>
        <xdr:cNvGrpSpPr/>
      </xdr:nvGrpSpPr>
      <xdr:grpSpPr>
        <a:xfrm>
          <a:off x="1728034" y="951425"/>
          <a:ext cx="4677069" cy="2972847"/>
          <a:chOff x="1998131" y="439208"/>
          <a:chExt cx="5757336" cy="3040581"/>
        </a:xfrm>
        <a:effectLst/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3083EFB-9CE9-8ECA-8448-BE348E26084D}"/>
              </a:ext>
            </a:extLst>
          </xdr:cNvPr>
          <xdr:cNvGrpSpPr/>
        </xdr:nvGrpSpPr>
        <xdr:grpSpPr>
          <a:xfrm>
            <a:off x="1998131" y="439208"/>
            <a:ext cx="5757336" cy="3040581"/>
            <a:chOff x="1993898" y="428625"/>
            <a:chExt cx="5757336" cy="2955914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078D841D-76C1-6827-834D-166BB002748D}"/>
                </a:ext>
              </a:extLst>
            </xdr:cNvPr>
            <xdr:cNvGrpSpPr/>
          </xdr:nvGrpSpPr>
          <xdr:grpSpPr>
            <a:xfrm>
              <a:off x="1993898" y="446617"/>
              <a:ext cx="5757336" cy="2937922"/>
              <a:chOff x="2410769" y="947822"/>
              <a:chExt cx="5757336" cy="299406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C61FCDCE-4E96-7399-9AD5-0ADBB73B8A67}"/>
                  </a:ext>
                </a:extLst>
              </xdr:cNvPr>
              <xdr:cNvSpPr/>
            </xdr:nvSpPr>
            <xdr:spPr>
              <a:xfrm>
                <a:off x="2613972" y="1384512"/>
                <a:ext cx="5554133" cy="2557379"/>
              </a:xfrm>
              <a:prstGeom prst="roundRect">
                <a:avLst>
                  <a:gd name="adj" fmla="val 7815"/>
                </a:avLst>
              </a:prstGeom>
              <a:solidFill>
                <a:schemeClr val="bg2">
                  <a:lumMod val="9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95BB1A48-AFCF-4EBF-A42E-CEF3E769FF5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10769" y="1619798"/>
              <a:ext cx="5740401" cy="220534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FDCF5A28-2DC5-CF8F-F457-22F66F35151B}"/>
                  </a:ext>
                </a:extLst>
              </xdr:cNvPr>
              <xdr:cNvSpPr/>
            </xdr:nvSpPr>
            <xdr:spPr>
              <a:xfrm>
                <a:off x="2622439" y="947822"/>
                <a:ext cx="5537200" cy="566152"/>
              </a:xfrm>
              <a:prstGeom prst="round2SameRect">
                <a:avLst>
                  <a:gd name="adj1" fmla="val 25622"/>
                  <a:gd name="adj2" fmla="val 0"/>
                </a:avLst>
              </a:prstGeom>
              <a:solidFill>
                <a:srgbClr val="0E86B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ADE80794-F095-DEA8-2346-DB1A6DE57B1B}"/>
                </a:ext>
              </a:extLst>
            </xdr:cNvPr>
            <xdr:cNvSpPr txBox="1"/>
          </xdr:nvSpPr>
          <xdr:spPr>
            <a:xfrm>
              <a:off x="3190875" y="428625"/>
              <a:ext cx="1114425" cy="523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pt-BR" sz="2000" kern="1200">
                  <a:solidFill>
                    <a:schemeClr val="bg2">
                      <a:lumMod val="9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Receitas</a:t>
              </a:r>
            </a:p>
          </xdr:txBody>
        </xdr:sp>
      </xdr:grpSp>
      <xdr:pic>
        <xdr:nvPicPr>
          <xdr:cNvPr id="17" name="Gráfico 16" descr="Empréstimo estrutura de tópicos">
            <a:extLst>
              <a:ext uri="{FF2B5EF4-FFF2-40B4-BE49-F238E27FC236}">
                <a16:creationId xmlns:a16="http://schemas.microsoft.com/office/drawing/2014/main" id="{0D88E106-AC82-1251-EF7B-63F501CA73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565402" y="508003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106151</xdr:colOff>
      <xdr:row>21</xdr:row>
      <xdr:rowOff>160909</xdr:rowOff>
    </xdr:from>
    <xdr:to>
      <xdr:col>20</xdr:col>
      <xdr:colOff>289058</xdr:colOff>
      <xdr:row>39</xdr:row>
      <xdr:rowOff>158232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4A35889-8CF1-11A5-B6C3-0E30B8EEE376}"/>
            </a:ext>
          </a:extLst>
        </xdr:cNvPr>
        <xdr:cNvGrpSpPr/>
      </xdr:nvGrpSpPr>
      <xdr:grpSpPr>
        <a:xfrm>
          <a:off x="1896851" y="3983609"/>
          <a:ext cx="11765307" cy="3273923"/>
          <a:chOff x="2465213" y="6891879"/>
          <a:chExt cx="13028786" cy="3350331"/>
        </a:xfrm>
        <a:effectLst/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BF049189-683F-7FF4-1B86-67B88770B29D}"/>
              </a:ext>
            </a:extLst>
          </xdr:cNvPr>
          <xdr:cNvSpPr/>
        </xdr:nvSpPr>
        <xdr:spPr>
          <a:xfrm>
            <a:off x="2514600" y="6891879"/>
            <a:ext cx="12979399" cy="3107253"/>
          </a:xfrm>
          <a:prstGeom prst="roundRect">
            <a:avLst>
              <a:gd name="adj" fmla="val 7815"/>
            </a:avLst>
          </a:prstGeom>
          <a:solidFill>
            <a:schemeClr val="bg2">
              <a:lumMod val="90000"/>
            </a:schemeClr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B4F290C-98C8-4BCC-A605-0F374CC0E7C7}"/>
              </a:ext>
            </a:extLst>
          </xdr:cNvPr>
          <xdr:cNvGraphicFramePr>
            <a:graphicFrameLocks/>
          </xdr:cNvGraphicFramePr>
        </xdr:nvGraphicFramePr>
        <xdr:xfrm>
          <a:off x="2465213" y="7651453"/>
          <a:ext cx="12970933" cy="25907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5AFA5C00-0E91-AD98-D7DA-9DA5D1C056B5}"/>
              </a:ext>
            </a:extLst>
          </xdr:cNvPr>
          <xdr:cNvSpPr/>
        </xdr:nvSpPr>
        <xdr:spPr>
          <a:xfrm>
            <a:off x="2523450" y="6905838"/>
            <a:ext cx="12959058" cy="571499"/>
          </a:xfrm>
          <a:prstGeom prst="round2SameRect">
            <a:avLst>
              <a:gd name="adj1" fmla="val 26712"/>
              <a:gd name="adj2" fmla="val 0"/>
            </a:avLst>
          </a:prstGeom>
          <a:solidFill>
            <a:srgbClr val="0E86B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2</xdr:col>
      <xdr:colOff>453842</xdr:colOff>
      <xdr:row>21</xdr:row>
      <xdr:rowOff>146019</xdr:rowOff>
    </xdr:from>
    <xdr:to>
      <xdr:col>4</xdr:col>
      <xdr:colOff>473230</xdr:colOff>
      <xdr:row>24</xdr:row>
      <xdr:rowOff>126888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495780BA-E084-0257-6E14-2FECA082708C}"/>
            </a:ext>
          </a:extLst>
        </xdr:cNvPr>
        <xdr:cNvSpPr txBox="1"/>
      </xdr:nvSpPr>
      <xdr:spPr>
        <a:xfrm>
          <a:off x="2857073" y="3961881"/>
          <a:ext cx="1238588" cy="525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0"/>
        <a:lstStyle/>
        <a:p>
          <a:r>
            <a:rPr lang="pt-BR" sz="2000" kern="120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Despesas</a:t>
          </a:r>
          <a:endParaRPr lang="pt-BR" sz="2400" kern="1200">
            <a:solidFill>
              <a:schemeClr val="bg2">
                <a:lumMod val="9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494803</xdr:colOff>
      <xdr:row>22</xdr:row>
      <xdr:rowOff>11808</xdr:rowOff>
    </xdr:from>
    <xdr:to>
      <xdr:col>2</xdr:col>
      <xdr:colOff>340327</xdr:colOff>
      <xdr:row>24</xdr:row>
      <xdr:rowOff>140080</xdr:rowOff>
    </xdr:to>
    <xdr:pic>
      <xdr:nvPicPr>
        <xdr:cNvPr id="19" name="Gráfico 18" descr="Dinheiro voador estrutura de tópicos">
          <a:extLst>
            <a:ext uri="{FF2B5EF4-FFF2-40B4-BE49-F238E27FC236}">
              <a16:creationId xmlns:a16="http://schemas.microsoft.com/office/drawing/2014/main" id="{354F2B79-3CB4-E123-6518-A8AFB43D3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88434" y="4009377"/>
          <a:ext cx="455124" cy="491688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5</xdr:row>
      <xdr:rowOff>110063</xdr:rowOff>
    </xdr:from>
    <xdr:to>
      <xdr:col>1</xdr:col>
      <xdr:colOff>2734</xdr:colOff>
      <xdr:row>13</xdr:row>
      <xdr:rowOff>110069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 1">
              <a:extLst>
                <a:ext uri="{FF2B5EF4-FFF2-40B4-BE49-F238E27FC236}">
                  <a16:creationId xmlns:a16="http://schemas.microsoft.com/office/drawing/2014/main" id="{49756E13-3992-420F-936B-FA38CAF1AB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7" y="1020230"/>
              <a:ext cx="1784967" cy="1456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135460</xdr:colOff>
      <xdr:row>0</xdr:row>
      <xdr:rowOff>1019</xdr:rowOff>
    </xdr:from>
    <xdr:to>
      <xdr:col>25</xdr:col>
      <xdr:colOff>609599</xdr:colOff>
      <xdr:row>4</xdr:row>
      <xdr:rowOff>118532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7B5AE367-8A43-1A2D-F401-D04394867F19}"/>
            </a:ext>
          </a:extLst>
        </xdr:cNvPr>
        <xdr:cNvSpPr/>
      </xdr:nvSpPr>
      <xdr:spPr>
        <a:xfrm>
          <a:off x="1930393" y="1019"/>
          <a:ext cx="15104539" cy="862580"/>
        </a:xfrm>
        <a:prstGeom prst="roundRect">
          <a:avLst>
            <a:gd name="adj" fmla="val 1926"/>
          </a:avLst>
        </a:prstGeom>
        <a:solidFill>
          <a:schemeClr val="bg2">
            <a:lumMod val="9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609593</xdr:colOff>
      <xdr:row>0</xdr:row>
      <xdr:rowOff>156633</xdr:rowOff>
    </xdr:from>
    <xdr:to>
      <xdr:col>10</xdr:col>
      <xdr:colOff>16928</xdr:colOff>
      <xdr:row>3</xdr:row>
      <xdr:rowOff>71966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FBDA6ADE-82C7-92EA-ED15-240B19BB325F}"/>
            </a:ext>
          </a:extLst>
        </xdr:cNvPr>
        <xdr:cNvSpPr txBox="1"/>
      </xdr:nvSpPr>
      <xdr:spPr>
        <a:xfrm>
          <a:off x="3014126" y="156633"/>
          <a:ext cx="4284135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400" kern="1200">
              <a:solidFill>
                <a:srgbClr val="0E86B6"/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10</xdr:col>
      <xdr:colOff>489113</xdr:colOff>
      <xdr:row>1</xdr:row>
      <xdr:rowOff>8466</xdr:rowOff>
    </xdr:from>
    <xdr:to>
      <xdr:col>17</xdr:col>
      <xdr:colOff>480647</xdr:colOff>
      <xdr:row>3</xdr:row>
      <xdr:rowOff>35169</xdr:rowOff>
    </xdr:to>
    <xdr:grpSp>
      <xdr:nvGrpSpPr>
        <xdr:cNvPr id="66" name="Agrupar 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56C9B3-7910-6474-DCD1-5055908DA1D7}"/>
            </a:ext>
          </a:extLst>
        </xdr:cNvPr>
        <xdr:cNvGrpSpPr/>
      </xdr:nvGrpSpPr>
      <xdr:grpSpPr>
        <a:xfrm>
          <a:off x="7766213" y="190499"/>
          <a:ext cx="4258734" cy="390770"/>
          <a:chOff x="10184097" y="190174"/>
          <a:chExt cx="4817534" cy="397282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246881B2-0BDE-CC38-1FAF-555C6864AB16}"/>
              </a:ext>
            </a:extLst>
          </xdr:cNvPr>
          <xdr:cNvSpPr/>
        </xdr:nvSpPr>
        <xdr:spPr>
          <a:xfrm>
            <a:off x="10184097" y="190174"/>
            <a:ext cx="4817534" cy="388814"/>
          </a:xfrm>
          <a:prstGeom prst="roundRect">
            <a:avLst>
              <a:gd name="adj" fmla="val 0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kern="120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dados</a:t>
            </a:r>
          </a:p>
        </xdr:txBody>
      </xdr:sp>
      <xdr:pic>
        <xdr:nvPicPr>
          <xdr:cNvPr id="43" name="Gráfico 42" descr="Lupa com preenchimento sólido">
            <a:extLst>
              <a:ext uri="{FF2B5EF4-FFF2-40B4-BE49-F238E27FC236}">
                <a16:creationId xmlns:a16="http://schemas.microsoft.com/office/drawing/2014/main" id="{EE98D297-D45C-247B-921B-7E2D654FA1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4527504" y="224040"/>
            <a:ext cx="372534" cy="363416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372526</xdr:colOff>
      <xdr:row>0</xdr:row>
      <xdr:rowOff>0</xdr:rowOff>
    </xdr:from>
    <xdr:to>
      <xdr:col>2</xdr:col>
      <xdr:colOff>567259</xdr:colOff>
      <xdr:row>4</xdr:row>
      <xdr:rowOff>59266</xdr:rowOff>
    </xdr:to>
    <xdr:pic>
      <xdr:nvPicPr>
        <xdr:cNvPr id="45" name="Gráfico 44" descr="Registrar estrutura de tópicos">
          <a:extLst>
            <a:ext uri="{FF2B5EF4-FFF2-40B4-BE49-F238E27FC236}">
              <a16:creationId xmlns:a16="http://schemas.microsoft.com/office/drawing/2014/main" id="{6ED6E080-5D90-BA49-0472-BB611D032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67459" y="0"/>
          <a:ext cx="804333" cy="804333"/>
        </a:xfrm>
        <a:prstGeom prst="rect">
          <a:avLst/>
        </a:prstGeom>
      </xdr:spPr>
    </xdr:pic>
    <xdr:clientData/>
  </xdr:twoCellAnchor>
  <xdr:twoCellAnchor editAs="oneCell">
    <xdr:from>
      <xdr:col>0</xdr:col>
      <xdr:colOff>321730</xdr:colOff>
      <xdr:row>0</xdr:row>
      <xdr:rowOff>0</xdr:rowOff>
    </xdr:from>
    <xdr:to>
      <xdr:col>0</xdr:col>
      <xdr:colOff>1365730</xdr:colOff>
      <xdr:row>5</xdr:row>
      <xdr:rowOff>112667</xdr:rowOff>
    </xdr:to>
    <xdr:pic>
      <xdr:nvPicPr>
        <xdr:cNvPr id="47" name="Gráfico 46" descr="Dinheiro estrutura de tópicos">
          <a:extLst>
            <a:ext uri="{FF2B5EF4-FFF2-40B4-BE49-F238E27FC236}">
              <a16:creationId xmlns:a16="http://schemas.microsoft.com/office/drawing/2014/main" id="{E256EAA0-4718-BB72-454D-745A6E5F2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21730" y="0"/>
          <a:ext cx="1044000" cy="1044000"/>
        </a:xfrm>
        <a:prstGeom prst="rect">
          <a:avLst/>
        </a:prstGeom>
      </xdr:spPr>
    </xdr:pic>
    <xdr:clientData/>
  </xdr:twoCellAnchor>
  <xdr:twoCellAnchor>
    <xdr:from>
      <xdr:col>8</xdr:col>
      <xdr:colOff>439401</xdr:colOff>
      <xdr:row>5</xdr:row>
      <xdr:rowOff>32138</xdr:rowOff>
    </xdr:from>
    <xdr:to>
      <xdr:col>16</xdr:col>
      <xdr:colOff>242601</xdr:colOff>
      <xdr:row>21</xdr:row>
      <xdr:rowOff>98313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46C6EF39-9E06-E7B1-1B5E-8682B0DD2D78}"/>
            </a:ext>
          </a:extLst>
        </xdr:cNvPr>
        <xdr:cNvGrpSpPr/>
      </xdr:nvGrpSpPr>
      <xdr:grpSpPr>
        <a:xfrm>
          <a:off x="6497301" y="942305"/>
          <a:ext cx="4680000" cy="2978708"/>
          <a:chOff x="7848404" y="940676"/>
          <a:chExt cx="5561484" cy="2973499"/>
        </a:xfrm>
      </xdr:grpSpPr>
      <xdr:grpSp>
        <xdr:nvGrpSpPr>
          <xdr:cNvPr id="56" name="Agrupar 55">
            <a:extLst>
              <a:ext uri="{FF2B5EF4-FFF2-40B4-BE49-F238E27FC236}">
                <a16:creationId xmlns:a16="http://schemas.microsoft.com/office/drawing/2014/main" id="{E331CCC6-0794-10A0-EF04-E06D2D7E06ED}"/>
              </a:ext>
            </a:extLst>
          </xdr:cNvPr>
          <xdr:cNvGrpSpPr/>
        </xdr:nvGrpSpPr>
        <xdr:grpSpPr>
          <a:xfrm>
            <a:off x="7848404" y="940676"/>
            <a:ext cx="5561484" cy="2973499"/>
            <a:chOff x="2201334" y="439208"/>
            <a:chExt cx="5554133" cy="3046586"/>
          </a:xfrm>
          <a:effectLst/>
        </xdr:grpSpPr>
        <xdr:grpSp>
          <xdr:nvGrpSpPr>
            <xdr:cNvPr id="57" name="Agrupar 56">
              <a:extLst>
                <a:ext uri="{FF2B5EF4-FFF2-40B4-BE49-F238E27FC236}">
                  <a16:creationId xmlns:a16="http://schemas.microsoft.com/office/drawing/2014/main" id="{1E7A271D-A267-A3D0-E520-68520D5508AD}"/>
                </a:ext>
              </a:extLst>
            </xdr:cNvPr>
            <xdr:cNvGrpSpPr/>
          </xdr:nvGrpSpPr>
          <xdr:grpSpPr>
            <a:xfrm>
              <a:off x="2201334" y="439208"/>
              <a:ext cx="5554133" cy="3046586"/>
              <a:chOff x="2197101" y="428625"/>
              <a:chExt cx="5554133" cy="2961752"/>
            </a:xfrm>
          </xdr:grpSpPr>
          <xdr:grpSp>
            <xdr:nvGrpSpPr>
              <xdr:cNvPr id="59" name="Agrupar 58">
                <a:extLst>
                  <a:ext uri="{FF2B5EF4-FFF2-40B4-BE49-F238E27FC236}">
                    <a16:creationId xmlns:a16="http://schemas.microsoft.com/office/drawing/2014/main" id="{8D09DAF4-388D-C3D6-6CBB-BE4979A445E6}"/>
                  </a:ext>
                </a:extLst>
              </xdr:cNvPr>
              <xdr:cNvGrpSpPr/>
            </xdr:nvGrpSpPr>
            <xdr:grpSpPr>
              <a:xfrm>
                <a:off x="2197101" y="446617"/>
                <a:ext cx="5554133" cy="2943760"/>
                <a:chOff x="2613972" y="947822"/>
                <a:chExt cx="5554133" cy="3000019"/>
              </a:xfrm>
            </xdr:grpSpPr>
            <xdr:sp macro="" textlink="">
              <xdr:nvSpPr>
                <xdr:cNvPr id="61" name="Retângulo: Cantos Arredondados 60">
                  <a:extLst>
                    <a:ext uri="{FF2B5EF4-FFF2-40B4-BE49-F238E27FC236}">
                      <a16:creationId xmlns:a16="http://schemas.microsoft.com/office/drawing/2014/main" id="{0E998F91-0AF1-8016-7F1E-8AA5895ABCD5}"/>
                    </a:ext>
                  </a:extLst>
                </xdr:cNvPr>
                <xdr:cNvSpPr/>
              </xdr:nvSpPr>
              <xdr:spPr>
                <a:xfrm>
                  <a:off x="2613972" y="1390460"/>
                  <a:ext cx="5554133" cy="2557381"/>
                </a:xfrm>
                <a:prstGeom prst="roundRect">
                  <a:avLst>
                    <a:gd name="adj" fmla="val 7815"/>
                  </a:avLst>
                </a:prstGeom>
                <a:solidFill>
                  <a:schemeClr val="bg2">
                    <a:lumMod val="9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3" name="Retângulo: Cantos Superiores Arredondados 62">
                  <a:extLst>
                    <a:ext uri="{FF2B5EF4-FFF2-40B4-BE49-F238E27FC236}">
                      <a16:creationId xmlns:a16="http://schemas.microsoft.com/office/drawing/2014/main" id="{4ABB281B-D45B-63C0-C32E-56BA6DCE03DB}"/>
                    </a:ext>
                  </a:extLst>
                </xdr:cNvPr>
                <xdr:cNvSpPr/>
              </xdr:nvSpPr>
              <xdr:spPr>
                <a:xfrm>
                  <a:off x="2622439" y="947822"/>
                  <a:ext cx="5537200" cy="566152"/>
                </a:xfrm>
                <a:prstGeom prst="round2SameRect">
                  <a:avLst>
                    <a:gd name="adj1" fmla="val 25622"/>
                    <a:gd name="adj2" fmla="val 0"/>
                  </a:avLst>
                </a:prstGeom>
                <a:solidFill>
                  <a:srgbClr val="0E86B6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60" name="CaixaDeTexto 59">
                <a:extLst>
                  <a:ext uri="{FF2B5EF4-FFF2-40B4-BE49-F238E27FC236}">
                    <a16:creationId xmlns:a16="http://schemas.microsoft.com/office/drawing/2014/main" id="{B7CD0BEE-C6CC-DEC9-ADDF-7C7D003D184B}"/>
                  </a:ext>
                </a:extLst>
              </xdr:cNvPr>
              <xdr:cNvSpPr txBox="1"/>
            </xdr:nvSpPr>
            <xdr:spPr>
              <a:xfrm>
                <a:off x="3190875" y="428625"/>
                <a:ext cx="1245823" cy="5238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/>
              <a:lstStyle/>
              <a:p>
                <a:r>
                  <a:rPr lang="pt-BR" sz="2000" kern="1200">
                    <a:solidFill>
                      <a:schemeClr val="bg2">
                        <a:lumMod val="90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58" name="Gráfico 57" descr="Seguro estrutura de tópicos">
              <a:extLst>
                <a:ext uri="{FF2B5EF4-FFF2-40B4-BE49-F238E27FC236}">
                  <a16:creationId xmlns:a16="http://schemas.microsoft.com/office/drawing/2014/main" id="{55FD88D5-8927-6C12-B096-E268743018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rcRect/>
            <a:stretch/>
          </xdr:blipFill>
          <xdr:spPr>
            <a:xfrm>
              <a:off x="2565735" y="508003"/>
              <a:ext cx="503334" cy="504000"/>
            </a:xfrm>
            <a:prstGeom prst="rect">
              <a:avLst/>
            </a:prstGeom>
          </xdr:spPr>
        </xdr:pic>
      </xdr:grpSp>
      <xdr:graphicFrame macro="">
        <xdr:nvGraphicFramePr>
          <xdr:cNvPr id="64" name="Gráfico 63">
            <a:extLst>
              <a:ext uri="{FF2B5EF4-FFF2-40B4-BE49-F238E27FC236}">
                <a16:creationId xmlns:a16="http://schemas.microsoft.com/office/drawing/2014/main" id="{C9857EC3-062A-4EDB-979F-B54A9F49DA12}"/>
              </a:ext>
            </a:extLst>
          </xdr:cNvPr>
          <xdr:cNvGraphicFramePr>
            <a:graphicFrameLocks/>
          </xdr:cNvGraphicFramePr>
        </xdr:nvGraphicFramePr>
        <xdr:xfrm>
          <a:off x="9039755" y="1370518"/>
          <a:ext cx="3642992" cy="24857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2</xdr:col>
      <xdr:colOff>449608</xdr:colOff>
      <xdr:row>21</xdr:row>
      <xdr:rowOff>158719</xdr:rowOff>
    </xdr:from>
    <xdr:to>
      <xdr:col>4</xdr:col>
      <xdr:colOff>468996</xdr:colOff>
      <xdr:row>24</xdr:row>
      <xdr:rowOff>139588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DF6EA025-F465-8036-A838-241730C2ED57}"/>
            </a:ext>
          </a:extLst>
        </xdr:cNvPr>
        <xdr:cNvSpPr txBox="1"/>
      </xdr:nvSpPr>
      <xdr:spPr>
        <a:xfrm>
          <a:off x="2849908" y="3981419"/>
          <a:ext cx="1238588" cy="5269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0"/>
        <a:lstStyle/>
        <a:p>
          <a:r>
            <a:rPr lang="pt-BR" sz="2000" kern="120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Despesas</a:t>
          </a:r>
          <a:endParaRPr lang="pt-BR" sz="2400" kern="1200">
            <a:solidFill>
              <a:schemeClr val="bg2">
                <a:lumMod val="9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490569</xdr:colOff>
      <xdr:row>22</xdr:row>
      <xdr:rowOff>24508</xdr:rowOff>
    </xdr:from>
    <xdr:to>
      <xdr:col>2</xdr:col>
      <xdr:colOff>336093</xdr:colOff>
      <xdr:row>24</xdr:row>
      <xdr:rowOff>152780</xdr:rowOff>
    </xdr:to>
    <xdr:pic>
      <xdr:nvPicPr>
        <xdr:cNvPr id="68" name="Gráfico 67" descr="Dinheiro voador estrutura de tópicos">
          <a:extLst>
            <a:ext uri="{FF2B5EF4-FFF2-40B4-BE49-F238E27FC236}">
              <a16:creationId xmlns:a16="http://schemas.microsoft.com/office/drawing/2014/main" id="{27586647-6490-1A32-A464-657BBA2E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81269" y="4029241"/>
          <a:ext cx="455124" cy="4923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Fábio Brilhante de Freitas" refreshedDate="45662.672608912035" createdVersion="8" refreshedVersion="8" minRefreshableVersion="3" recordCount="44" xr:uid="{0045C173-6F06-4C71-96D2-F9574307877D}">
  <cacheSource type="worksheet">
    <worksheetSource name="Tabela1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849537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FE8E1-D3DA-4048-A28B-C7C367AD9841}" name="tbl_entrada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5:F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5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98D27-82E5-4CCC-BE9B-C0C50961F086}" name="tbl_saida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5:C20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0"/>
        <item x="11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10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6">
    <chartFormat chart="8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3913AAA-9455-4D0F-90A6-0F953D285960}" sourceName="Mês">
  <pivotTables>
    <pivotTable tabId="2" name="tbl_saida"/>
    <pivotTable tabId="2" name="tbl_entrada"/>
  </pivotTables>
  <data>
    <tabular pivotCacheId="484953768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4B5FA5C3-E366-4505-8209-C9721A67E93A}" cache="SegmentaçãodeDados_Mês" caption="Meses" style="meu_estilo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63E47-6AAD-48FB-90A6-DF768A75ED58}" name="Tabela1" displayName="Tabela1" ref="A1:H45" totalsRowShown="0" headerRowDxfId="3" dataDxfId="2">
  <autoFilter ref="A1:H45" xr:uid="{4E763E47-6AAD-48FB-90A6-DF768A75ED58}"/>
  <tableColumns count="8">
    <tableColumn id="1" xr3:uid="{34A5E77D-FB0D-4455-AA77-0AD18EFF63A2}" name="Data " dataDxfId="11"/>
    <tableColumn id="8" xr3:uid="{1E20F4A7-DF2C-48AA-9172-59C6CED44EA3}" name="Mês" dataDxfId="10">
      <calculatedColumnFormula>MONTH(Tabela1[[#This Row],[Data ]])</calculatedColumnFormula>
    </tableColumn>
    <tableColumn id="2" xr3:uid="{497C7BBB-6235-4E64-93AC-4A1CEDAFB94F}" name="Tipo" dataDxfId="9"/>
    <tableColumn id="3" xr3:uid="{77E08BEF-7746-4745-96E4-76ADE7F88785}" name="Categoria" dataDxfId="8"/>
    <tableColumn id="4" xr3:uid="{CE3A04C2-858B-41DE-8DCA-2A19155946B3}" name="Descrição" dataDxfId="7"/>
    <tableColumn id="5" xr3:uid="{374DEF77-5E60-4E62-82F9-6BF4CDEE93C3}" name="Valor" dataDxfId="6" dataCellStyle="Moeda"/>
    <tableColumn id="6" xr3:uid="{ADF38C21-F695-4973-A7E8-5B80EF37308B}" name="Operação Bancaria" dataDxfId="5"/>
    <tableColumn id="7" xr3:uid="{5F0E92B3-B2E7-4A53-8448-B46DD2C9F391}" name="Status" dataDxfId="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CE0BE4-D8AE-4B2B-A47D-2B9E93B88398}" name="Tabela2" displayName="Tabela2" ref="D9:E22" totalsRowShown="0">
  <autoFilter ref="D9:E22" xr:uid="{F5CE0BE4-D8AE-4B2B-A47D-2B9E93B88398}"/>
  <tableColumns count="2">
    <tableColumn id="1" xr3:uid="{C3DC31A1-4CE4-43A7-8B80-0401DC6B6C1B}" name="Data de Lançamento"/>
    <tableColumn id="2" xr3:uid="{9449BC1A-7D93-40AE-8A3F-7D57C9F9483B}" name="Depósito /reservado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A22B-2E15-4358-8544-D5CFCCC9EA2C}">
  <dimension ref="A1:H45"/>
  <sheetViews>
    <sheetView showGridLines="0" showRowColHeaders="0" topLeftCell="A7" workbookViewId="0">
      <selection activeCell="M10" sqref="M10"/>
    </sheetView>
  </sheetViews>
  <sheetFormatPr defaultRowHeight="14.4" x14ac:dyDescent="0.3"/>
  <cols>
    <col min="1" max="1" width="10.33203125" style="7" bestFit="1" customWidth="1"/>
    <col min="2" max="2" width="10.33203125" style="8" customWidth="1"/>
    <col min="3" max="4" width="17.109375" style="7" customWidth="1"/>
    <col min="5" max="5" width="26.109375" style="7" customWidth="1"/>
    <col min="6" max="6" width="17.109375" style="7" customWidth="1"/>
    <col min="7" max="7" width="18.6640625" style="7" customWidth="1"/>
    <col min="8" max="8" width="17.109375" style="7" customWidth="1"/>
    <col min="9" max="16384" width="8.88671875" style="7"/>
  </cols>
  <sheetData>
    <row r="1" spans="1:8" x14ac:dyDescent="0.3">
      <c r="A1" s="7" t="s">
        <v>0</v>
      </c>
      <c r="B1" s="8" t="s">
        <v>78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</v>
      </c>
      <c r="H1" s="7" t="s">
        <v>5</v>
      </c>
    </row>
    <row r="2" spans="1:8" x14ac:dyDescent="0.3">
      <c r="A2" s="9">
        <v>45505</v>
      </c>
      <c r="B2" s="10">
        <f>MONTH(Tabela1[[#This Row],[Data ]])</f>
        <v>8</v>
      </c>
      <c r="C2" s="11" t="s">
        <v>7</v>
      </c>
      <c r="D2" s="11" t="s">
        <v>8</v>
      </c>
      <c r="E2" s="11" t="s">
        <v>9</v>
      </c>
      <c r="F2" s="12">
        <v>5000</v>
      </c>
      <c r="G2" s="11" t="s">
        <v>10</v>
      </c>
      <c r="H2" s="11" t="s">
        <v>11</v>
      </c>
    </row>
    <row r="3" spans="1:8" x14ac:dyDescent="0.3">
      <c r="A3" s="9">
        <v>45505</v>
      </c>
      <c r="B3" s="10">
        <f>MONTH(Tabela1[[#This Row],[Data ]])</f>
        <v>8</v>
      </c>
      <c r="C3" s="11" t="s">
        <v>12</v>
      </c>
      <c r="D3" s="11" t="s">
        <v>13</v>
      </c>
      <c r="E3" s="11" t="s">
        <v>14</v>
      </c>
      <c r="F3" s="12">
        <v>550</v>
      </c>
      <c r="G3" s="11" t="s">
        <v>15</v>
      </c>
      <c r="H3" s="11" t="s">
        <v>16</v>
      </c>
    </row>
    <row r="4" spans="1:8" x14ac:dyDescent="0.3">
      <c r="A4" s="9">
        <v>45507</v>
      </c>
      <c r="B4" s="10">
        <f>MONTH(Tabela1[[#This Row],[Data ]])</f>
        <v>8</v>
      </c>
      <c r="C4" s="11" t="s">
        <v>12</v>
      </c>
      <c r="D4" s="11" t="s">
        <v>17</v>
      </c>
      <c r="E4" s="11" t="s">
        <v>18</v>
      </c>
      <c r="F4" s="12">
        <v>300</v>
      </c>
      <c r="G4" s="11" t="s">
        <v>19</v>
      </c>
      <c r="H4" s="11" t="s">
        <v>20</v>
      </c>
    </row>
    <row r="5" spans="1:8" x14ac:dyDescent="0.3">
      <c r="A5" s="9">
        <v>45509</v>
      </c>
      <c r="B5" s="10">
        <f>MONTH(Tabela1[[#This Row],[Data ]])</f>
        <v>8</v>
      </c>
      <c r="C5" s="11" t="s">
        <v>12</v>
      </c>
      <c r="D5" s="11" t="s">
        <v>21</v>
      </c>
      <c r="E5" s="11" t="s">
        <v>22</v>
      </c>
      <c r="F5" s="12">
        <v>120</v>
      </c>
      <c r="G5" s="11" t="s">
        <v>19</v>
      </c>
      <c r="H5" s="11" t="s">
        <v>20</v>
      </c>
    </row>
    <row r="6" spans="1:8" x14ac:dyDescent="0.3">
      <c r="A6" s="9">
        <v>45511</v>
      </c>
      <c r="B6" s="10">
        <f>MONTH(Tabela1[[#This Row],[Data ]])</f>
        <v>8</v>
      </c>
      <c r="C6" s="11" t="s">
        <v>12</v>
      </c>
      <c r="D6" s="11" t="s">
        <v>23</v>
      </c>
      <c r="E6" s="11" t="s">
        <v>24</v>
      </c>
      <c r="F6" s="12">
        <v>250</v>
      </c>
      <c r="G6" s="11" t="s">
        <v>10</v>
      </c>
      <c r="H6" s="11" t="s">
        <v>20</v>
      </c>
    </row>
    <row r="7" spans="1:8" x14ac:dyDescent="0.3">
      <c r="A7" s="9">
        <v>45514</v>
      </c>
      <c r="B7" s="10">
        <f>MONTH(Tabela1[[#This Row],[Data ]])</f>
        <v>8</v>
      </c>
      <c r="C7" s="11" t="s">
        <v>12</v>
      </c>
      <c r="D7" s="11" t="s">
        <v>25</v>
      </c>
      <c r="E7" s="11" t="s">
        <v>26</v>
      </c>
      <c r="F7" s="12">
        <v>400</v>
      </c>
      <c r="G7" s="11" t="s">
        <v>15</v>
      </c>
      <c r="H7" s="11" t="s">
        <v>16</v>
      </c>
    </row>
    <row r="8" spans="1:8" x14ac:dyDescent="0.3">
      <c r="A8" s="9">
        <v>45516</v>
      </c>
      <c r="B8" s="10">
        <f>MONTH(Tabela1[[#This Row],[Data ]])</f>
        <v>8</v>
      </c>
      <c r="C8" s="11" t="s">
        <v>12</v>
      </c>
      <c r="D8" s="11" t="s">
        <v>27</v>
      </c>
      <c r="E8" s="11" t="s">
        <v>28</v>
      </c>
      <c r="F8" s="12">
        <v>600</v>
      </c>
      <c r="G8" s="11" t="s">
        <v>19</v>
      </c>
      <c r="H8" s="11" t="s">
        <v>16</v>
      </c>
    </row>
    <row r="9" spans="1:8" x14ac:dyDescent="0.3">
      <c r="A9" s="9">
        <v>45519</v>
      </c>
      <c r="B9" s="10">
        <f>MONTH(Tabela1[[#This Row],[Data ]])</f>
        <v>8</v>
      </c>
      <c r="C9" s="11" t="s">
        <v>7</v>
      </c>
      <c r="D9" s="11" t="s">
        <v>29</v>
      </c>
      <c r="E9" s="11" t="s">
        <v>30</v>
      </c>
      <c r="F9" s="12">
        <v>800</v>
      </c>
      <c r="G9" s="11" t="s">
        <v>10</v>
      </c>
      <c r="H9" s="11" t="s">
        <v>11</v>
      </c>
    </row>
    <row r="10" spans="1:8" x14ac:dyDescent="0.3">
      <c r="A10" s="9">
        <v>45519</v>
      </c>
      <c r="B10" s="10">
        <f>MONTH(Tabela1[[#This Row],[Data ]])</f>
        <v>8</v>
      </c>
      <c r="C10" s="11" t="s">
        <v>12</v>
      </c>
      <c r="D10" s="11" t="s">
        <v>31</v>
      </c>
      <c r="E10" s="11" t="s">
        <v>32</v>
      </c>
      <c r="F10" s="12">
        <v>150</v>
      </c>
      <c r="G10" s="11" t="s">
        <v>10</v>
      </c>
      <c r="H10" s="11" t="s">
        <v>20</v>
      </c>
    </row>
    <row r="11" spans="1:8" x14ac:dyDescent="0.3">
      <c r="A11" s="9">
        <v>45522</v>
      </c>
      <c r="B11" s="10">
        <f>MONTH(Tabela1[[#This Row],[Data ]])</f>
        <v>8</v>
      </c>
      <c r="C11" s="11" t="s">
        <v>12</v>
      </c>
      <c r="D11" s="11" t="s">
        <v>33</v>
      </c>
      <c r="E11" s="11" t="s">
        <v>34</v>
      </c>
      <c r="F11" s="12">
        <v>1200</v>
      </c>
      <c r="G11" s="11" t="s">
        <v>19</v>
      </c>
      <c r="H11" s="11" t="s">
        <v>16</v>
      </c>
    </row>
    <row r="12" spans="1:8" ht="28.8" x14ac:dyDescent="0.3">
      <c r="A12" s="9">
        <v>45524</v>
      </c>
      <c r="B12" s="10">
        <f>MONTH(Tabela1[[#This Row],[Data ]])</f>
        <v>8</v>
      </c>
      <c r="C12" s="11" t="s">
        <v>12</v>
      </c>
      <c r="D12" s="11" t="s">
        <v>35</v>
      </c>
      <c r="E12" s="11" t="s">
        <v>36</v>
      </c>
      <c r="F12" s="12">
        <v>450</v>
      </c>
      <c r="G12" s="11" t="s">
        <v>15</v>
      </c>
      <c r="H12" s="11" t="s">
        <v>20</v>
      </c>
    </row>
    <row r="13" spans="1:8" x14ac:dyDescent="0.3">
      <c r="A13" s="9">
        <v>45526</v>
      </c>
      <c r="B13" s="10">
        <f>MONTH(Tabela1[[#This Row],[Data ]])</f>
        <v>8</v>
      </c>
      <c r="C13" s="11" t="s">
        <v>12</v>
      </c>
      <c r="D13" s="11" t="s">
        <v>37</v>
      </c>
      <c r="E13" s="11" t="s">
        <v>38</v>
      </c>
      <c r="F13" s="12">
        <v>180</v>
      </c>
      <c r="G13" s="11" t="s">
        <v>10</v>
      </c>
      <c r="H13" s="11" t="s">
        <v>16</v>
      </c>
    </row>
    <row r="14" spans="1:8" x14ac:dyDescent="0.3">
      <c r="A14" s="9">
        <v>45528</v>
      </c>
      <c r="B14" s="10">
        <f>MONTH(Tabela1[[#This Row],[Data ]])</f>
        <v>8</v>
      </c>
      <c r="C14" s="11" t="s">
        <v>12</v>
      </c>
      <c r="D14" s="11" t="s">
        <v>39</v>
      </c>
      <c r="E14" s="11" t="s">
        <v>40</v>
      </c>
      <c r="F14" s="12">
        <v>80</v>
      </c>
      <c r="G14" s="11" t="s">
        <v>15</v>
      </c>
      <c r="H14" s="11" t="s">
        <v>20</v>
      </c>
    </row>
    <row r="15" spans="1:8" ht="28.8" x14ac:dyDescent="0.3">
      <c r="A15" s="9">
        <v>45532</v>
      </c>
      <c r="B15" s="10">
        <f>MONTH(Tabela1[[#This Row],[Data ]])</f>
        <v>8</v>
      </c>
      <c r="C15" s="11" t="s">
        <v>12</v>
      </c>
      <c r="D15" s="11" t="s">
        <v>41</v>
      </c>
      <c r="E15" s="11" t="s">
        <v>42</v>
      </c>
      <c r="F15" s="12">
        <v>200</v>
      </c>
      <c r="G15" s="11" t="s">
        <v>15</v>
      </c>
      <c r="H15" s="11" t="s">
        <v>20</v>
      </c>
    </row>
    <row r="16" spans="1:8" x14ac:dyDescent="0.3">
      <c r="A16" s="9">
        <v>45534</v>
      </c>
      <c r="B16" s="10">
        <f>MONTH(Tabela1[[#This Row],[Data ]])</f>
        <v>8</v>
      </c>
      <c r="C16" s="11" t="s">
        <v>12</v>
      </c>
      <c r="D16" s="11" t="s">
        <v>43</v>
      </c>
      <c r="E16" s="11" t="s">
        <v>44</v>
      </c>
      <c r="F16" s="12">
        <v>750</v>
      </c>
      <c r="G16" s="11" t="s">
        <v>10</v>
      </c>
      <c r="H16" s="11" t="s">
        <v>16</v>
      </c>
    </row>
    <row r="17" spans="1:8" x14ac:dyDescent="0.3">
      <c r="A17" s="9">
        <v>45535</v>
      </c>
      <c r="B17" s="10">
        <f>MONTH(Tabela1[[#This Row],[Data ]])</f>
        <v>8</v>
      </c>
      <c r="C17" s="11" t="s">
        <v>12</v>
      </c>
      <c r="D17" s="11" t="s">
        <v>45</v>
      </c>
      <c r="E17" s="11" t="s">
        <v>46</v>
      </c>
      <c r="F17" s="12">
        <v>350</v>
      </c>
      <c r="G17" s="11" t="s">
        <v>19</v>
      </c>
      <c r="H17" s="11" t="s">
        <v>20</v>
      </c>
    </row>
    <row r="18" spans="1:8" x14ac:dyDescent="0.3">
      <c r="A18" s="9">
        <v>45536</v>
      </c>
      <c r="B18" s="10">
        <f>MONTH(Tabela1[[#This Row],[Data ]])</f>
        <v>9</v>
      </c>
      <c r="C18" s="11" t="s">
        <v>7</v>
      </c>
      <c r="D18" s="11" t="s">
        <v>8</v>
      </c>
      <c r="E18" s="11" t="s">
        <v>9</v>
      </c>
      <c r="F18" s="12">
        <v>5000</v>
      </c>
      <c r="G18" s="11" t="s">
        <v>10</v>
      </c>
      <c r="H18" s="11" t="s">
        <v>11</v>
      </c>
    </row>
    <row r="19" spans="1:8" x14ac:dyDescent="0.3">
      <c r="A19" s="9">
        <v>45537</v>
      </c>
      <c r="B19" s="10">
        <f>MONTH(Tabela1[[#This Row],[Data ]])</f>
        <v>9</v>
      </c>
      <c r="C19" s="11" t="s">
        <v>12</v>
      </c>
      <c r="D19" s="11" t="s">
        <v>13</v>
      </c>
      <c r="E19" s="12" t="s">
        <v>14</v>
      </c>
      <c r="F19" s="12">
        <v>450</v>
      </c>
      <c r="G19" s="11" t="s">
        <v>15</v>
      </c>
      <c r="H19" s="11" t="s">
        <v>16</v>
      </c>
    </row>
    <row r="20" spans="1:8" x14ac:dyDescent="0.3">
      <c r="A20" s="9">
        <v>45540</v>
      </c>
      <c r="B20" s="10">
        <f>MONTH(Tabela1[[#This Row],[Data ]])</f>
        <v>9</v>
      </c>
      <c r="C20" s="11" t="s">
        <v>12</v>
      </c>
      <c r="D20" s="11" t="s">
        <v>17</v>
      </c>
      <c r="E20" s="12" t="s">
        <v>18</v>
      </c>
      <c r="F20" s="12">
        <v>300</v>
      </c>
      <c r="G20" s="11" t="s">
        <v>15</v>
      </c>
      <c r="H20" s="11" t="s">
        <v>20</v>
      </c>
    </row>
    <row r="21" spans="1:8" x14ac:dyDescent="0.3">
      <c r="A21" s="9">
        <v>45543</v>
      </c>
      <c r="B21" s="10">
        <f>MONTH(Tabela1[[#This Row],[Data ]])</f>
        <v>9</v>
      </c>
      <c r="C21" s="11" t="s">
        <v>12</v>
      </c>
      <c r="D21" s="11" t="s">
        <v>21</v>
      </c>
      <c r="E21" s="12" t="s">
        <v>47</v>
      </c>
      <c r="F21" s="12">
        <v>200</v>
      </c>
      <c r="G21" s="11" t="s">
        <v>10</v>
      </c>
      <c r="H21" s="11" t="s">
        <v>20</v>
      </c>
    </row>
    <row r="22" spans="1:8" x14ac:dyDescent="0.3">
      <c r="A22" s="9">
        <v>45546</v>
      </c>
      <c r="B22" s="10">
        <f>MONTH(Tabela1[[#This Row],[Data ]])</f>
        <v>9</v>
      </c>
      <c r="C22" s="11" t="s">
        <v>12</v>
      </c>
      <c r="D22" s="11" t="s">
        <v>23</v>
      </c>
      <c r="E22" s="12" t="s">
        <v>48</v>
      </c>
      <c r="F22" s="12">
        <v>600</v>
      </c>
      <c r="G22" s="11" t="s">
        <v>15</v>
      </c>
      <c r="H22" s="11" t="s">
        <v>16</v>
      </c>
    </row>
    <row r="23" spans="1:8" x14ac:dyDescent="0.3">
      <c r="A23" s="9">
        <v>45549</v>
      </c>
      <c r="B23" s="10">
        <f>MONTH(Tabela1[[#This Row],[Data ]])</f>
        <v>9</v>
      </c>
      <c r="C23" s="11" t="s">
        <v>12</v>
      </c>
      <c r="D23" s="11" t="s">
        <v>25</v>
      </c>
      <c r="E23" s="12" t="s">
        <v>26</v>
      </c>
      <c r="F23" s="12">
        <v>350</v>
      </c>
      <c r="G23" s="11" t="s">
        <v>10</v>
      </c>
      <c r="H23" s="11" t="s">
        <v>20</v>
      </c>
    </row>
    <row r="24" spans="1:8" x14ac:dyDescent="0.3">
      <c r="A24" s="9">
        <v>45552</v>
      </c>
      <c r="B24" s="10">
        <f>MONTH(Tabela1[[#This Row],[Data ]])</f>
        <v>9</v>
      </c>
      <c r="C24" s="11" t="s">
        <v>12</v>
      </c>
      <c r="D24" s="11" t="s">
        <v>27</v>
      </c>
      <c r="E24" s="12" t="s">
        <v>49</v>
      </c>
      <c r="F24" s="12">
        <v>500</v>
      </c>
      <c r="G24" s="11" t="s">
        <v>19</v>
      </c>
      <c r="H24" s="11" t="s">
        <v>16</v>
      </c>
    </row>
    <row r="25" spans="1:8" ht="28.8" x14ac:dyDescent="0.3">
      <c r="A25" s="9">
        <v>45555</v>
      </c>
      <c r="B25" s="10">
        <f>MONTH(Tabela1[[#This Row],[Data ]])</f>
        <v>9</v>
      </c>
      <c r="C25" s="11" t="s">
        <v>7</v>
      </c>
      <c r="D25" s="11" t="s">
        <v>50</v>
      </c>
      <c r="E25" s="11" t="s">
        <v>51</v>
      </c>
      <c r="F25" s="12">
        <v>1200</v>
      </c>
      <c r="G25" s="11" t="s">
        <v>10</v>
      </c>
      <c r="H25" s="11" t="s">
        <v>11</v>
      </c>
    </row>
    <row r="26" spans="1:8" x14ac:dyDescent="0.3">
      <c r="A26" s="9">
        <v>45555</v>
      </c>
      <c r="B26" s="10">
        <f>MONTH(Tabela1[[#This Row],[Data ]])</f>
        <v>9</v>
      </c>
      <c r="C26" s="11" t="s">
        <v>12</v>
      </c>
      <c r="D26" s="11" t="s">
        <v>31</v>
      </c>
      <c r="E26" s="12" t="s">
        <v>52</v>
      </c>
      <c r="F26" s="12">
        <v>800</v>
      </c>
      <c r="G26" s="11" t="s">
        <v>10</v>
      </c>
      <c r="H26" s="11" t="s">
        <v>20</v>
      </c>
    </row>
    <row r="27" spans="1:8" x14ac:dyDescent="0.3">
      <c r="A27" s="9">
        <v>45558</v>
      </c>
      <c r="B27" s="10">
        <f>MONTH(Tabela1[[#This Row],[Data ]])</f>
        <v>9</v>
      </c>
      <c r="C27" s="11" t="s">
        <v>12</v>
      </c>
      <c r="D27" s="11" t="s">
        <v>33</v>
      </c>
      <c r="E27" s="12" t="s">
        <v>53</v>
      </c>
      <c r="F27" s="12">
        <v>1500</v>
      </c>
      <c r="G27" s="11" t="s">
        <v>19</v>
      </c>
      <c r="H27" s="11" t="s">
        <v>16</v>
      </c>
    </row>
    <row r="28" spans="1:8" x14ac:dyDescent="0.3">
      <c r="A28" s="9">
        <v>45561</v>
      </c>
      <c r="B28" s="10">
        <f>MONTH(Tabela1[[#This Row],[Data ]])</f>
        <v>9</v>
      </c>
      <c r="C28" s="11" t="s">
        <v>12</v>
      </c>
      <c r="D28" s="11" t="s">
        <v>54</v>
      </c>
      <c r="E28" s="12" t="s">
        <v>55</v>
      </c>
      <c r="F28" s="12">
        <v>250</v>
      </c>
      <c r="G28" s="11" t="s">
        <v>15</v>
      </c>
      <c r="H28" s="11" t="s">
        <v>20</v>
      </c>
    </row>
    <row r="29" spans="1:8" x14ac:dyDescent="0.3">
      <c r="A29" s="9">
        <v>45564</v>
      </c>
      <c r="B29" s="10">
        <f>MONTH(Tabela1[[#This Row],[Data ]])</f>
        <v>9</v>
      </c>
      <c r="C29" s="11" t="s">
        <v>12</v>
      </c>
      <c r="D29" s="11" t="s">
        <v>37</v>
      </c>
      <c r="E29" s="12" t="s">
        <v>56</v>
      </c>
      <c r="F29" s="12">
        <v>400</v>
      </c>
      <c r="G29" s="11" t="s">
        <v>19</v>
      </c>
      <c r="H29" s="11" t="s">
        <v>16</v>
      </c>
    </row>
    <row r="30" spans="1:8" x14ac:dyDescent="0.3">
      <c r="A30" s="9">
        <v>45566</v>
      </c>
      <c r="B30" s="10">
        <f>MONTH(Tabela1[[#This Row],[Data ]])</f>
        <v>10</v>
      </c>
      <c r="C30" s="11" t="s">
        <v>7</v>
      </c>
      <c r="D30" s="11" t="s">
        <v>8</v>
      </c>
      <c r="E30" s="11" t="s">
        <v>9</v>
      </c>
      <c r="F30" s="12">
        <v>5000</v>
      </c>
      <c r="G30" s="11" t="s">
        <v>10</v>
      </c>
      <c r="H30" s="11" t="s">
        <v>11</v>
      </c>
    </row>
    <row r="31" spans="1:8" x14ac:dyDescent="0.3">
      <c r="A31" s="9">
        <v>45566</v>
      </c>
      <c r="B31" s="10">
        <f>MONTH(Tabela1[[#This Row],[Data ]])</f>
        <v>10</v>
      </c>
      <c r="C31" s="11" t="s">
        <v>12</v>
      </c>
      <c r="D31" s="11" t="s">
        <v>13</v>
      </c>
      <c r="E31" s="11" t="s">
        <v>14</v>
      </c>
      <c r="F31" s="12">
        <v>600</v>
      </c>
      <c r="G31" s="11" t="s">
        <v>15</v>
      </c>
      <c r="H31" s="11" t="s">
        <v>16</v>
      </c>
    </row>
    <row r="32" spans="1:8" ht="28.8" x14ac:dyDescent="0.3">
      <c r="A32" s="9">
        <v>45568</v>
      </c>
      <c r="B32" s="10">
        <f>MONTH(Tabela1[[#This Row],[Data ]])</f>
        <v>10</v>
      </c>
      <c r="C32" s="11" t="s">
        <v>12</v>
      </c>
      <c r="D32" s="11" t="s">
        <v>17</v>
      </c>
      <c r="E32" s="11" t="s">
        <v>57</v>
      </c>
      <c r="F32" s="12">
        <v>200</v>
      </c>
      <c r="G32" s="11" t="s">
        <v>19</v>
      </c>
      <c r="H32" s="11" t="s">
        <v>20</v>
      </c>
    </row>
    <row r="33" spans="1:8" x14ac:dyDescent="0.3">
      <c r="A33" s="9">
        <v>45570</v>
      </c>
      <c r="B33" s="10">
        <f>MONTH(Tabela1[[#This Row],[Data ]])</f>
        <v>10</v>
      </c>
      <c r="C33" s="11" t="s">
        <v>12</v>
      </c>
      <c r="D33" s="11" t="s">
        <v>21</v>
      </c>
      <c r="E33" s="11" t="s">
        <v>58</v>
      </c>
      <c r="F33" s="12">
        <v>180</v>
      </c>
      <c r="G33" s="11" t="s">
        <v>10</v>
      </c>
      <c r="H33" s="11" t="s">
        <v>20</v>
      </c>
    </row>
    <row r="34" spans="1:8" x14ac:dyDescent="0.3">
      <c r="A34" s="9">
        <v>45573</v>
      </c>
      <c r="B34" s="10">
        <f>MONTH(Tabela1[[#This Row],[Data ]])</f>
        <v>10</v>
      </c>
      <c r="C34" s="11" t="s">
        <v>12</v>
      </c>
      <c r="D34" s="11" t="s">
        <v>23</v>
      </c>
      <c r="E34" s="11" t="s">
        <v>59</v>
      </c>
      <c r="F34" s="12">
        <v>120</v>
      </c>
      <c r="G34" s="11" t="s">
        <v>15</v>
      </c>
      <c r="H34" s="11" t="s">
        <v>16</v>
      </c>
    </row>
    <row r="35" spans="1:8" x14ac:dyDescent="0.3">
      <c r="A35" s="9">
        <v>45575</v>
      </c>
      <c r="B35" s="10">
        <f>MONTH(Tabela1[[#This Row],[Data ]])</f>
        <v>10</v>
      </c>
      <c r="C35" s="11" t="s">
        <v>12</v>
      </c>
      <c r="D35" s="11" t="s">
        <v>25</v>
      </c>
      <c r="E35" s="11" t="s">
        <v>60</v>
      </c>
      <c r="F35" s="12">
        <v>350</v>
      </c>
      <c r="G35" s="11" t="s">
        <v>19</v>
      </c>
      <c r="H35" s="11" t="s">
        <v>16</v>
      </c>
    </row>
    <row r="36" spans="1:8" x14ac:dyDescent="0.3">
      <c r="A36" s="9">
        <v>45578</v>
      </c>
      <c r="B36" s="10">
        <f>MONTH(Tabela1[[#This Row],[Data ]])</f>
        <v>10</v>
      </c>
      <c r="C36" s="11" t="s">
        <v>12</v>
      </c>
      <c r="D36" s="11" t="s">
        <v>27</v>
      </c>
      <c r="E36" s="11" t="s">
        <v>61</v>
      </c>
      <c r="F36" s="12">
        <v>400</v>
      </c>
      <c r="G36" s="11" t="s">
        <v>10</v>
      </c>
      <c r="H36" s="11" t="s">
        <v>20</v>
      </c>
    </row>
    <row r="37" spans="1:8" x14ac:dyDescent="0.3">
      <c r="A37" s="9">
        <v>45580</v>
      </c>
      <c r="B37" s="10">
        <f>MONTH(Tabela1[[#This Row],[Data ]])</f>
        <v>10</v>
      </c>
      <c r="C37" s="11" t="s">
        <v>12</v>
      </c>
      <c r="D37" s="11" t="s">
        <v>31</v>
      </c>
      <c r="E37" s="11" t="s">
        <v>62</v>
      </c>
      <c r="F37" s="12">
        <v>450</v>
      </c>
      <c r="G37" s="11" t="s">
        <v>15</v>
      </c>
      <c r="H37" s="11" t="s">
        <v>20</v>
      </c>
    </row>
    <row r="38" spans="1:8" ht="28.8" x14ac:dyDescent="0.3">
      <c r="A38" s="9">
        <v>45583</v>
      </c>
      <c r="B38" s="10">
        <f>MONTH(Tabela1[[#This Row],[Data ]])</f>
        <v>10</v>
      </c>
      <c r="C38" s="11" t="s">
        <v>7</v>
      </c>
      <c r="D38" s="11" t="s">
        <v>63</v>
      </c>
      <c r="E38" s="11" t="s">
        <v>64</v>
      </c>
      <c r="F38" s="12">
        <v>1500</v>
      </c>
      <c r="G38" s="11" t="s">
        <v>10</v>
      </c>
      <c r="H38" s="11" t="s">
        <v>11</v>
      </c>
    </row>
    <row r="39" spans="1:8" x14ac:dyDescent="0.3">
      <c r="A39" s="9">
        <v>45583</v>
      </c>
      <c r="B39" s="10">
        <f>MONTH(Tabela1[[#This Row],[Data ]])</f>
        <v>10</v>
      </c>
      <c r="C39" s="11" t="s">
        <v>12</v>
      </c>
      <c r="D39" s="11" t="s">
        <v>33</v>
      </c>
      <c r="E39" s="11" t="s">
        <v>65</v>
      </c>
      <c r="F39" s="12">
        <v>300</v>
      </c>
      <c r="G39" s="11" t="s">
        <v>19</v>
      </c>
      <c r="H39" s="11" t="s">
        <v>16</v>
      </c>
    </row>
    <row r="40" spans="1:8" ht="28.8" x14ac:dyDescent="0.3">
      <c r="A40" s="9">
        <v>45585</v>
      </c>
      <c r="B40" s="10">
        <f>MONTH(Tabela1[[#This Row],[Data ]])</f>
        <v>10</v>
      </c>
      <c r="C40" s="11" t="s">
        <v>12</v>
      </c>
      <c r="D40" s="11" t="s">
        <v>35</v>
      </c>
      <c r="E40" s="11" t="s">
        <v>66</v>
      </c>
      <c r="F40" s="12">
        <v>800</v>
      </c>
      <c r="G40" s="11" t="s">
        <v>10</v>
      </c>
      <c r="H40" s="11" t="s">
        <v>20</v>
      </c>
    </row>
    <row r="41" spans="1:8" x14ac:dyDescent="0.3">
      <c r="A41" s="9">
        <v>45587</v>
      </c>
      <c r="B41" s="10">
        <f>MONTH(Tabela1[[#This Row],[Data ]])</f>
        <v>10</v>
      </c>
      <c r="C41" s="11" t="s">
        <v>12</v>
      </c>
      <c r="D41" s="11" t="s">
        <v>37</v>
      </c>
      <c r="E41" s="11" t="s">
        <v>67</v>
      </c>
      <c r="F41" s="12">
        <v>250</v>
      </c>
      <c r="G41" s="11" t="s">
        <v>19</v>
      </c>
      <c r="H41" s="11" t="s">
        <v>16</v>
      </c>
    </row>
    <row r="42" spans="1:8" x14ac:dyDescent="0.3">
      <c r="A42" s="9">
        <v>45589</v>
      </c>
      <c r="B42" s="10">
        <f>MONTH(Tabela1[[#This Row],[Data ]])</f>
        <v>10</v>
      </c>
      <c r="C42" s="11" t="s">
        <v>12</v>
      </c>
      <c r="D42" s="11" t="s">
        <v>41</v>
      </c>
      <c r="E42" s="11" t="s">
        <v>68</v>
      </c>
      <c r="F42" s="12">
        <v>150</v>
      </c>
      <c r="G42" s="11" t="s">
        <v>15</v>
      </c>
      <c r="H42" s="11" t="s">
        <v>20</v>
      </c>
    </row>
    <row r="43" spans="1:8" x14ac:dyDescent="0.3">
      <c r="A43" s="9">
        <v>45591</v>
      </c>
      <c r="B43" s="10">
        <f>MONTH(Tabela1[[#This Row],[Data ]])</f>
        <v>10</v>
      </c>
      <c r="C43" s="11" t="s">
        <v>12</v>
      </c>
      <c r="D43" s="11" t="s">
        <v>39</v>
      </c>
      <c r="E43" s="11" t="s">
        <v>69</v>
      </c>
      <c r="F43" s="12">
        <v>250</v>
      </c>
      <c r="G43" s="11" t="s">
        <v>10</v>
      </c>
      <c r="H43" s="11" t="s">
        <v>16</v>
      </c>
    </row>
    <row r="44" spans="1:8" x14ac:dyDescent="0.3">
      <c r="A44" s="9">
        <v>45595</v>
      </c>
      <c r="B44" s="10">
        <f>MONTH(Tabela1[[#This Row],[Data ]])</f>
        <v>10</v>
      </c>
      <c r="C44" s="11" t="s">
        <v>12</v>
      </c>
      <c r="D44" s="11" t="s">
        <v>45</v>
      </c>
      <c r="E44" s="11" t="s">
        <v>70</v>
      </c>
      <c r="F44" s="12">
        <v>220</v>
      </c>
      <c r="G44" s="11" t="s">
        <v>10</v>
      </c>
      <c r="H44" s="11" t="s">
        <v>16</v>
      </c>
    </row>
    <row r="45" spans="1:8" ht="28.8" x14ac:dyDescent="0.3">
      <c r="A45" s="9">
        <v>45596</v>
      </c>
      <c r="B45" s="10">
        <f>MONTH(Tabela1[[#This Row],[Data ]])</f>
        <v>10</v>
      </c>
      <c r="C45" s="11" t="s">
        <v>12</v>
      </c>
      <c r="D45" s="11" t="s">
        <v>43</v>
      </c>
      <c r="E45" s="11" t="s">
        <v>71</v>
      </c>
      <c r="F45" s="12">
        <v>500</v>
      </c>
      <c r="G45" s="11" t="s">
        <v>19</v>
      </c>
      <c r="H45" s="11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EBCC-AE9A-489E-8DC8-CB651C995518}">
  <dimension ref="B2:F20"/>
  <sheetViews>
    <sheetView showGridLines="0" workbookViewId="0">
      <selection activeCell="L18" sqref="L18"/>
    </sheetView>
  </sheetViews>
  <sheetFormatPr defaultRowHeight="14.4" x14ac:dyDescent="0.3"/>
  <cols>
    <col min="2" max="2" width="19.109375" bestFit="1" customWidth="1"/>
    <col min="3" max="3" width="12.88671875" bestFit="1" customWidth="1"/>
    <col min="5" max="5" width="16.77734375" bestFit="1" customWidth="1"/>
    <col min="6" max="6" width="12.88671875" bestFit="1" customWidth="1"/>
  </cols>
  <sheetData>
    <row r="2" spans="2:6" ht="21" x14ac:dyDescent="0.4">
      <c r="B2" s="6" t="s">
        <v>75</v>
      </c>
      <c r="C2" s="6"/>
      <c r="D2" s="6"/>
      <c r="E2" s="6" t="s">
        <v>77</v>
      </c>
    </row>
    <row r="3" spans="2:6" x14ac:dyDescent="0.3">
      <c r="B3" s="1" t="s">
        <v>1</v>
      </c>
      <c r="C3" t="s">
        <v>12</v>
      </c>
      <c r="E3" s="1" t="s">
        <v>1</v>
      </c>
      <c r="F3" t="s">
        <v>7</v>
      </c>
    </row>
    <row r="5" spans="2:6" x14ac:dyDescent="0.3">
      <c r="B5" s="1" t="s">
        <v>72</v>
      </c>
      <c r="C5" t="s">
        <v>74</v>
      </c>
      <c r="E5" s="1" t="s">
        <v>72</v>
      </c>
      <c r="F5" t="s">
        <v>74</v>
      </c>
    </row>
    <row r="6" spans="2:6" x14ac:dyDescent="0.3">
      <c r="B6" s="2" t="s">
        <v>13</v>
      </c>
      <c r="C6" s="3">
        <v>600</v>
      </c>
      <c r="E6" s="2" t="s">
        <v>8</v>
      </c>
      <c r="F6" s="3">
        <v>5000</v>
      </c>
    </row>
    <row r="7" spans="2:6" x14ac:dyDescent="0.3">
      <c r="B7" s="2" t="s">
        <v>39</v>
      </c>
      <c r="C7" s="3">
        <v>250</v>
      </c>
      <c r="E7" s="2" t="s">
        <v>63</v>
      </c>
      <c r="F7" s="3">
        <v>1500</v>
      </c>
    </row>
    <row r="8" spans="2:6" x14ac:dyDescent="0.3">
      <c r="B8" s="2" t="s">
        <v>25</v>
      </c>
      <c r="C8" s="3">
        <v>350</v>
      </c>
      <c r="E8" s="2" t="s">
        <v>73</v>
      </c>
      <c r="F8" s="3">
        <v>6500</v>
      </c>
    </row>
    <row r="9" spans="2:6" x14ac:dyDescent="0.3">
      <c r="B9" s="2" t="s">
        <v>33</v>
      </c>
      <c r="C9" s="3">
        <v>300</v>
      </c>
    </row>
    <row r="10" spans="2:6" x14ac:dyDescent="0.3">
      <c r="B10" s="2" t="s">
        <v>45</v>
      </c>
      <c r="C10" s="3">
        <v>220</v>
      </c>
    </row>
    <row r="11" spans="2:6" x14ac:dyDescent="0.3">
      <c r="B11" s="2" t="s">
        <v>21</v>
      </c>
      <c r="C11" s="3">
        <v>180</v>
      </c>
    </row>
    <row r="12" spans="2:6" x14ac:dyDescent="0.3">
      <c r="B12" s="2" t="s">
        <v>41</v>
      </c>
      <c r="C12" s="3">
        <v>150</v>
      </c>
    </row>
    <row r="13" spans="2:6" x14ac:dyDescent="0.3">
      <c r="B13" s="2" t="s">
        <v>37</v>
      </c>
      <c r="C13" s="3">
        <v>250</v>
      </c>
    </row>
    <row r="14" spans="2:6" x14ac:dyDescent="0.3">
      <c r="B14" s="2" t="s">
        <v>23</v>
      </c>
      <c r="C14" s="3">
        <v>120</v>
      </c>
    </row>
    <row r="15" spans="2:6" x14ac:dyDescent="0.3">
      <c r="B15" s="2" t="s">
        <v>31</v>
      </c>
      <c r="C15" s="3">
        <v>450</v>
      </c>
    </row>
    <row r="16" spans="2:6" x14ac:dyDescent="0.3">
      <c r="B16" s="2" t="s">
        <v>17</v>
      </c>
      <c r="C16" s="3">
        <v>200</v>
      </c>
    </row>
    <row r="17" spans="2:3" x14ac:dyDescent="0.3">
      <c r="B17" s="2" t="s">
        <v>35</v>
      </c>
      <c r="C17" s="3">
        <v>800</v>
      </c>
    </row>
    <row r="18" spans="2:3" x14ac:dyDescent="0.3">
      <c r="B18" s="2" t="s">
        <v>27</v>
      </c>
      <c r="C18" s="3">
        <v>400</v>
      </c>
    </row>
    <row r="19" spans="2:3" x14ac:dyDescent="0.3">
      <c r="B19" s="2" t="s">
        <v>43</v>
      </c>
      <c r="C19" s="3">
        <v>500</v>
      </c>
    </row>
    <row r="20" spans="2:3" x14ac:dyDescent="0.3">
      <c r="B20" s="2" t="s">
        <v>73</v>
      </c>
      <c r="C20" s="3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F3D8-7FDE-4A53-A697-FD42468D9CE6}">
  <dimension ref="A13:Z14"/>
  <sheetViews>
    <sheetView showGridLines="0" showRowColHeaders="0" tabSelected="1" zoomScale="180" zoomScaleNormal="180" workbookViewId="0">
      <selection activeCell="R9" sqref="R9"/>
    </sheetView>
  </sheetViews>
  <sheetFormatPr defaultColWidth="0" defaultRowHeight="14.4" x14ac:dyDescent="0.3"/>
  <cols>
    <col min="1" max="1" width="26.109375" style="4" customWidth="1"/>
    <col min="2" max="26" width="8.88671875" style="5" customWidth="1"/>
    <col min="27" max="16384" width="8.88671875" hidden="1"/>
  </cols>
  <sheetData>
    <row r="13" spans="1:16" x14ac:dyDescent="0.3">
      <c r="P13" s="5" t="s">
        <v>80</v>
      </c>
    </row>
    <row r="14" spans="1:16" x14ac:dyDescent="0.3">
      <c r="A14" s="4" t="s">
        <v>79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C6EB-A3B4-4863-BDBD-75BB9FE00861}">
  <dimension ref="D1:AE22"/>
  <sheetViews>
    <sheetView showGridLines="0" workbookViewId="0">
      <selection activeCell="E13" sqref="E13"/>
    </sheetView>
  </sheetViews>
  <sheetFormatPr defaultRowHeight="14.4" x14ac:dyDescent="0.3"/>
  <cols>
    <col min="4" max="4" width="19.77734375" customWidth="1"/>
    <col min="5" max="5" width="19.5546875" customWidth="1"/>
  </cols>
  <sheetData>
    <row r="1" spans="4:31" s="4" customFormat="1" x14ac:dyDescent="0.3"/>
    <row r="2" spans="4:31" s="4" customFormat="1" x14ac:dyDescent="0.3"/>
    <row r="3" spans="4:31" s="4" customFormat="1" x14ac:dyDescent="0.3"/>
    <row r="4" spans="4:31" s="4" customFormat="1" x14ac:dyDescent="0.3"/>
    <row r="6" spans="4:31" x14ac:dyDescent="0.3">
      <c r="D6" t="s">
        <v>83</v>
      </c>
      <c r="E6" s="14">
        <f>SUM(Tabela2[Depósito /reservado])</f>
        <v>10782</v>
      </c>
    </row>
    <row r="7" spans="4:31" x14ac:dyDescent="0.3">
      <c r="D7" t="s">
        <v>84</v>
      </c>
      <c r="E7" s="14">
        <v>20000</v>
      </c>
    </row>
    <row r="9" spans="4:31" x14ac:dyDescent="0.3">
      <c r="D9" t="s">
        <v>81</v>
      </c>
      <c r="E9" t="s">
        <v>82</v>
      </c>
    </row>
    <row r="10" spans="4:31" x14ac:dyDescent="0.3">
      <c r="D10" s="13">
        <v>45603</v>
      </c>
      <c r="E10" s="14">
        <v>50</v>
      </c>
      <c r="AE10" s="4" t="s">
        <v>76</v>
      </c>
    </row>
    <row r="11" spans="4:31" x14ac:dyDescent="0.3">
      <c r="D11" s="13">
        <v>45604</v>
      </c>
      <c r="E11" s="14">
        <v>401</v>
      </c>
    </row>
    <row r="12" spans="4:31" x14ac:dyDescent="0.3">
      <c r="D12" s="13">
        <v>45605</v>
      </c>
      <c r="E12" s="14">
        <v>5000</v>
      </c>
    </row>
    <row r="13" spans="4:31" x14ac:dyDescent="0.3">
      <c r="D13" s="13">
        <v>45606</v>
      </c>
      <c r="E13" s="14">
        <v>968</v>
      </c>
    </row>
    <row r="14" spans="4:31" x14ac:dyDescent="0.3">
      <c r="D14" s="13">
        <v>45607</v>
      </c>
      <c r="E14" s="14">
        <v>979</v>
      </c>
    </row>
    <row r="15" spans="4:31" x14ac:dyDescent="0.3">
      <c r="D15" s="13">
        <v>45608</v>
      </c>
      <c r="E15" s="14">
        <v>218</v>
      </c>
    </row>
    <row r="16" spans="4:31" x14ac:dyDescent="0.3">
      <c r="D16" s="13">
        <v>45609</v>
      </c>
      <c r="E16" s="14">
        <v>307</v>
      </c>
    </row>
    <row r="17" spans="4:5" x14ac:dyDescent="0.3">
      <c r="D17" s="13">
        <v>45610</v>
      </c>
      <c r="E17" s="14">
        <v>77</v>
      </c>
    </row>
    <row r="18" spans="4:5" x14ac:dyDescent="0.3">
      <c r="D18" s="13">
        <v>45611</v>
      </c>
      <c r="E18" s="14">
        <v>992</v>
      </c>
    </row>
    <row r="19" spans="4:5" x14ac:dyDescent="0.3">
      <c r="D19" s="13">
        <v>45612</v>
      </c>
      <c r="E19" s="14">
        <v>144</v>
      </c>
    </row>
    <row r="20" spans="4:5" x14ac:dyDescent="0.3">
      <c r="D20" s="13">
        <v>45613</v>
      </c>
      <c r="E20" s="14">
        <v>588</v>
      </c>
    </row>
    <row r="21" spans="4:5" x14ac:dyDescent="0.3">
      <c r="D21" s="13">
        <v>45614</v>
      </c>
      <c r="E21" s="14">
        <v>334</v>
      </c>
    </row>
    <row r="22" spans="4:5" x14ac:dyDescent="0.3">
      <c r="D22" s="13">
        <v>45615</v>
      </c>
      <c r="E22" s="14">
        <v>724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Fábio Brilhante de Freitas</dc:creator>
  <cp:lastModifiedBy>José Fábio Brilhante de Freitas</cp:lastModifiedBy>
  <dcterms:created xsi:type="dcterms:W3CDTF">2025-01-03T23:03:17Z</dcterms:created>
  <dcterms:modified xsi:type="dcterms:W3CDTF">2025-01-05T23:26:33Z</dcterms:modified>
</cp:coreProperties>
</file>