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2" i="1" l="1"/>
  <c r="D11" i="1"/>
  <c r="C5" i="1"/>
  <c r="E5" i="1" s="1"/>
  <c r="H5" i="1" s="1"/>
  <c r="C4" i="1"/>
  <c r="E4" i="1"/>
  <c r="H4" i="1" s="1"/>
  <c r="F5" i="1" l="1"/>
  <c r="G5" i="1" s="1"/>
  <c r="J5" i="1" s="1"/>
  <c r="K5" i="1" s="1"/>
  <c r="F4" i="1"/>
  <c r="G4" i="1" s="1"/>
  <c r="J4" i="1" s="1"/>
  <c r="K4" i="1" s="1"/>
  <c r="H6" i="1"/>
  <c r="K6" i="1" l="1"/>
  <c r="M6" i="1" s="1"/>
  <c r="G6" i="1"/>
  <c r="H9" i="1" l="1"/>
  <c r="J9" i="1" s="1"/>
</calcChain>
</file>

<file path=xl/sharedStrings.xml><?xml version="1.0" encoding="utf-8"?>
<sst xmlns="http://schemas.openxmlformats.org/spreadsheetml/2006/main" count="8" uniqueCount="8">
  <si>
    <t>VL Item</t>
  </si>
  <si>
    <t>vl ipi</t>
  </si>
  <si>
    <t>total</t>
  </si>
  <si>
    <t>mva</t>
  </si>
  <si>
    <t>BCICMSST</t>
  </si>
  <si>
    <t>ICMS Int Dest</t>
  </si>
  <si>
    <t>ICMS Origem</t>
  </si>
  <si>
    <t>ICMS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</si>
</sst>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D13" sqref="D13"/>
    </sheetView>
  </sheetViews>
  <sheetFormatPr defaultRowHeight="15" x14ac:dyDescent="0.25"/>
  <cols>
    <col min="4" max="4" width="12.140625" customWidth="1"/>
    <col min="6" max="6" width="16.140625" customWidth="1"/>
    <col min="7" max="7" width="20.42578125" customWidth="1"/>
    <col min="8" max="8" width="21.85546875" customWidth="1"/>
    <col min="9" max="9" width="11.85546875" customWidth="1"/>
    <col min="10" max="10" width="15" customWidth="1"/>
    <col min="11" max="11" width="14" customWidth="1"/>
  </cols>
  <sheetData>
    <row r="2" spans="1:13" x14ac:dyDescent="0.25">
      <c r="F2" s="2">
        <v>0.05</v>
      </c>
      <c r="H2" s="2">
        <v>7.0000000000000007E-2</v>
      </c>
      <c r="K2" s="2">
        <v>0.17</v>
      </c>
    </row>
    <row r="3" spans="1:13" x14ac:dyDescent="0.25">
      <c r="D3" s="6"/>
      <c r="E3" t="s">
        <v>0</v>
      </c>
      <c r="F3" t="s">
        <v>1</v>
      </c>
      <c r="G3" t="s">
        <v>2</v>
      </c>
      <c r="H3" t="s">
        <v>6</v>
      </c>
      <c r="I3" t="s">
        <v>3</v>
      </c>
      <c r="J3" t="s">
        <v>4</v>
      </c>
      <c r="K3" t="s">
        <v>5</v>
      </c>
    </row>
    <row r="4" spans="1:13" x14ac:dyDescent="0.25">
      <c r="A4">
        <v>6</v>
      </c>
      <c r="B4">
        <v>125.7</v>
      </c>
      <c r="C4" s="6">
        <f>A4*B4</f>
        <v>754.2</v>
      </c>
      <c r="D4">
        <v>81.27</v>
      </c>
      <c r="E4" s="3">
        <f>C4-D4</f>
        <v>672.93000000000006</v>
      </c>
      <c r="F4" s="3">
        <f>F2*E4</f>
        <v>33.646500000000003</v>
      </c>
      <c r="G4" s="3">
        <f>F4+E4</f>
        <v>706.57650000000012</v>
      </c>
      <c r="H4" s="3">
        <f>H2*E4</f>
        <v>47.105100000000007</v>
      </c>
      <c r="I4" s="1">
        <v>0.54630000000000001</v>
      </c>
      <c r="J4" s="3">
        <f>(I4*G4)+G4</f>
        <v>1092.5792419500003</v>
      </c>
      <c r="K4" s="3">
        <f>K2*J4</f>
        <v>185.73847113150006</v>
      </c>
    </row>
    <row r="5" spans="1:13" x14ac:dyDescent="0.25">
      <c r="A5">
        <v>3</v>
      </c>
      <c r="B5">
        <v>78.900000000000006</v>
      </c>
      <c r="C5" s="6">
        <f>A5*B5</f>
        <v>236.70000000000002</v>
      </c>
      <c r="E5" s="3">
        <f>C5-D4</f>
        <v>155.43</v>
      </c>
      <c r="F5" s="3">
        <f>F2*E5</f>
        <v>7.7715000000000005</v>
      </c>
      <c r="G5" s="3">
        <f>F5+E5</f>
        <v>163.20150000000001</v>
      </c>
      <c r="H5" s="3">
        <f>H2*E5</f>
        <v>10.880100000000002</v>
      </c>
      <c r="I5" s="1">
        <v>0.54630000000000001</v>
      </c>
      <c r="J5" s="3">
        <f>(I5*G5)+G5</f>
        <v>252.35847945</v>
      </c>
      <c r="K5" s="3">
        <f>K2*J5</f>
        <v>42.900941506500004</v>
      </c>
    </row>
    <row r="6" spans="1:13" x14ac:dyDescent="0.25">
      <c r="D6" s="6"/>
      <c r="E6" s="3"/>
      <c r="F6" s="3"/>
      <c r="G6" s="3">
        <f>G4+G5</f>
        <v>869.77800000000013</v>
      </c>
      <c r="H6" s="3">
        <f>SUM(H4:H5)</f>
        <v>57.985200000000006</v>
      </c>
      <c r="K6" s="3">
        <f>K4+K5</f>
        <v>228.63941263800007</v>
      </c>
      <c r="L6" s="4" t="s">
        <v>7</v>
      </c>
      <c r="M6" s="3">
        <f>K6-H6</f>
        <v>170.65421263800005</v>
      </c>
    </row>
    <row r="7" spans="1:13" x14ac:dyDescent="0.25">
      <c r="D7" s="6"/>
    </row>
    <row r="8" spans="1:13" x14ac:dyDescent="0.25">
      <c r="D8" s="6"/>
    </row>
    <row r="9" spans="1:13" x14ac:dyDescent="0.25">
      <c r="H9" s="5">
        <f>G6+M6</f>
        <v>1040.4322126380002</v>
      </c>
      <c r="I9" s="5">
        <v>1040.45</v>
      </c>
      <c r="J9" s="5">
        <f>H9-I9</f>
        <v>-1.7787361999808127E-2</v>
      </c>
    </row>
    <row r="11" spans="1:13" x14ac:dyDescent="0.25">
      <c r="D11">
        <f>E4/6</f>
        <v>112.15500000000002</v>
      </c>
    </row>
    <row r="12" spans="1:13" x14ac:dyDescent="0.25">
      <c r="D12">
        <f>E5/3</f>
        <v>51.81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2017-10-31T18:05:24Z</dcterms:created>
  <dcterms:modified xsi:type="dcterms:W3CDTF">2017-10-31T18:53:01Z</dcterms:modified>
</cp:coreProperties>
</file>