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 activeTab="4"/>
  </bookViews>
  <sheets>
    <sheet name="raw data" sheetId="1" r:id="rId1"/>
    <sheet name="corrected data" sheetId="2" r:id="rId2"/>
    <sheet name="semilog" sheetId="3" r:id="rId3"/>
    <sheet name="percentage" sheetId="4" r:id="rId4"/>
    <sheet name="Is" sheetId="5" r:id="rId5"/>
    <sheet name="B -voltage" sheetId="6" r:id="rId6"/>
    <sheet name="B - current" sheetId="7" r:id="rId7"/>
  </sheets>
  <calcPr calcId="145621"/>
</workbook>
</file>

<file path=xl/calcChain.xml><?xml version="1.0" encoding="utf-8"?>
<calcChain xmlns="http://schemas.openxmlformats.org/spreadsheetml/2006/main">
  <c r="N5" i="5" l="1"/>
  <c r="O5" i="5"/>
  <c r="P5" i="5"/>
  <c r="Q5" i="5"/>
  <c r="M5" i="5"/>
  <c r="P3" i="5"/>
  <c r="Q3" i="5"/>
  <c r="O4" i="5" s="1"/>
  <c r="O3" i="5"/>
  <c r="N3" i="5"/>
  <c r="M3" i="5"/>
  <c r="N4" i="5" l="1"/>
  <c r="Q4" i="5"/>
  <c r="M4" i="5"/>
  <c r="P4" i="5"/>
  <c r="X6" i="6"/>
  <c r="X5" i="6"/>
  <c r="X4" i="6"/>
  <c r="X7" i="6" s="1"/>
  <c r="X3" i="6"/>
  <c r="Y3" i="6" s="1"/>
  <c r="Z3" i="6" s="1"/>
  <c r="V4" i="6"/>
  <c r="V5" i="6"/>
  <c r="V6" i="6"/>
  <c r="V3" i="6"/>
  <c r="U4" i="6"/>
  <c r="W4" i="6" s="1"/>
  <c r="U5" i="6"/>
  <c r="W5" i="6" s="1"/>
  <c r="U6" i="6"/>
  <c r="W6" i="6" s="1"/>
  <c r="U3" i="6"/>
  <c r="W3" i="6" s="1"/>
  <c r="W7" i="6" s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M2" i="6"/>
  <c r="J2" i="6"/>
  <c r="G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2" i="6"/>
  <c r="J3" i="4"/>
  <c r="C3" i="4" s="1"/>
  <c r="J4" i="4"/>
  <c r="B4" i="4" s="1"/>
  <c r="J5" i="4"/>
  <c r="B5" i="4" s="1"/>
  <c r="J6" i="4"/>
  <c r="B6" i="4" s="1"/>
  <c r="J7" i="4"/>
  <c r="B7" i="4" s="1"/>
  <c r="J8" i="4"/>
  <c r="B8" i="4" s="1"/>
  <c r="J9" i="4"/>
  <c r="B9" i="4" s="1"/>
  <c r="J10" i="4"/>
  <c r="B10" i="4" s="1"/>
  <c r="J11" i="4"/>
  <c r="B11" i="4" s="1"/>
  <c r="J12" i="4"/>
  <c r="B12" i="4" s="1"/>
  <c r="J13" i="4"/>
  <c r="B13" i="4" s="1"/>
  <c r="J14" i="4"/>
  <c r="B14" i="4" s="1"/>
  <c r="J15" i="4"/>
  <c r="B15" i="4" s="1"/>
  <c r="J16" i="4"/>
  <c r="B16" i="4" s="1"/>
  <c r="J17" i="4"/>
  <c r="B17" i="4" s="1"/>
  <c r="J18" i="4"/>
  <c r="B18" i="4" s="1"/>
  <c r="J19" i="4"/>
  <c r="B19" i="4" s="1"/>
  <c r="J20" i="4"/>
  <c r="B20" i="4" s="1"/>
  <c r="J21" i="4"/>
  <c r="B21" i="4" s="1"/>
  <c r="J22" i="4"/>
  <c r="B22" i="4" s="1"/>
  <c r="J23" i="4"/>
  <c r="B23" i="4" s="1"/>
  <c r="J24" i="4"/>
  <c r="B24" i="4" s="1"/>
  <c r="J25" i="4"/>
  <c r="B25" i="4" s="1"/>
  <c r="J26" i="4"/>
  <c r="B26" i="4" s="1"/>
  <c r="J27" i="4"/>
  <c r="B27" i="4" s="1"/>
  <c r="J28" i="4"/>
  <c r="B28" i="4" s="1"/>
  <c r="J29" i="4"/>
  <c r="B29" i="4" s="1"/>
  <c r="J30" i="4"/>
  <c r="B30" i="4" s="1"/>
  <c r="J31" i="4"/>
  <c r="B31" i="4" s="1"/>
  <c r="J32" i="4"/>
  <c r="B32" i="4" s="1"/>
  <c r="J33" i="4"/>
  <c r="B33" i="4" s="1"/>
  <c r="J34" i="4"/>
  <c r="B34" i="4" s="1"/>
  <c r="J35" i="4"/>
  <c r="B35" i="4" s="1"/>
  <c r="J36" i="4"/>
  <c r="B36" i="4" s="1"/>
  <c r="J37" i="4"/>
  <c r="B37" i="4" s="1"/>
  <c r="J38" i="4"/>
  <c r="B38" i="4" s="1"/>
  <c r="J39" i="4"/>
  <c r="B39" i="4" s="1"/>
  <c r="J40" i="4"/>
  <c r="B40" i="4" s="1"/>
  <c r="J41" i="4"/>
  <c r="B41" i="4" s="1"/>
  <c r="J42" i="4"/>
  <c r="B42" i="4" s="1"/>
  <c r="J43" i="4"/>
  <c r="B43" i="4" s="1"/>
  <c r="J44" i="4"/>
  <c r="B44" i="4" s="1"/>
  <c r="J45" i="4"/>
  <c r="B45" i="4" s="1"/>
  <c r="J46" i="4"/>
  <c r="B46" i="4" s="1"/>
  <c r="J47" i="4"/>
  <c r="B47" i="4" s="1"/>
  <c r="J48" i="4"/>
  <c r="B48" i="4" s="1"/>
  <c r="J49" i="4"/>
  <c r="B49" i="4" s="1"/>
  <c r="J50" i="4"/>
  <c r="B50" i="4" s="1"/>
  <c r="J51" i="4"/>
  <c r="B51" i="4" s="1"/>
  <c r="J52" i="4"/>
  <c r="B52" i="4" s="1"/>
  <c r="J53" i="4"/>
  <c r="B53" i="4" s="1"/>
  <c r="J54" i="4"/>
  <c r="B54" i="4" s="1"/>
  <c r="J55" i="4"/>
  <c r="B55" i="4" s="1"/>
  <c r="J56" i="4"/>
  <c r="B56" i="4" s="1"/>
  <c r="J57" i="4"/>
  <c r="B57" i="4" s="1"/>
  <c r="J58" i="4"/>
  <c r="B58" i="4" s="1"/>
  <c r="J59" i="4"/>
  <c r="B59" i="4" s="1"/>
  <c r="J60" i="4"/>
  <c r="B60" i="4" s="1"/>
  <c r="J61" i="4"/>
  <c r="B61" i="4" s="1"/>
  <c r="J62" i="4"/>
  <c r="B62" i="4" s="1"/>
  <c r="J63" i="4"/>
  <c r="B63" i="4" s="1"/>
  <c r="J64" i="4"/>
  <c r="B64" i="4" s="1"/>
  <c r="J65" i="4"/>
  <c r="B65" i="4" s="1"/>
  <c r="J66" i="4"/>
  <c r="B66" i="4" s="1"/>
  <c r="J67" i="4"/>
  <c r="B67" i="4" s="1"/>
  <c r="J68" i="4"/>
  <c r="B68" i="4" s="1"/>
  <c r="J69" i="4"/>
  <c r="B69" i="4" s="1"/>
  <c r="J70" i="4"/>
  <c r="B70" i="4" s="1"/>
  <c r="J71" i="4"/>
  <c r="B71" i="4" s="1"/>
  <c r="J72" i="4"/>
  <c r="B72" i="4" s="1"/>
  <c r="J73" i="4"/>
  <c r="B73" i="4" s="1"/>
  <c r="J74" i="4"/>
  <c r="B74" i="4" s="1"/>
  <c r="J75" i="4"/>
  <c r="B75" i="4" s="1"/>
  <c r="J76" i="4"/>
  <c r="B76" i="4" s="1"/>
  <c r="J77" i="4"/>
  <c r="B77" i="4" s="1"/>
  <c r="J78" i="4"/>
  <c r="B78" i="4" s="1"/>
  <c r="J79" i="4"/>
  <c r="B79" i="4" s="1"/>
  <c r="J80" i="4"/>
  <c r="B80" i="4" s="1"/>
  <c r="J81" i="4"/>
  <c r="B81" i="4" s="1"/>
  <c r="J82" i="4"/>
  <c r="B82" i="4" s="1"/>
  <c r="J83" i="4"/>
  <c r="B83" i="4" s="1"/>
  <c r="J84" i="4"/>
  <c r="B84" i="4" s="1"/>
  <c r="J85" i="4"/>
  <c r="B85" i="4" s="1"/>
  <c r="J86" i="4"/>
  <c r="B86" i="4" s="1"/>
  <c r="J87" i="4"/>
  <c r="B87" i="4" s="1"/>
  <c r="J88" i="4"/>
  <c r="B88" i="4" s="1"/>
  <c r="J89" i="4"/>
  <c r="B89" i="4" s="1"/>
  <c r="J90" i="4"/>
  <c r="B90" i="4" s="1"/>
  <c r="J91" i="4"/>
  <c r="B91" i="4" s="1"/>
  <c r="J92" i="4"/>
  <c r="B92" i="4" s="1"/>
  <c r="J93" i="4"/>
  <c r="B93" i="4" s="1"/>
  <c r="J94" i="4"/>
  <c r="B94" i="4" s="1"/>
  <c r="J95" i="4"/>
  <c r="B95" i="4" s="1"/>
  <c r="J96" i="4"/>
  <c r="B96" i="4" s="1"/>
  <c r="J97" i="4"/>
  <c r="B97" i="4" s="1"/>
  <c r="J98" i="4"/>
  <c r="B98" i="4" s="1"/>
  <c r="J99" i="4"/>
  <c r="B99" i="4" s="1"/>
  <c r="J100" i="4"/>
  <c r="B100" i="4" s="1"/>
  <c r="J101" i="4"/>
  <c r="B101" i="4" s="1"/>
  <c r="J102" i="4"/>
  <c r="B102" i="4" s="1"/>
  <c r="J103" i="4"/>
  <c r="B103" i="4" s="1"/>
  <c r="P4" i="2"/>
  <c r="Q4" i="2" s="1"/>
  <c r="P5" i="2"/>
  <c r="Q5" i="2" s="1"/>
  <c r="P6" i="2"/>
  <c r="Q6" i="2" s="1"/>
  <c r="P7" i="2"/>
  <c r="Q7" i="2" s="1"/>
  <c r="P8" i="2"/>
  <c r="Q8" i="2" s="1"/>
  <c r="P9" i="2"/>
  <c r="Q9" i="2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/>
  <c r="P38" i="2"/>
  <c r="Q38" i="2" s="1"/>
  <c r="P39" i="2"/>
  <c r="Q39" i="2" s="1"/>
  <c r="P40" i="2"/>
  <c r="Q40" i="2" s="1"/>
  <c r="P41" i="2"/>
  <c r="Q41" i="2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/>
  <c r="P70" i="2"/>
  <c r="Q70" i="2" s="1"/>
  <c r="P71" i="2"/>
  <c r="Q71" i="2" s="1"/>
  <c r="P72" i="2"/>
  <c r="Q72" i="2" s="1"/>
  <c r="P73" i="2"/>
  <c r="Q73" i="2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/>
  <c r="P102" i="2"/>
  <c r="Q102" i="2" s="1"/>
  <c r="P103" i="2"/>
  <c r="Q103" i="2" s="1"/>
  <c r="P3" i="2"/>
  <c r="Q3" i="2" s="1"/>
  <c r="M18" i="2"/>
  <c r="M26" i="2"/>
  <c r="M42" i="2"/>
  <c r="M82" i="2"/>
  <c r="M90" i="2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3" i="2"/>
  <c r="M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/>
  <c r="H58" i="2"/>
  <c r="I58" i="2" s="1"/>
  <c r="H59" i="2"/>
  <c r="I59" i="2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/>
  <c r="H74" i="2"/>
  <c r="I74" i="2" s="1"/>
  <c r="H75" i="2"/>
  <c r="I75" i="2"/>
  <c r="H76" i="2"/>
  <c r="I76" i="2" s="1"/>
  <c r="H77" i="2"/>
  <c r="I77" i="2" s="1"/>
  <c r="H78" i="2"/>
  <c r="I78" i="2" s="1"/>
  <c r="H79" i="2"/>
  <c r="I79" i="2"/>
  <c r="H80" i="2"/>
  <c r="I80" i="2" s="1"/>
  <c r="H81" i="2"/>
  <c r="I81" i="2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I3" i="2"/>
  <c r="H3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3" i="2"/>
  <c r="E3" i="2" s="1"/>
  <c r="Y7" i="6" l="1"/>
  <c r="Z7" i="6" s="1"/>
  <c r="Y5" i="6"/>
  <c r="Z5" i="6" s="1"/>
  <c r="Y6" i="6"/>
  <c r="Z6" i="6" s="1"/>
  <c r="Y4" i="6"/>
  <c r="Z4" i="6" s="1"/>
  <c r="E103" i="4"/>
  <c r="E101" i="4"/>
  <c r="E99" i="4"/>
  <c r="E97" i="4"/>
  <c r="E95" i="4"/>
  <c r="E93" i="4"/>
  <c r="E91" i="4"/>
  <c r="E89" i="4"/>
  <c r="E87" i="4"/>
  <c r="E85" i="4"/>
  <c r="E83" i="4"/>
  <c r="E81" i="4"/>
  <c r="E79" i="4"/>
  <c r="E77" i="4"/>
  <c r="E75" i="4"/>
  <c r="E73" i="4"/>
  <c r="E71" i="4"/>
  <c r="E69" i="4"/>
  <c r="E67" i="4"/>
  <c r="E65" i="4"/>
  <c r="E63" i="4"/>
  <c r="E61" i="4"/>
  <c r="E59" i="4"/>
  <c r="E57" i="4"/>
  <c r="E55" i="4"/>
  <c r="E53" i="4"/>
  <c r="E51" i="4"/>
  <c r="E49" i="4"/>
  <c r="E47" i="4"/>
  <c r="E45" i="4"/>
  <c r="E43" i="4"/>
  <c r="E41" i="4"/>
  <c r="E39" i="4"/>
  <c r="E37" i="4"/>
  <c r="E35" i="4"/>
  <c r="E33" i="4"/>
  <c r="E31" i="4"/>
  <c r="E29" i="4"/>
  <c r="E27" i="4"/>
  <c r="E25" i="4"/>
  <c r="E23" i="4"/>
  <c r="E21" i="4"/>
  <c r="E19" i="4"/>
  <c r="E17" i="4"/>
  <c r="E15" i="4"/>
  <c r="E13" i="4"/>
  <c r="E11" i="4"/>
  <c r="E9" i="4"/>
  <c r="E7" i="4"/>
  <c r="E5" i="4"/>
  <c r="D103" i="4"/>
  <c r="D101" i="4"/>
  <c r="D99" i="4"/>
  <c r="D97" i="4"/>
  <c r="D95" i="4"/>
  <c r="D93" i="4"/>
  <c r="D91" i="4"/>
  <c r="D89" i="4"/>
  <c r="D87" i="4"/>
  <c r="D85" i="4"/>
  <c r="D83" i="4"/>
  <c r="D81" i="4"/>
  <c r="D79" i="4"/>
  <c r="D77" i="4"/>
  <c r="D75" i="4"/>
  <c r="D73" i="4"/>
  <c r="D71" i="4"/>
  <c r="D69" i="4"/>
  <c r="D67" i="4"/>
  <c r="D65" i="4"/>
  <c r="D63" i="4"/>
  <c r="D61" i="4"/>
  <c r="D59" i="4"/>
  <c r="D57" i="4"/>
  <c r="D55" i="4"/>
  <c r="D53" i="4"/>
  <c r="D51" i="4"/>
  <c r="D49" i="4"/>
  <c r="D47" i="4"/>
  <c r="D45" i="4"/>
  <c r="D43" i="4"/>
  <c r="D41" i="4"/>
  <c r="D39" i="4"/>
  <c r="D37" i="4"/>
  <c r="D35" i="4"/>
  <c r="D33" i="4"/>
  <c r="D31" i="4"/>
  <c r="D29" i="4"/>
  <c r="D27" i="4"/>
  <c r="D25" i="4"/>
  <c r="D23" i="4"/>
  <c r="D21" i="4"/>
  <c r="D19" i="4"/>
  <c r="D17" i="4"/>
  <c r="D15" i="4"/>
  <c r="D13" i="4"/>
  <c r="D11" i="4"/>
  <c r="D9" i="4"/>
  <c r="D7" i="4"/>
  <c r="D5" i="4"/>
  <c r="C103" i="4"/>
  <c r="C101" i="4"/>
  <c r="C99" i="4"/>
  <c r="C97" i="4"/>
  <c r="C95" i="4"/>
  <c r="C93" i="4"/>
  <c r="C91" i="4"/>
  <c r="C89" i="4"/>
  <c r="C87" i="4"/>
  <c r="C85" i="4"/>
  <c r="C83" i="4"/>
  <c r="C81" i="4"/>
  <c r="C79" i="4"/>
  <c r="C77" i="4"/>
  <c r="C75" i="4"/>
  <c r="C73" i="4"/>
  <c r="C71" i="4"/>
  <c r="C69" i="4"/>
  <c r="C67" i="4"/>
  <c r="C65" i="4"/>
  <c r="C63" i="4"/>
  <c r="C61" i="4"/>
  <c r="C59" i="4"/>
  <c r="C57" i="4"/>
  <c r="C55" i="4"/>
  <c r="C53" i="4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C9" i="4"/>
  <c r="C7" i="4"/>
  <c r="C5" i="4"/>
  <c r="B3" i="4"/>
  <c r="E102" i="4"/>
  <c r="E100" i="4"/>
  <c r="E98" i="4"/>
  <c r="E96" i="4"/>
  <c r="E94" i="4"/>
  <c r="E92" i="4"/>
  <c r="E90" i="4"/>
  <c r="E88" i="4"/>
  <c r="E86" i="4"/>
  <c r="E84" i="4"/>
  <c r="E82" i="4"/>
  <c r="E80" i="4"/>
  <c r="E78" i="4"/>
  <c r="E76" i="4"/>
  <c r="E74" i="4"/>
  <c r="E72" i="4"/>
  <c r="E70" i="4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E3" i="4"/>
  <c r="D102" i="4"/>
  <c r="D100" i="4"/>
  <c r="D98" i="4"/>
  <c r="D96" i="4"/>
  <c r="D94" i="4"/>
  <c r="D92" i="4"/>
  <c r="D90" i="4"/>
  <c r="D88" i="4"/>
  <c r="D86" i="4"/>
  <c r="D84" i="4"/>
  <c r="D82" i="4"/>
  <c r="D80" i="4"/>
  <c r="D78" i="4"/>
  <c r="D76" i="4"/>
  <c r="D74" i="4"/>
  <c r="D72" i="4"/>
  <c r="D70" i="4"/>
  <c r="D68" i="4"/>
  <c r="D66" i="4"/>
  <c r="D64" i="4"/>
  <c r="D62" i="4"/>
  <c r="D60" i="4"/>
  <c r="D58" i="4"/>
  <c r="D56" i="4"/>
  <c r="D54" i="4"/>
  <c r="D52" i="4"/>
  <c r="D50" i="4"/>
  <c r="D48" i="4"/>
  <c r="D46" i="4"/>
  <c r="D44" i="4"/>
  <c r="D42" i="4"/>
  <c r="D40" i="4"/>
  <c r="D38" i="4"/>
  <c r="D36" i="4"/>
  <c r="D34" i="4"/>
  <c r="D32" i="4"/>
  <c r="D30" i="4"/>
  <c r="D28" i="4"/>
  <c r="D26" i="4"/>
  <c r="D24" i="4"/>
  <c r="D22" i="4"/>
  <c r="D20" i="4"/>
  <c r="D18" i="4"/>
  <c r="D16" i="4"/>
  <c r="D14" i="4"/>
  <c r="D12" i="4"/>
  <c r="D10" i="4"/>
  <c r="D8" i="4"/>
  <c r="D6" i="4"/>
  <c r="D4" i="4"/>
  <c r="D3" i="4"/>
  <c r="C102" i="4"/>
  <c r="C100" i="4"/>
  <c r="C98" i="4"/>
  <c r="C96" i="4"/>
  <c r="C94" i="4"/>
  <c r="C92" i="4"/>
  <c r="C90" i="4"/>
  <c r="C88" i="4"/>
  <c r="C86" i="4"/>
  <c r="C84" i="4"/>
  <c r="C82" i="4"/>
  <c r="C80" i="4"/>
  <c r="C78" i="4"/>
  <c r="C76" i="4"/>
  <c r="C74" i="4"/>
  <c r="C72" i="4"/>
  <c r="C70" i="4"/>
  <c r="C68" i="4"/>
  <c r="C66" i="4"/>
  <c r="C64" i="4"/>
  <c r="C62" i="4"/>
  <c r="C60" i="4"/>
  <c r="C58" i="4"/>
  <c r="C56" i="4"/>
  <c r="C54" i="4"/>
  <c r="C52" i="4"/>
  <c r="C50" i="4"/>
  <c r="C48" i="4"/>
  <c r="C46" i="4"/>
  <c r="C44" i="4"/>
  <c r="C42" i="4"/>
  <c r="C40" i="4"/>
  <c r="C38" i="4"/>
  <c r="C36" i="4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C4" i="4"/>
</calcChain>
</file>

<file path=xl/sharedStrings.xml><?xml version="1.0" encoding="utf-8"?>
<sst xmlns="http://schemas.openxmlformats.org/spreadsheetml/2006/main" count="123" uniqueCount="48">
  <si>
    <t>Run 1</t>
  </si>
  <si>
    <t>Vb</t>
  </si>
  <si>
    <t xml:space="preserve"> Ib</t>
  </si>
  <si>
    <t xml:space="preserve"> Ie</t>
  </si>
  <si>
    <t xml:space="preserve"> Ic</t>
  </si>
  <si>
    <t>Run 2</t>
  </si>
  <si>
    <t>Run 3</t>
  </si>
  <si>
    <t>Run 4</t>
  </si>
  <si>
    <t>Ie Raw</t>
  </si>
  <si>
    <t>Ic - Transistor 1</t>
  </si>
  <si>
    <t>Ie - Transistor 1</t>
  </si>
  <si>
    <t>Ib - Transistor 1</t>
  </si>
  <si>
    <t>Ib - Transistor 2</t>
  </si>
  <si>
    <t>Ie - Transistor 2</t>
  </si>
  <si>
    <t>Ic - Transistor 2</t>
  </si>
  <si>
    <t>Ie - Transistor 3</t>
  </si>
  <si>
    <t>Ib - Transistor 3</t>
  </si>
  <si>
    <t>Ic - Transistor 3</t>
  </si>
  <si>
    <t>Ib - Transistor 4</t>
  </si>
  <si>
    <t>Ic - Transistor 4</t>
  </si>
  <si>
    <t>Ie - Transistor 4</t>
  </si>
  <si>
    <t>Ic - Mean</t>
  </si>
  <si>
    <t>TRENDLINE</t>
  </si>
  <si>
    <t>ie1</t>
  </si>
  <si>
    <t>ie2</t>
  </si>
  <si>
    <t>ie3</t>
  </si>
  <si>
    <t>ie4</t>
  </si>
  <si>
    <t>β - Transistor 4</t>
  </si>
  <si>
    <t>β - Transistor 3</t>
  </si>
  <si>
    <t>β - Transistor 2</t>
  </si>
  <si>
    <t>β - Transistor 1</t>
  </si>
  <si>
    <t>b1</t>
  </si>
  <si>
    <t>b2</t>
  </si>
  <si>
    <t>b4</t>
  </si>
  <si>
    <t>b3</t>
  </si>
  <si>
    <t>GAIN EQS:</t>
  </si>
  <si>
    <t>m</t>
  </si>
  <si>
    <t>b</t>
  </si>
  <si>
    <t>transistor</t>
  </si>
  <si>
    <t>at .7V</t>
  </si>
  <si>
    <t>at 4.1 V</t>
  </si>
  <si>
    <t>computed average</t>
  </si>
  <si>
    <t>data average</t>
  </si>
  <si>
    <t>mean</t>
  </si>
  <si>
    <t>percent</t>
  </si>
  <si>
    <t>diff</t>
  </si>
  <si>
    <t>Transistor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</si>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</sst>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/>
    <xf numFmtId="10" fontId="0" fillId="0" borderId="0" xfId="0" applyNumberFormat="1"/>
    <xf numFmtId="0" fontId="0" fillId="0" borderId="10" xfId="0" applyBorder="1"/>
    <xf numFmtId="1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Characterization of the MAT14 BJTs</a:t>
            </a:r>
            <a:r>
              <a:rPr lang="en-US" baseline="0"/>
              <a:t> - Collector and Base Currents</a:t>
            </a:r>
            <a:endParaRPr lang="en-US"/>
          </a:p>
        </c:rich>
      </c:tx>
      <c:layout>
        <c:manualLayout>
          <c:xMode val="edge"/>
          <c:yMode val="edge"/>
          <c:x val="0.20192964510465766"/>
          <c:y val="1.78571400673134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semilog!$B$2</c:f>
              <c:strCache>
                <c:ptCount val="1"/>
                <c:pt idx="0">
                  <c:v>Ib - Transistor 1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diamond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semilog!$B$3:$B$103</c:f>
              <c:numCache>
                <c:formatCode>0.00E+00</c:formatCode>
                <c:ptCount val="101"/>
                <c:pt idx="0">
                  <c:v>-1.9000000000000001E-9</c:v>
                </c:pt>
                <c:pt idx="1">
                  <c:v>8.7999999999999994E-9</c:v>
                </c:pt>
                <c:pt idx="2">
                  <c:v>1.11E-8</c:v>
                </c:pt>
                <c:pt idx="3">
                  <c:v>1.28E-8</c:v>
                </c:pt>
                <c:pt idx="4">
                  <c:v>1.5300000000000001E-8</c:v>
                </c:pt>
                <c:pt idx="5">
                  <c:v>1.9300000000000001E-8</c:v>
                </c:pt>
                <c:pt idx="6">
                  <c:v>2.5300000000000002E-8</c:v>
                </c:pt>
                <c:pt idx="7">
                  <c:v>2.6400000000000001E-8</c:v>
                </c:pt>
                <c:pt idx="8">
                  <c:v>1.3200000000000001E-8</c:v>
                </c:pt>
                <c:pt idx="9">
                  <c:v>2.0800000000000001E-8</c:v>
                </c:pt>
                <c:pt idx="10">
                  <c:v>9.4899999999999996E-8</c:v>
                </c:pt>
                <c:pt idx="11">
                  <c:v>2.0480000000000001E-7</c:v>
                </c:pt>
                <c:pt idx="12">
                  <c:v>3.0199999999999999E-6</c:v>
                </c:pt>
                <c:pt idx="13">
                  <c:v>1.878E-5</c:v>
                </c:pt>
                <c:pt idx="14">
                  <c:v>5.1999999999999997E-5</c:v>
                </c:pt>
                <c:pt idx="15">
                  <c:v>5.2200000000000002E-5</c:v>
                </c:pt>
                <c:pt idx="16">
                  <c:v>5.24E-5</c:v>
                </c:pt>
                <c:pt idx="17">
                  <c:v>5.27E-5</c:v>
                </c:pt>
                <c:pt idx="18">
                  <c:v>5.3000000000000001E-5</c:v>
                </c:pt>
                <c:pt idx="19">
                  <c:v>5.3199999999999999E-5</c:v>
                </c:pt>
                <c:pt idx="20">
                  <c:v>5.3499999999999999E-5</c:v>
                </c:pt>
                <c:pt idx="21">
                  <c:v>5.38E-5</c:v>
                </c:pt>
                <c:pt idx="22">
                  <c:v>5.41E-5</c:v>
                </c:pt>
                <c:pt idx="23">
                  <c:v>5.4400000000000001E-5</c:v>
                </c:pt>
                <c:pt idx="24">
                  <c:v>5.4700000000000001E-5</c:v>
                </c:pt>
                <c:pt idx="25">
                  <c:v>5.5000000000000002E-5</c:v>
                </c:pt>
                <c:pt idx="26">
                  <c:v>5.5300000000000002E-5</c:v>
                </c:pt>
                <c:pt idx="27">
                  <c:v>5.5600000000000003E-5</c:v>
                </c:pt>
                <c:pt idx="28">
                  <c:v>5.5999999999999999E-5</c:v>
                </c:pt>
                <c:pt idx="29">
                  <c:v>5.63E-5</c:v>
                </c:pt>
                <c:pt idx="30">
                  <c:v>5.66E-5</c:v>
                </c:pt>
                <c:pt idx="31">
                  <c:v>5.6900000000000001E-5</c:v>
                </c:pt>
                <c:pt idx="32">
                  <c:v>5.7200000000000001E-5</c:v>
                </c:pt>
                <c:pt idx="33">
                  <c:v>5.7599999999999997E-5</c:v>
                </c:pt>
                <c:pt idx="34">
                  <c:v>5.7899999999999998E-5</c:v>
                </c:pt>
                <c:pt idx="35">
                  <c:v>5.8199999999999998E-5</c:v>
                </c:pt>
                <c:pt idx="36">
                  <c:v>5.8499999999999999E-5</c:v>
                </c:pt>
                <c:pt idx="37">
                  <c:v>5.8799999999999999E-5</c:v>
                </c:pt>
                <c:pt idx="38">
                  <c:v>5.91E-5</c:v>
                </c:pt>
                <c:pt idx="39">
                  <c:v>5.9500000000000003E-5</c:v>
                </c:pt>
                <c:pt idx="40">
                  <c:v>5.9799999999999997E-5</c:v>
                </c:pt>
                <c:pt idx="41">
                  <c:v>6.0099999999999997E-5</c:v>
                </c:pt>
                <c:pt idx="42">
                  <c:v>6.0399999999999998E-5</c:v>
                </c:pt>
                <c:pt idx="43">
                  <c:v>6.0699999999999998E-5</c:v>
                </c:pt>
                <c:pt idx="44">
                  <c:v>6.1099999999999994E-5</c:v>
                </c:pt>
                <c:pt idx="45">
                  <c:v>6.1400000000000002E-5</c:v>
                </c:pt>
                <c:pt idx="46">
                  <c:v>6.1699999999999995E-5</c:v>
                </c:pt>
                <c:pt idx="47">
                  <c:v>6.2100000000000005E-5</c:v>
                </c:pt>
                <c:pt idx="48">
                  <c:v>6.2399999999999999E-5</c:v>
                </c:pt>
                <c:pt idx="49">
                  <c:v>6.2700000000000006E-5</c:v>
                </c:pt>
                <c:pt idx="50">
                  <c:v>6.3E-5</c:v>
                </c:pt>
                <c:pt idx="51">
                  <c:v>6.3399999999999996E-5</c:v>
                </c:pt>
                <c:pt idx="52">
                  <c:v>6.3700000000000003E-5</c:v>
                </c:pt>
                <c:pt idx="53">
                  <c:v>6.3999999999999997E-5</c:v>
                </c:pt>
                <c:pt idx="54">
                  <c:v>6.4399999999999993E-5</c:v>
                </c:pt>
                <c:pt idx="55">
                  <c:v>6.4700000000000001E-5</c:v>
                </c:pt>
                <c:pt idx="56">
                  <c:v>6.5099999999999997E-5</c:v>
                </c:pt>
                <c:pt idx="57">
                  <c:v>6.5500000000000006E-5</c:v>
                </c:pt>
                <c:pt idx="58">
                  <c:v>6.58E-5</c:v>
                </c:pt>
                <c:pt idx="59">
                  <c:v>6.6099999999999994E-5</c:v>
                </c:pt>
                <c:pt idx="60">
                  <c:v>6.6500000000000004E-5</c:v>
                </c:pt>
                <c:pt idx="61">
                  <c:v>6.69E-5</c:v>
                </c:pt>
                <c:pt idx="62">
                  <c:v>6.7199999999999994E-5</c:v>
                </c:pt>
                <c:pt idx="63">
                  <c:v>6.7600000000000003E-5</c:v>
                </c:pt>
                <c:pt idx="64">
                  <c:v>6.7899999999999997E-5</c:v>
                </c:pt>
                <c:pt idx="65">
                  <c:v>6.8300000000000007E-5</c:v>
                </c:pt>
                <c:pt idx="66">
                  <c:v>6.8700000000000003E-5</c:v>
                </c:pt>
                <c:pt idx="67">
                  <c:v>6.9099999999999999E-5</c:v>
                </c:pt>
                <c:pt idx="68">
                  <c:v>6.9400000000000006E-5</c:v>
                </c:pt>
                <c:pt idx="69">
                  <c:v>6.9800000000000003E-5</c:v>
                </c:pt>
                <c:pt idx="70">
                  <c:v>7.0099999999999996E-5</c:v>
                </c:pt>
                <c:pt idx="71">
                  <c:v>7.0500000000000006E-5</c:v>
                </c:pt>
                <c:pt idx="72">
                  <c:v>7.0900000000000002E-5</c:v>
                </c:pt>
                <c:pt idx="73">
                  <c:v>7.1299999999999998E-5</c:v>
                </c:pt>
                <c:pt idx="74">
                  <c:v>7.1699999999999995E-5</c:v>
                </c:pt>
                <c:pt idx="75">
                  <c:v>7.2100000000000004E-5</c:v>
                </c:pt>
                <c:pt idx="76">
                  <c:v>7.25E-5</c:v>
                </c:pt>
                <c:pt idx="77">
                  <c:v>7.2899999999999997E-5</c:v>
                </c:pt>
                <c:pt idx="78">
                  <c:v>7.3300000000000006E-5</c:v>
                </c:pt>
                <c:pt idx="79">
                  <c:v>7.3800000000000005E-5</c:v>
                </c:pt>
                <c:pt idx="80">
                  <c:v>7.4300000000000004E-5</c:v>
                </c:pt>
                <c:pt idx="81">
                  <c:v>7.4900000000000005E-5</c:v>
                </c:pt>
                <c:pt idx="82">
                  <c:v>7.5699999999999997E-5</c:v>
                </c:pt>
                <c:pt idx="83">
                  <c:v>7.7100000000000004E-5</c:v>
                </c:pt>
                <c:pt idx="84">
                  <c:v>7.9400000000000006E-5</c:v>
                </c:pt>
                <c:pt idx="85">
                  <c:v>8.2700000000000004E-5</c:v>
                </c:pt>
                <c:pt idx="86">
                  <c:v>8.7299999999999994E-5</c:v>
                </c:pt>
                <c:pt idx="87">
                  <c:v>9.3399999999999993E-5</c:v>
                </c:pt>
                <c:pt idx="88" formatCode="General">
                  <c:v>1.009E-4</c:v>
                </c:pt>
                <c:pt idx="89" formatCode="General">
                  <c:v>1.1E-4</c:v>
                </c:pt>
                <c:pt idx="90" formatCode="General">
                  <c:v>1.219E-4</c:v>
                </c:pt>
                <c:pt idx="91" formatCode="General">
                  <c:v>1.4200000000000001E-4</c:v>
                </c:pt>
                <c:pt idx="92" formatCode="General">
                  <c:v>1.8670000000000001E-4</c:v>
                </c:pt>
                <c:pt idx="93" formatCode="General">
                  <c:v>3.0400000000000002E-4</c:v>
                </c:pt>
                <c:pt idx="94" formatCode="General">
                  <c:v>5.4699999999999996E-4</c:v>
                </c:pt>
                <c:pt idx="95" formatCode="General">
                  <c:v>9.7799999999999992E-4</c:v>
                </c:pt>
                <c:pt idx="96" formatCode="General">
                  <c:v>1.5590000000000001E-3</c:v>
                </c:pt>
                <c:pt idx="97" formatCode="General">
                  <c:v>2.33E-3</c:v>
                </c:pt>
                <c:pt idx="98" formatCode="General">
                  <c:v>3.0699999999999998E-3</c:v>
                </c:pt>
                <c:pt idx="99" formatCode="General">
                  <c:v>3.8700000000000002E-3</c:v>
                </c:pt>
                <c:pt idx="100" formatCode="General">
                  <c:v>4.7000000000000002E-3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semilog!$D$2</c:f>
              <c:strCache>
                <c:ptCount val="1"/>
                <c:pt idx="0">
                  <c:v>Ic - Transistor 1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semilog!$D$3:$D$103</c:f>
              <c:numCache>
                <c:formatCode>0.00E+00</c:formatCode>
                <c:ptCount val="101"/>
                <c:pt idx="0">
                  <c:v>2.0000000000000001E-9</c:v>
                </c:pt>
                <c:pt idx="1">
                  <c:v>-8.5999999999999993E-9</c:v>
                </c:pt>
                <c:pt idx="2">
                  <c:v>-1.1199999999999999E-8</c:v>
                </c:pt>
                <c:pt idx="3">
                  <c:v>-1.2500000000000001E-8</c:v>
                </c:pt>
                <c:pt idx="4">
                  <c:v>-1.4800000000000002E-8</c:v>
                </c:pt>
                <c:pt idx="5">
                  <c:v>-1.7E-8</c:v>
                </c:pt>
                <c:pt idx="6">
                  <c:v>-9.7000000000000008E-9</c:v>
                </c:pt>
                <c:pt idx="7">
                  <c:v>7.9599999999999998E-8</c:v>
                </c:pt>
                <c:pt idx="8">
                  <c:v>7.2479999999999993E-7</c:v>
                </c:pt>
                <c:pt idx="9">
                  <c:v>4.9992000000000003E-6</c:v>
                </c:pt>
                <c:pt idx="10">
                  <c:v>2.0275099999999998E-5</c:v>
                </c:pt>
                <c:pt idx="11">
                  <c:v>2.347952E-4</c:v>
                </c:pt>
                <c:pt idx="12">
                  <c:v>1.6939799999999999E-3</c:v>
                </c:pt>
                <c:pt idx="13">
                  <c:v>1.0521220000000001E-2</c:v>
                </c:pt>
                <c:pt idx="14">
                  <c:v>2.0308E-2</c:v>
                </c:pt>
                <c:pt idx="15">
                  <c:v>2.0307800000000001E-2</c:v>
                </c:pt>
                <c:pt idx="16">
                  <c:v>2.0307599999999999E-2</c:v>
                </c:pt>
                <c:pt idx="17">
                  <c:v>2.03073E-2</c:v>
                </c:pt>
                <c:pt idx="18">
                  <c:v>2.0306999999999999E-2</c:v>
                </c:pt>
                <c:pt idx="19">
                  <c:v>2.03068E-2</c:v>
                </c:pt>
                <c:pt idx="20">
                  <c:v>2.0306499999999998E-2</c:v>
                </c:pt>
                <c:pt idx="21">
                  <c:v>2.03062E-2</c:v>
                </c:pt>
                <c:pt idx="22">
                  <c:v>2.0305899999999998E-2</c:v>
                </c:pt>
                <c:pt idx="23">
                  <c:v>2.03056E-2</c:v>
                </c:pt>
                <c:pt idx="24">
                  <c:v>2.0305299999999998E-2</c:v>
                </c:pt>
                <c:pt idx="25">
                  <c:v>2.0305E-2</c:v>
                </c:pt>
                <c:pt idx="26">
                  <c:v>2.0304699999999998E-2</c:v>
                </c:pt>
                <c:pt idx="27">
                  <c:v>2.03044E-2</c:v>
                </c:pt>
                <c:pt idx="28">
                  <c:v>2.0303999999999999E-2</c:v>
                </c:pt>
                <c:pt idx="29">
                  <c:v>2.0303700000000001E-2</c:v>
                </c:pt>
                <c:pt idx="30">
                  <c:v>2.0303399999999999E-2</c:v>
                </c:pt>
                <c:pt idx="31">
                  <c:v>2.0303100000000001E-2</c:v>
                </c:pt>
                <c:pt idx="32">
                  <c:v>2.0302799999999999E-2</c:v>
                </c:pt>
                <c:pt idx="33">
                  <c:v>2.0302399999999998E-2</c:v>
                </c:pt>
                <c:pt idx="34">
                  <c:v>2.03021E-2</c:v>
                </c:pt>
                <c:pt idx="35">
                  <c:v>2.0301799999999998E-2</c:v>
                </c:pt>
                <c:pt idx="36">
                  <c:v>2.03015E-2</c:v>
                </c:pt>
                <c:pt idx="37">
                  <c:v>2.0301199999999998E-2</c:v>
                </c:pt>
                <c:pt idx="38">
                  <c:v>2.03009E-2</c:v>
                </c:pt>
                <c:pt idx="39">
                  <c:v>2.0300499999999999E-2</c:v>
                </c:pt>
                <c:pt idx="40">
                  <c:v>2.0300200000000001E-2</c:v>
                </c:pt>
                <c:pt idx="41">
                  <c:v>2.0299899999999999E-2</c:v>
                </c:pt>
                <c:pt idx="42">
                  <c:v>2.0299600000000001E-2</c:v>
                </c:pt>
                <c:pt idx="43">
                  <c:v>2.0299299999999999E-2</c:v>
                </c:pt>
                <c:pt idx="44">
                  <c:v>2.0298899999999998E-2</c:v>
                </c:pt>
                <c:pt idx="45">
                  <c:v>2.02986E-2</c:v>
                </c:pt>
                <c:pt idx="46">
                  <c:v>2.0298299999999998E-2</c:v>
                </c:pt>
                <c:pt idx="47">
                  <c:v>2.0297900000000001E-2</c:v>
                </c:pt>
                <c:pt idx="48">
                  <c:v>2.0297599999999999E-2</c:v>
                </c:pt>
                <c:pt idx="49">
                  <c:v>2.0297300000000001E-2</c:v>
                </c:pt>
                <c:pt idx="50">
                  <c:v>2.0296999999999999E-2</c:v>
                </c:pt>
                <c:pt idx="51">
                  <c:v>2.0296599999999998E-2</c:v>
                </c:pt>
                <c:pt idx="52">
                  <c:v>2.02963E-2</c:v>
                </c:pt>
                <c:pt idx="53">
                  <c:v>2.0295999999999998E-2</c:v>
                </c:pt>
                <c:pt idx="54">
                  <c:v>2.02956E-2</c:v>
                </c:pt>
                <c:pt idx="55">
                  <c:v>2.0295299999999999E-2</c:v>
                </c:pt>
                <c:pt idx="56">
                  <c:v>2.0294900000000001E-2</c:v>
                </c:pt>
                <c:pt idx="57">
                  <c:v>2.02945E-2</c:v>
                </c:pt>
                <c:pt idx="58">
                  <c:v>2.0294199999999998E-2</c:v>
                </c:pt>
                <c:pt idx="59">
                  <c:v>2.02939E-2</c:v>
                </c:pt>
                <c:pt idx="60">
                  <c:v>2.0293499999999999E-2</c:v>
                </c:pt>
                <c:pt idx="61">
                  <c:v>2.0293099999999998E-2</c:v>
                </c:pt>
                <c:pt idx="62">
                  <c:v>2.02928E-2</c:v>
                </c:pt>
                <c:pt idx="63">
                  <c:v>2.0292399999999999E-2</c:v>
                </c:pt>
                <c:pt idx="64">
                  <c:v>2.02921E-2</c:v>
                </c:pt>
                <c:pt idx="65">
                  <c:v>2.0291699999999999E-2</c:v>
                </c:pt>
                <c:pt idx="66">
                  <c:v>2.0291299999999998E-2</c:v>
                </c:pt>
                <c:pt idx="67">
                  <c:v>2.0290900000000001E-2</c:v>
                </c:pt>
                <c:pt idx="68">
                  <c:v>2.0290599999999999E-2</c:v>
                </c:pt>
                <c:pt idx="69">
                  <c:v>2.0290200000000001E-2</c:v>
                </c:pt>
                <c:pt idx="70">
                  <c:v>2.02899E-2</c:v>
                </c:pt>
                <c:pt idx="71">
                  <c:v>2.0289499999999999E-2</c:v>
                </c:pt>
                <c:pt idx="72">
                  <c:v>2.0289100000000001E-2</c:v>
                </c:pt>
                <c:pt idx="73">
                  <c:v>2.02887E-2</c:v>
                </c:pt>
                <c:pt idx="74">
                  <c:v>2.0288299999999999E-2</c:v>
                </c:pt>
                <c:pt idx="75">
                  <c:v>2.0287900000000001E-2</c:v>
                </c:pt>
                <c:pt idx="76">
                  <c:v>2.02875E-2</c:v>
                </c:pt>
                <c:pt idx="77">
                  <c:v>2.0287099999999999E-2</c:v>
                </c:pt>
                <c:pt idx="78">
                  <c:v>2.0286700000000001E-2</c:v>
                </c:pt>
                <c:pt idx="79">
                  <c:v>2.0286200000000001E-2</c:v>
                </c:pt>
                <c:pt idx="80">
                  <c:v>2.02857E-2</c:v>
                </c:pt>
                <c:pt idx="81">
                  <c:v>2.02851E-2</c:v>
                </c:pt>
                <c:pt idx="82">
                  <c:v>2.0284299999999998E-2</c:v>
                </c:pt>
                <c:pt idx="83">
                  <c:v>2.02829E-2</c:v>
                </c:pt>
                <c:pt idx="84">
                  <c:v>2.0280599999999999E-2</c:v>
                </c:pt>
                <c:pt idx="85">
                  <c:v>2.0277299999999998E-2</c:v>
                </c:pt>
                <c:pt idx="86">
                  <c:v>2.0272700000000001E-2</c:v>
                </c:pt>
                <c:pt idx="87">
                  <c:v>2.0266599999999999E-2</c:v>
                </c:pt>
                <c:pt idx="88">
                  <c:v>2.0259099999999999E-2</c:v>
                </c:pt>
                <c:pt idx="89">
                  <c:v>2.0250000000000001E-2</c:v>
                </c:pt>
                <c:pt idx="90">
                  <c:v>2.0238099999999998E-2</c:v>
                </c:pt>
                <c:pt idx="91">
                  <c:v>2.0218E-2</c:v>
                </c:pt>
                <c:pt idx="92">
                  <c:v>2.0173299999999998E-2</c:v>
                </c:pt>
                <c:pt idx="93">
                  <c:v>2.0056000000000001E-2</c:v>
                </c:pt>
                <c:pt idx="94">
                  <c:v>1.9813000000000001E-2</c:v>
                </c:pt>
                <c:pt idx="95">
                  <c:v>1.9382E-2</c:v>
                </c:pt>
                <c:pt idx="96">
                  <c:v>1.8800999999999998E-2</c:v>
                </c:pt>
                <c:pt idx="97">
                  <c:v>1.8030000000000001E-2</c:v>
                </c:pt>
                <c:pt idx="98">
                  <c:v>1.729E-2</c:v>
                </c:pt>
                <c:pt idx="99">
                  <c:v>1.6489999999999998E-2</c:v>
                </c:pt>
                <c:pt idx="100">
                  <c:v>1.566E-2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semilog!$E$2</c:f>
              <c:strCache>
                <c:ptCount val="1"/>
                <c:pt idx="0">
                  <c:v>Ib - Transistor 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semilog!$E$3:$E$103</c:f>
              <c:numCache>
                <c:formatCode>0.00E+00</c:formatCode>
                <c:ptCount val="101"/>
                <c:pt idx="0">
                  <c:v>-8.0000000000000003E-10</c:v>
                </c:pt>
                <c:pt idx="1">
                  <c:v>8.9000000000000003E-9</c:v>
                </c:pt>
                <c:pt idx="2">
                  <c:v>1.11E-8</c:v>
                </c:pt>
                <c:pt idx="3">
                  <c:v>1.4100000000000001E-8</c:v>
                </c:pt>
                <c:pt idx="4">
                  <c:v>1.5600000000000001E-8</c:v>
                </c:pt>
                <c:pt idx="5">
                  <c:v>1.96E-8</c:v>
                </c:pt>
                <c:pt idx="6">
                  <c:v>2.3800000000000001E-8</c:v>
                </c:pt>
                <c:pt idx="7">
                  <c:v>2.7199999999999999E-8</c:v>
                </c:pt>
                <c:pt idx="8">
                  <c:v>1.3599999999999999E-8</c:v>
                </c:pt>
                <c:pt idx="9">
                  <c:v>2.1200000000000001E-8</c:v>
                </c:pt>
                <c:pt idx="10">
                  <c:v>9.1800000000000001E-8</c:v>
                </c:pt>
                <c:pt idx="11">
                  <c:v>2.0480000000000001E-7</c:v>
                </c:pt>
                <c:pt idx="12">
                  <c:v>2.9699999999999999E-6</c:v>
                </c:pt>
                <c:pt idx="13">
                  <c:v>1.8510000000000001E-5</c:v>
                </c:pt>
                <c:pt idx="14">
                  <c:v>5.2200000000000002E-5</c:v>
                </c:pt>
                <c:pt idx="15">
                  <c:v>5.24E-5</c:v>
                </c:pt>
                <c:pt idx="16">
                  <c:v>5.2599999999999998E-5</c:v>
                </c:pt>
                <c:pt idx="17">
                  <c:v>5.2899999999999998E-5</c:v>
                </c:pt>
                <c:pt idx="18">
                  <c:v>5.3199999999999999E-5</c:v>
                </c:pt>
                <c:pt idx="19">
                  <c:v>5.3399999999999997E-5</c:v>
                </c:pt>
                <c:pt idx="20">
                  <c:v>5.3699999999999997E-5</c:v>
                </c:pt>
                <c:pt idx="21">
                  <c:v>5.3999999999999998E-5</c:v>
                </c:pt>
                <c:pt idx="22">
                  <c:v>5.4299999999999998E-5</c:v>
                </c:pt>
                <c:pt idx="23">
                  <c:v>5.4599999999999999E-5</c:v>
                </c:pt>
                <c:pt idx="24">
                  <c:v>5.49E-5</c:v>
                </c:pt>
                <c:pt idx="25">
                  <c:v>5.52E-5</c:v>
                </c:pt>
                <c:pt idx="26">
                  <c:v>5.5500000000000001E-5</c:v>
                </c:pt>
                <c:pt idx="27">
                  <c:v>5.5800000000000001E-5</c:v>
                </c:pt>
                <c:pt idx="28">
                  <c:v>5.6100000000000002E-5</c:v>
                </c:pt>
                <c:pt idx="29">
                  <c:v>5.6499999999999998E-5</c:v>
                </c:pt>
                <c:pt idx="30">
                  <c:v>5.6799999999999998E-5</c:v>
                </c:pt>
                <c:pt idx="31">
                  <c:v>5.7099999999999999E-5</c:v>
                </c:pt>
                <c:pt idx="32">
                  <c:v>5.7399999999999999E-5</c:v>
                </c:pt>
                <c:pt idx="33">
                  <c:v>5.77E-5</c:v>
                </c:pt>
                <c:pt idx="34">
                  <c:v>5.8100000000000003E-5</c:v>
                </c:pt>
                <c:pt idx="35">
                  <c:v>5.8400000000000003E-5</c:v>
                </c:pt>
                <c:pt idx="36">
                  <c:v>5.8699999999999997E-5</c:v>
                </c:pt>
                <c:pt idx="37">
                  <c:v>5.8999999999999998E-5</c:v>
                </c:pt>
                <c:pt idx="38">
                  <c:v>5.9299999999999998E-5</c:v>
                </c:pt>
                <c:pt idx="39">
                  <c:v>5.9599999999999999E-5</c:v>
                </c:pt>
                <c:pt idx="40">
                  <c:v>6.0000000000000002E-5</c:v>
                </c:pt>
                <c:pt idx="41">
                  <c:v>6.0300000000000002E-5</c:v>
                </c:pt>
                <c:pt idx="42">
                  <c:v>6.0600000000000003E-5</c:v>
                </c:pt>
                <c:pt idx="43">
                  <c:v>6.0900000000000003E-5</c:v>
                </c:pt>
                <c:pt idx="44">
                  <c:v>6.1299999999999999E-5</c:v>
                </c:pt>
                <c:pt idx="45">
                  <c:v>6.1600000000000007E-5</c:v>
                </c:pt>
                <c:pt idx="46">
                  <c:v>6.19E-5</c:v>
                </c:pt>
                <c:pt idx="47">
                  <c:v>6.2199999999999994E-5</c:v>
                </c:pt>
                <c:pt idx="48">
                  <c:v>6.2600000000000004E-5</c:v>
                </c:pt>
                <c:pt idx="49">
                  <c:v>6.2899999999999997E-5</c:v>
                </c:pt>
                <c:pt idx="50">
                  <c:v>6.3200000000000005E-5</c:v>
                </c:pt>
                <c:pt idx="51">
                  <c:v>6.3600000000000001E-5</c:v>
                </c:pt>
                <c:pt idx="52">
                  <c:v>6.3899999999999995E-5</c:v>
                </c:pt>
                <c:pt idx="53">
                  <c:v>6.4200000000000002E-5</c:v>
                </c:pt>
                <c:pt idx="54">
                  <c:v>6.4599999999999998E-5</c:v>
                </c:pt>
                <c:pt idx="55">
                  <c:v>6.4900000000000005E-5</c:v>
                </c:pt>
                <c:pt idx="56">
                  <c:v>6.5300000000000002E-5</c:v>
                </c:pt>
                <c:pt idx="57">
                  <c:v>6.5599999999999995E-5</c:v>
                </c:pt>
                <c:pt idx="58">
                  <c:v>6.6000000000000005E-5</c:v>
                </c:pt>
                <c:pt idx="59">
                  <c:v>6.6299999999999999E-5</c:v>
                </c:pt>
                <c:pt idx="60">
                  <c:v>6.6699999999999995E-5</c:v>
                </c:pt>
                <c:pt idx="61">
                  <c:v>6.7000000000000002E-5</c:v>
                </c:pt>
                <c:pt idx="62">
                  <c:v>6.7399999999999998E-5</c:v>
                </c:pt>
                <c:pt idx="63">
                  <c:v>6.7700000000000006E-5</c:v>
                </c:pt>
                <c:pt idx="64">
                  <c:v>6.8100000000000002E-5</c:v>
                </c:pt>
                <c:pt idx="65">
                  <c:v>6.8499999999999998E-5</c:v>
                </c:pt>
                <c:pt idx="66">
                  <c:v>6.8800000000000005E-5</c:v>
                </c:pt>
                <c:pt idx="67">
                  <c:v>6.9200000000000002E-5</c:v>
                </c:pt>
                <c:pt idx="68">
                  <c:v>6.9599999999999998E-5</c:v>
                </c:pt>
                <c:pt idx="69">
                  <c:v>6.9900000000000005E-5</c:v>
                </c:pt>
                <c:pt idx="70">
                  <c:v>7.0300000000000001E-5</c:v>
                </c:pt>
                <c:pt idx="71">
                  <c:v>7.0699999999999997E-5</c:v>
                </c:pt>
                <c:pt idx="72">
                  <c:v>7.1099999999999994E-5</c:v>
                </c:pt>
                <c:pt idx="73">
                  <c:v>7.1500000000000003E-5</c:v>
                </c:pt>
                <c:pt idx="74">
                  <c:v>7.1799999999999997E-5</c:v>
                </c:pt>
                <c:pt idx="75">
                  <c:v>7.2299999999999996E-5</c:v>
                </c:pt>
                <c:pt idx="76">
                  <c:v>7.2700000000000005E-5</c:v>
                </c:pt>
                <c:pt idx="77">
                  <c:v>7.3100000000000001E-5</c:v>
                </c:pt>
                <c:pt idx="78">
                  <c:v>7.3499999999999998E-5</c:v>
                </c:pt>
                <c:pt idx="79">
                  <c:v>7.3999999999999996E-5</c:v>
                </c:pt>
                <c:pt idx="80">
                  <c:v>7.4400000000000006E-5</c:v>
                </c:pt>
                <c:pt idx="81">
                  <c:v>7.4999999999999993E-5</c:v>
                </c:pt>
                <c:pt idx="82">
                  <c:v>7.5900000000000002E-5</c:v>
                </c:pt>
                <c:pt idx="83">
                  <c:v>7.7299999999999995E-5</c:v>
                </c:pt>
                <c:pt idx="84">
                  <c:v>7.9499999999999994E-5</c:v>
                </c:pt>
                <c:pt idx="85">
                  <c:v>8.2799999999999993E-5</c:v>
                </c:pt>
                <c:pt idx="86">
                  <c:v>8.7399999999999997E-5</c:v>
                </c:pt>
                <c:pt idx="87">
                  <c:v>9.3499999999999996E-5</c:v>
                </c:pt>
                <c:pt idx="88" formatCode="General">
                  <c:v>1.01E-4</c:v>
                </c:pt>
                <c:pt idx="89" formatCode="General">
                  <c:v>1.1010000000000001E-4</c:v>
                </c:pt>
                <c:pt idx="90" formatCode="General">
                  <c:v>1.2210000000000001E-4</c:v>
                </c:pt>
                <c:pt idx="91" formatCode="General">
                  <c:v>1.4239999999999999E-4</c:v>
                </c:pt>
                <c:pt idx="92" formatCode="General">
                  <c:v>1.8670000000000001E-4</c:v>
                </c:pt>
                <c:pt idx="93" formatCode="General">
                  <c:v>3.0299999999999999E-4</c:v>
                </c:pt>
                <c:pt idx="94" formatCode="General">
                  <c:v>5.4299999999999997E-4</c:v>
                </c:pt>
                <c:pt idx="95" formatCode="General">
                  <c:v>9.6900000000000003E-4</c:v>
                </c:pt>
                <c:pt idx="96" formatCode="General">
                  <c:v>1.5479999999999999E-3</c:v>
                </c:pt>
                <c:pt idx="97" formatCode="General">
                  <c:v>2.31E-3</c:v>
                </c:pt>
                <c:pt idx="98" formatCode="General">
                  <c:v>3.0599999999999998E-3</c:v>
                </c:pt>
                <c:pt idx="99" formatCode="General">
                  <c:v>3.8600000000000001E-3</c:v>
                </c:pt>
                <c:pt idx="100" formatCode="General">
                  <c:v>4.6899999999999997E-3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semilog!$G$2</c:f>
              <c:strCache>
                <c:ptCount val="1"/>
                <c:pt idx="0">
                  <c:v>Ic - Transistor 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semilog!$G$3:$G$103</c:f>
              <c:numCache>
                <c:formatCode>0.00E+00</c:formatCode>
                <c:ptCount val="101"/>
                <c:pt idx="0">
                  <c:v>1.0999999999999999E-9</c:v>
                </c:pt>
                <c:pt idx="1">
                  <c:v>-8.4000000000000008E-9</c:v>
                </c:pt>
                <c:pt idx="2">
                  <c:v>-1.0600000000000001E-8</c:v>
                </c:pt>
                <c:pt idx="3">
                  <c:v>-1.37E-8</c:v>
                </c:pt>
                <c:pt idx="4">
                  <c:v>-1.4900000000000001E-8</c:v>
                </c:pt>
                <c:pt idx="5">
                  <c:v>-1.7E-8</c:v>
                </c:pt>
                <c:pt idx="6">
                  <c:v>-8.2000000000000006E-9</c:v>
                </c:pt>
                <c:pt idx="7">
                  <c:v>7.6600000000000011E-8</c:v>
                </c:pt>
                <c:pt idx="8">
                  <c:v>7.0640000000000003E-7</c:v>
                </c:pt>
                <c:pt idx="9">
                  <c:v>4.8787999999999998E-6</c:v>
                </c:pt>
                <c:pt idx="10">
                  <c:v>2.0278199999999998E-5</c:v>
                </c:pt>
                <c:pt idx="11">
                  <c:v>2.2979520000000002E-4</c:v>
                </c:pt>
                <c:pt idx="12">
                  <c:v>1.6640300000000002E-3</c:v>
                </c:pt>
                <c:pt idx="13">
                  <c:v>1.0361490000000001E-2</c:v>
                </c:pt>
                <c:pt idx="14">
                  <c:v>2.0307800000000001E-2</c:v>
                </c:pt>
                <c:pt idx="15">
                  <c:v>2.0307599999999999E-2</c:v>
                </c:pt>
                <c:pt idx="16">
                  <c:v>2.03074E-2</c:v>
                </c:pt>
                <c:pt idx="17">
                  <c:v>2.0307099999999998E-2</c:v>
                </c:pt>
                <c:pt idx="18">
                  <c:v>2.03068E-2</c:v>
                </c:pt>
                <c:pt idx="19">
                  <c:v>2.0306600000000001E-2</c:v>
                </c:pt>
                <c:pt idx="20">
                  <c:v>2.0306299999999999E-2</c:v>
                </c:pt>
                <c:pt idx="21">
                  <c:v>2.0306000000000001E-2</c:v>
                </c:pt>
                <c:pt idx="22">
                  <c:v>2.0305699999999999E-2</c:v>
                </c:pt>
                <c:pt idx="23">
                  <c:v>2.0305400000000001E-2</c:v>
                </c:pt>
                <c:pt idx="24">
                  <c:v>2.03051E-2</c:v>
                </c:pt>
                <c:pt idx="25">
                  <c:v>2.0304800000000001E-2</c:v>
                </c:pt>
                <c:pt idx="26">
                  <c:v>2.03045E-2</c:v>
                </c:pt>
                <c:pt idx="27">
                  <c:v>2.0304199999999998E-2</c:v>
                </c:pt>
                <c:pt idx="28">
                  <c:v>2.03039E-2</c:v>
                </c:pt>
                <c:pt idx="29">
                  <c:v>2.0303499999999999E-2</c:v>
                </c:pt>
                <c:pt idx="30">
                  <c:v>2.03032E-2</c:v>
                </c:pt>
                <c:pt idx="31">
                  <c:v>2.0302899999999999E-2</c:v>
                </c:pt>
                <c:pt idx="32">
                  <c:v>2.0302600000000001E-2</c:v>
                </c:pt>
                <c:pt idx="33">
                  <c:v>2.0302299999999999E-2</c:v>
                </c:pt>
                <c:pt idx="34">
                  <c:v>2.0301900000000001E-2</c:v>
                </c:pt>
                <c:pt idx="35">
                  <c:v>2.03016E-2</c:v>
                </c:pt>
                <c:pt idx="36">
                  <c:v>2.0301300000000001E-2</c:v>
                </c:pt>
                <c:pt idx="37">
                  <c:v>2.0301E-2</c:v>
                </c:pt>
                <c:pt idx="38">
                  <c:v>2.0300699999999998E-2</c:v>
                </c:pt>
                <c:pt idx="39">
                  <c:v>2.03004E-2</c:v>
                </c:pt>
                <c:pt idx="40">
                  <c:v>2.0299999999999999E-2</c:v>
                </c:pt>
                <c:pt idx="41">
                  <c:v>2.02997E-2</c:v>
                </c:pt>
                <c:pt idx="42">
                  <c:v>2.0299399999999999E-2</c:v>
                </c:pt>
                <c:pt idx="43">
                  <c:v>2.02991E-2</c:v>
                </c:pt>
                <c:pt idx="44">
                  <c:v>2.0298699999999999E-2</c:v>
                </c:pt>
                <c:pt idx="45">
                  <c:v>2.0298400000000001E-2</c:v>
                </c:pt>
                <c:pt idx="46">
                  <c:v>2.0298099999999999E-2</c:v>
                </c:pt>
                <c:pt idx="47">
                  <c:v>2.0297800000000001E-2</c:v>
                </c:pt>
                <c:pt idx="48">
                  <c:v>2.02974E-2</c:v>
                </c:pt>
                <c:pt idx="49">
                  <c:v>2.0297099999999998E-2</c:v>
                </c:pt>
                <c:pt idx="50">
                  <c:v>2.02968E-2</c:v>
                </c:pt>
                <c:pt idx="51">
                  <c:v>2.0296399999999999E-2</c:v>
                </c:pt>
                <c:pt idx="52">
                  <c:v>2.0296100000000001E-2</c:v>
                </c:pt>
                <c:pt idx="53">
                  <c:v>2.0295799999999999E-2</c:v>
                </c:pt>
                <c:pt idx="54">
                  <c:v>2.0295399999999998E-2</c:v>
                </c:pt>
                <c:pt idx="55">
                  <c:v>2.02951E-2</c:v>
                </c:pt>
                <c:pt idx="56">
                  <c:v>2.0294699999999999E-2</c:v>
                </c:pt>
                <c:pt idx="57">
                  <c:v>2.0294400000000001E-2</c:v>
                </c:pt>
                <c:pt idx="58">
                  <c:v>2.0294E-2</c:v>
                </c:pt>
                <c:pt idx="59">
                  <c:v>2.0293700000000001E-2</c:v>
                </c:pt>
                <c:pt idx="60">
                  <c:v>2.02933E-2</c:v>
                </c:pt>
                <c:pt idx="61">
                  <c:v>2.0292999999999999E-2</c:v>
                </c:pt>
                <c:pt idx="62">
                  <c:v>2.0292600000000001E-2</c:v>
                </c:pt>
                <c:pt idx="63">
                  <c:v>2.0292299999999999E-2</c:v>
                </c:pt>
                <c:pt idx="64">
                  <c:v>2.0291899999999998E-2</c:v>
                </c:pt>
                <c:pt idx="65">
                  <c:v>2.0291500000000001E-2</c:v>
                </c:pt>
                <c:pt idx="66">
                  <c:v>2.0291199999999999E-2</c:v>
                </c:pt>
                <c:pt idx="67">
                  <c:v>2.0290800000000001E-2</c:v>
                </c:pt>
                <c:pt idx="68">
                  <c:v>2.02904E-2</c:v>
                </c:pt>
                <c:pt idx="69">
                  <c:v>2.0290099999999998E-2</c:v>
                </c:pt>
                <c:pt idx="70">
                  <c:v>2.0289700000000001E-2</c:v>
                </c:pt>
                <c:pt idx="71">
                  <c:v>2.02893E-2</c:v>
                </c:pt>
                <c:pt idx="72">
                  <c:v>2.0288899999999999E-2</c:v>
                </c:pt>
                <c:pt idx="73">
                  <c:v>2.0288500000000001E-2</c:v>
                </c:pt>
                <c:pt idx="74">
                  <c:v>2.0288199999999999E-2</c:v>
                </c:pt>
                <c:pt idx="75">
                  <c:v>2.0287699999999999E-2</c:v>
                </c:pt>
                <c:pt idx="76">
                  <c:v>2.0287300000000001E-2</c:v>
                </c:pt>
                <c:pt idx="77">
                  <c:v>2.02869E-2</c:v>
                </c:pt>
                <c:pt idx="78">
                  <c:v>2.0286499999999999E-2</c:v>
                </c:pt>
                <c:pt idx="79">
                  <c:v>2.0285999999999998E-2</c:v>
                </c:pt>
                <c:pt idx="80">
                  <c:v>2.0285600000000001E-2</c:v>
                </c:pt>
                <c:pt idx="81">
                  <c:v>2.0285000000000001E-2</c:v>
                </c:pt>
                <c:pt idx="82">
                  <c:v>2.0284099999999999E-2</c:v>
                </c:pt>
                <c:pt idx="83">
                  <c:v>2.0282700000000001E-2</c:v>
                </c:pt>
                <c:pt idx="84">
                  <c:v>2.02805E-2</c:v>
                </c:pt>
                <c:pt idx="85">
                  <c:v>2.0277199999999999E-2</c:v>
                </c:pt>
                <c:pt idx="86">
                  <c:v>2.0272599999999998E-2</c:v>
                </c:pt>
                <c:pt idx="87">
                  <c:v>2.02665E-2</c:v>
                </c:pt>
                <c:pt idx="88">
                  <c:v>2.0258999999999999E-2</c:v>
                </c:pt>
                <c:pt idx="89">
                  <c:v>2.0249900000000001E-2</c:v>
                </c:pt>
                <c:pt idx="90">
                  <c:v>2.02379E-2</c:v>
                </c:pt>
                <c:pt idx="91">
                  <c:v>2.0217599999999999E-2</c:v>
                </c:pt>
                <c:pt idx="92">
                  <c:v>2.0173299999999998E-2</c:v>
                </c:pt>
                <c:pt idx="93">
                  <c:v>2.0056999999999998E-2</c:v>
                </c:pt>
                <c:pt idx="94">
                  <c:v>1.9817000000000001E-2</c:v>
                </c:pt>
                <c:pt idx="95">
                  <c:v>1.9390999999999999E-2</c:v>
                </c:pt>
                <c:pt idx="96">
                  <c:v>1.8811999999999999E-2</c:v>
                </c:pt>
                <c:pt idx="97">
                  <c:v>1.805E-2</c:v>
                </c:pt>
                <c:pt idx="98">
                  <c:v>1.7299999999999999E-2</c:v>
                </c:pt>
                <c:pt idx="99">
                  <c:v>1.6500000000000001E-2</c:v>
                </c:pt>
                <c:pt idx="100">
                  <c:v>1.567E-2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semilog!$H$2</c:f>
              <c:strCache>
                <c:ptCount val="1"/>
                <c:pt idx="0">
                  <c:v>Ib - Transistor 3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semilog!$H$3:$H$103</c:f>
              <c:numCache>
                <c:formatCode>0.00E+00</c:formatCode>
                <c:ptCount val="101"/>
                <c:pt idx="0">
                  <c:v>-6.9999999999999996E-10</c:v>
                </c:pt>
                <c:pt idx="1">
                  <c:v>1.02E-8</c:v>
                </c:pt>
                <c:pt idx="2">
                  <c:v>1.3799999999999999E-8</c:v>
                </c:pt>
                <c:pt idx="3">
                  <c:v>1.6199999999999999E-8</c:v>
                </c:pt>
                <c:pt idx="4">
                  <c:v>1.8699999999999999E-8</c:v>
                </c:pt>
                <c:pt idx="5">
                  <c:v>2.18E-8</c:v>
                </c:pt>
                <c:pt idx="6">
                  <c:v>2.51E-8</c:v>
                </c:pt>
                <c:pt idx="7">
                  <c:v>2.7199999999999999E-8</c:v>
                </c:pt>
                <c:pt idx="8">
                  <c:v>1.39E-8</c:v>
                </c:pt>
                <c:pt idx="9">
                  <c:v>2.0999999999999999E-8</c:v>
                </c:pt>
                <c:pt idx="10">
                  <c:v>9.0699999999999998E-8</c:v>
                </c:pt>
                <c:pt idx="11">
                  <c:v>2.0480000000000001E-7</c:v>
                </c:pt>
                <c:pt idx="12">
                  <c:v>2.9399999999999998E-6</c:v>
                </c:pt>
                <c:pt idx="13">
                  <c:v>1.8410000000000002E-5</c:v>
                </c:pt>
                <c:pt idx="14">
                  <c:v>5.24E-5</c:v>
                </c:pt>
                <c:pt idx="15">
                  <c:v>5.2599999999999998E-5</c:v>
                </c:pt>
                <c:pt idx="16">
                  <c:v>5.2800000000000003E-5</c:v>
                </c:pt>
                <c:pt idx="17">
                  <c:v>5.3100000000000003E-5</c:v>
                </c:pt>
                <c:pt idx="18">
                  <c:v>5.3399999999999997E-5</c:v>
                </c:pt>
                <c:pt idx="19">
                  <c:v>5.3699999999999997E-5</c:v>
                </c:pt>
                <c:pt idx="20">
                  <c:v>5.3900000000000002E-5</c:v>
                </c:pt>
                <c:pt idx="21">
                  <c:v>5.4200000000000003E-5</c:v>
                </c:pt>
                <c:pt idx="22">
                  <c:v>5.4500000000000003E-5</c:v>
                </c:pt>
                <c:pt idx="23">
                  <c:v>5.4799999999999997E-5</c:v>
                </c:pt>
                <c:pt idx="24">
                  <c:v>5.5099999999999998E-5</c:v>
                </c:pt>
                <c:pt idx="25">
                  <c:v>5.5399999999999998E-5</c:v>
                </c:pt>
                <c:pt idx="26">
                  <c:v>5.5699999999999999E-5</c:v>
                </c:pt>
                <c:pt idx="27">
                  <c:v>5.5999999999999999E-5</c:v>
                </c:pt>
                <c:pt idx="28">
                  <c:v>5.6400000000000002E-5</c:v>
                </c:pt>
                <c:pt idx="29">
                  <c:v>5.6700000000000003E-5</c:v>
                </c:pt>
                <c:pt idx="30">
                  <c:v>5.7000000000000003E-5</c:v>
                </c:pt>
                <c:pt idx="31">
                  <c:v>5.7299999999999997E-5</c:v>
                </c:pt>
                <c:pt idx="32">
                  <c:v>5.7599999999999997E-5</c:v>
                </c:pt>
                <c:pt idx="33">
                  <c:v>5.8E-5</c:v>
                </c:pt>
                <c:pt idx="34">
                  <c:v>5.8300000000000001E-5</c:v>
                </c:pt>
                <c:pt idx="35">
                  <c:v>5.8600000000000001E-5</c:v>
                </c:pt>
                <c:pt idx="36">
                  <c:v>5.8900000000000002E-5</c:v>
                </c:pt>
                <c:pt idx="37">
                  <c:v>5.9200000000000002E-5</c:v>
                </c:pt>
                <c:pt idx="38">
                  <c:v>5.9500000000000003E-5</c:v>
                </c:pt>
                <c:pt idx="39">
                  <c:v>5.9799999999999997E-5</c:v>
                </c:pt>
                <c:pt idx="40">
                  <c:v>6.0099999999999997E-5</c:v>
                </c:pt>
                <c:pt idx="41">
                  <c:v>6.0399999999999998E-5</c:v>
                </c:pt>
                <c:pt idx="42">
                  <c:v>6.0800000000000001E-5</c:v>
                </c:pt>
                <c:pt idx="43">
                  <c:v>6.1099999999999994E-5</c:v>
                </c:pt>
                <c:pt idx="44">
                  <c:v>6.1400000000000002E-5</c:v>
                </c:pt>
                <c:pt idx="45">
                  <c:v>6.1799999999999998E-5</c:v>
                </c:pt>
                <c:pt idx="46">
                  <c:v>6.2100000000000005E-5</c:v>
                </c:pt>
                <c:pt idx="47">
                  <c:v>6.2399999999999999E-5</c:v>
                </c:pt>
                <c:pt idx="48">
                  <c:v>6.2799999999999995E-5</c:v>
                </c:pt>
                <c:pt idx="49">
                  <c:v>6.3100000000000002E-5</c:v>
                </c:pt>
                <c:pt idx="50">
                  <c:v>6.3399999999999996E-5</c:v>
                </c:pt>
                <c:pt idx="51">
                  <c:v>6.3800000000000006E-5</c:v>
                </c:pt>
                <c:pt idx="52">
                  <c:v>6.41E-5</c:v>
                </c:pt>
                <c:pt idx="53">
                  <c:v>6.4399999999999993E-5</c:v>
                </c:pt>
                <c:pt idx="54">
                  <c:v>6.4800000000000003E-5</c:v>
                </c:pt>
                <c:pt idx="55">
                  <c:v>6.5099999999999997E-5</c:v>
                </c:pt>
                <c:pt idx="56">
                  <c:v>6.5500000000000006E-5</c:v>
                </c:pt>
                <c:pt idx="57">
                  <c:v>6.58E-5</c:v>
                </c:pt>
                <c:pt idx="58">
                  <c:v>6.6199999999999996E-5</c:v>
                </c:pt>
                <c:pt idx="59">
                  <c:v>6.6500000000000004E-5</c:v>
                </c:pt>
                <c:pt idx="60">
                  <c:v>6.69E-5</c:v>
                </c:pt>
                <c:pt idx="61">
                  <c:v>6.7199999999999994E-5</c:v>
                </c:pt>
                <c:pt idx="62">
                  <c:v>6.7600000000000003E-5</c:v>
                </c:pt>
                <c:pt idx="63">
                  <c:v>6.7999999999999999E-5</c:v>
                </c:pt>
                <c:pt idx="64">
                  <c:v>6.8300000000000007E-5</c:v>
                </c:pt>
                <c:pt idx="65">
                  <c:v>6.8700000000000003E-5</c:v>
                </c:pt>
                <c:pt idx="66">
                  <c:v>6.9099999999999999E-5</c:v>
                </c:pt>
                <c:pt idx="67">
                  <c:v>6.9400000000000006E-5</c:v>
                </c:pt>
                <c:pt idx="68">
                  <c:v>6.9800000000000003E-5</c:v>
                </c:pt>
                <c:pt idx="69">
                  <c:v>7.0099999999999996E-5</c:v>
                </c:pt>
                <c:pt idx="70">
                  <c:v>7.0500000000000006E-5</c:v>
                </c:pt>
                <c:pt idx="71">
                  <c:v>7.0900000000000002E-5</c:v>
                </c:pt>
                <c:pt idx="72">
                  <c:v>7.1299999999999998E-5</c:v>
                </c:pt>
                <c:pt idx="73">
                  <c:v>7.1699999999999995E-5</c:v>
                </c:pt>
                <c:pt idx="74">
                  <c:v>7.2100000000000004E-5</c:v>
                </c:pt>
                <c:pt idx="75">
                  <c:v>7.25E-5</c:v>
                </c:pt>
                <c:pt idx="76">
                  <c:v>7.2899999999999997E-5</c:v>
                </c:pt>
                <c:pt idx="77">
                  <c:v>7.3300000000000006E-5</c:v>
                </c:pt>
                <c:pt idx="78">
                  <c:v>7.3700000000000002E-5</c:v>
                </c:pt>
                <c:pt idx="79">
                  <c:v>7.4099999999999999E-5</c:v>
                </c:pt>
                <c:pt idx="80">
                  <c:v>7.47E-5</c:v>
                </c:pt>
                <c:pt idx="81">
                  <c:v>7.5199999999999998E-5</c:v>
                </c:pt>
                <c:pt idx="82">
                  <c:v>7.6100000000000007E-5</c:v>
                </c:pt>
                <c:pt idx="83">
                  <c:v>7.75E-5</c:v>
                </c:pt>
                <c:pt idx="84">
                  <c:v>7.9699999999999999E-5</c:v>
                </c:pt>
                <c:pt idx="85">
                  <c:v>8.3100000000000001E-5</c:v>
                </c:pt>
                <c:pt idx="86">
                  <c:v>8.7700000000000004E-5</c:v>
                </c:pt>
                <c:pt idx="87">
                  <c:v>9.3900000000000006E-5</c:v>
                </c:pt>
                <c:pt idx="88" formatCode="General">
                  <c:v>1.014E-4</c:v>
                </c:pt>
                <c:pt idx="89" formatCode="General">
                  <c:v>1.105E-4</c:v>
                </c:pt>
                <c:pt idx="90" formatCode="General">
                  <c:v>1.226E-4</c:v>
                </c:pt>
                <c:pt idx="91" formatCode="General">
                  <c:v>1.4310000000000001E-4</c:v>
                </c:pt>
                <c:pt idx="92" formatCode="General">
                  <c:v>1.8809999999999999E-4</c:v>
                </c:pt>
                <c:pt idx="93" formatCode="General">
                  <c:v>3.0600000000000001E-4</c:v>
                </c:pt>
                <c:pt idx="94" formatCode="General">
                  <c:v>5.5000000000000003E-4</c:v>
                </c:pt>
                <c:pt idx="95" formatCode="General">
                  <c:v>9.8299999999999993E-4</c:v>
                </c:pt>
                <c:pt idx="96" formatCode="General">
                  <c:v>1.562E-3</c:v>
                </c:pt>
                <c:pt idx="97" formatCode="General">
                  <c:v>2.33E-3</c:v>
                </c:pt>
                <c:pt idx="98" formatCode="General">
                  <c:v>3.0799999999999998E-3</c:v>
                </c:pt>
                <c:pt idx="99" formatCode="General">
                  <c:v>3.8700000000000002E-3</c:v>
                </c:pt>
                <c:pt idx="100" formatCode="General">
                  <c:v>4.7099999999999998E-3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semilog!$J$2</c:f>
              <c:strCache>
                <c:ptCount val="1"/>
                <c:pt idx="0">
                  <c:v>Ic - Transistor 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semilog!$J$3:$J$103</c:f>
              <c:numCache>
                <c:formatCode>0.00E+00</c:formatCode>
                <c:ptCount val="101"/>
                <c:pt idx="0">
                  <c:v>1.0999999999999999E-9</c:v>
                </c:pt>
                <c:pt idx="1">
                  <c:v>-9.5000000000000007E-9</c:v>
                </c:pt>
                <c:pt idx="2">
                  <c:v>-1.3399999999999999E-8</c:v>
                </c:pt>
                <c:pt idx="3">
                  <c:v>-1.5600000000000001E-8</c:v>
                </c:pt>
                <c:pt idx="4">
                  <c:v>-1.8199999999999998E-8</c:v>
                </c:pt>
                <c:pt idx="5">
                  <c:v>-1.9300000000000001E-8</c:v>
                </c:pt>
                <c:pt idx="6">
                  <c:v>-9.7000000000000008E-9</c:v>
                </c:pt>
                <c:pt idx="7">
                  <c:v>7.4599999999999993E-8</c:v>
                </c:pt>
                <c:pt idx="8">
                  <c:v>6.9309999999999998E-7</c:v>
                </c:pt>
                <c:pt idx="9">
                  <c:v>4.7989999999999993E-6</c:v>
                </c:pt>
                <c:pt idx="10">
                  <c:v>2.0279300000000001E-5</c:v>
                </c:pt>
                <c:pt idx="11">
                  <c:v>2.267952E-4</c:v>
                </c:pt>
                <c:pt idx="12">
                  <c:v>1.64606E-3</c:v>
                </c:pt>
                <c:pt idx="13">
                  <c:v>1.028159E-2</c:v>
                </c:pt>
                <c:pt idx="14">
                  <c:v>2.0307599999999999E-2</c:v>
                </c:pt>
                <c:pt idx="15">
                  <c:v>2.03074E-2</c:v>
                </c:pt>
                <c:pt idx="16">
                  <c:v>2.0307200000000001E-2</c:v>
                </c:pt>
                <c:pt idx="17">
                  <c:v>2.0306899999999999E-2</c:v>
                </c:pt>
                <c:pt idx="18">
                  <c:v>2.0306600000000001E-2</c:v>
                </c:pt>
                <c:pt idx="19">
                  <c:v>2.0306299999999999E-2</c:v>
                </c:pt>
                <c:pt idx="20">
                  <c:v>2.0306100000000001E-2</c:v>
                </c:pt>
                <c:pt idx="21">
                  <c:v>2.0305799999999999E-2</c:v>
                </c:pt>
                <c:pt idx="22">
                  <c:v>2.0305500000000001E-2</c:v>
                </c:pt>
                <c:pt idx="23">
                  <c:v>2.0305199999999999E-2</c:v>
                </c:pt>
                <c:pt idx="24">
                  <c:v>2.0304900000000001E-2</c:v>
                </c:pt>
                <c:pt idx="25">
                  <c:v>2.0304599999999999E-2</c:v>
                </c:pt>
                <c:pt idx="26">
                  <c:v>2.0304300000000001E-2</c:v>
                </c:pt>
                <c:pt idx="27">
                  <c:v>2.0303999999999999E-2</c:v>
                </c:pt>
                <c:pt idx="28">
                  <c:v>2.0303599999999998E-2</c:v>
                </c:pt>
                <c:pt idx="29">
                  <c:v>2.03033E-2</c:v>
                </c:pt>
                <c:pt idx="30">
                  <c:v>2.0302999999999998E-2</c:v>
                </c:pt>
                <c:pt idx="31">
                  <c:v>2.03027E-2</c:v>
                </c:pt>
                <c:pt idx="32">
                  <c:v>2.0302399999999998E-2</c:v>
                </c:pt>
                <c:pt idx="33">
                  <c:v>2.0302000000000001E-2</c:v>
                </c:pt>
                <c:pt idx="34">
                  <c:v>2.0301699999999999E-2</c:v>
                </c:pt>
                <c:pt idx="35">
                  <c:v>2.0301400000000001E-2</c:v>
                </c:pt>
                <c:pt idx="36">
                  <c:v>2.0301099999999999E-2</c:v>
                </c:pt>
                <c:pt idx="37">
                  <c:v>2.0300800000000001E-2</c:v>
                </c:pt>
                <c:pt idx="38">
                  <c:v>2.0300499999999999E-2</c:v>
                </c:pt>
                <c:pt idx="39">
                  <c:v>2.0300200000000001E-2</c:v>
                </c:pt>
                <c:pt idx="40">
                  <c:v>2.0299899999999999E-2</c:v>
                </c:pt>
                <c:pt idx="41">
                  <c:v>2.0299600000000001E-2</c:v>
                </c:pt>
                <c:pt idx="42">
                  <c:v>2.02992E-2</c:v>
                </c:pt>
                <c:pt idx="43">
                  <c:v>2.0298899999999998E-2</c:v>
                </c:pt>
                <c:pt idx="44">
                  <c:v>2.02986E-2</c:v>
                </c:pt>
                <c:pt idx="45">
                  <c:v>2.0298199999999999E-2</c:v>
                </c:pt>
                <c:pt idx="46">
                  <c:v>2.0297900000000001E-2</c:v>
                </c:pt>
                <c:pt idx="47">
                  <c:v>2.0297599999999999E-2</c:v>
                </c:pt>
                <c:pt idx="48">
                  <c:v>2.0297200000000001E-2</c:v>
                </c:pt>
                <c:pt idx="49">
                  <c:v>2.02969E-2</c:v>
                </c:pt>
                <c:pt idx="50">
                  <c:v>2.0296599999999998E-2</c:v>
                </c:pt>
                <c:pt idx="51">
                  <c:v>2.02962E-2</c:v>
                </c:pt>
                <c:pt idx="52">
                  <c:v>2.0295899999999999E-2</c:v>
                </c:pt>
                <c:pt idx="53">
                  <c:v>2.02956E-2</c:v>
                </c:pt>
                <c:pt idx="54">
                  <c:v>2.0295199999999999E-2</c:v>
                </c:pt>
                <c:pt idx="55">
                  <c:v>2.0294900000000001E-2</c:v>
                </c:pt>
                <c:pt idx="56">
                  <c:v>2.02945E-2</c:v>
                </c:pt>
                <c:pt idx="57">
                  <c:v>2.0294199999999998E-2</c:v>
                </c:pt>
                <c:pt idx="58">
                  <c:v>2.0293800000000001E-2</c:v>
                </c:pt>
                <c:pt idx="59">
                  <c:v>2.0293499999999999E-2</c:v>
                </c:pt>
                <c:pt idx="60">
                  <c:v>2.0293099999999998E-2</c:v>
                </c:pt>
                <c:pt idx="61">
                  <c:v>2.02928E-2</c:v>
                </c:pt>
                <c:pt idx="62">
                  <c:v>2.0292399999999999E-2</c:v>
                </c:pt>
                <c:pt idx="63">
                  <c:v>2.0292000000000001E-2</c:v>
                </c:pt>
                <c:pt idx="64">
                  <c:v>2.0291699999999999E-2</c:v>
                </c:pt>
                <c:pt idx="65">
                  <c:v>2.0291299999999998E-2</c:v>
                </c:pt>
                <c:pt idx="66">
                  <c:v>2.0290900000000001E-2</c:v>
                </c:pt>
                <c:pt idx="67">
                  <c:v>2.0290599999999999E-2</c:v>
                </c:pt>
                <c:pt idx="68">
                  <c:v>2.0290200000000001E-2</c:v>
                </c:pt>
                <c:pt idx="69">
                  <c:v>2.02899E-2</c:v>
                </c:pt>
                <c:pt idx="70">
                  <c:v>2.0289499999999999E-2</c:v>
                </c:pt>
                <c:pt idx="71">
                  <c:v>2.0289100000000001E-2</c:v>
                </c:pt>
                <c:pt idx="72">
                  <c:v>2.02887E-2</c:v>
                </c:pt>
                <c:pt idx="73">
                  <c:v>2.0288299999999999E-2</c:v>
                </c:pt>
                <c:pt idx="74">
                  <c:v>2.0287900000000001E-2</c:v>
                </c:pt>
                <c:pt idx="75">
                  <c:v>2.02875E-2</c:v>
                </c:pt>
                <c:pt idx="76">
                  <c:v>2.0287099999999999E-2</c:v>
                </c:pt>
                <c:pt idx="77">
                  <c:v>2.0286700000000001E-2</c:v>
                </c:pt>
                <c:pt idx="78">
                  <c:v>2.02863E-2</c:v>
                </c:pt>
                <c:pt idx="79">
                  <c:v>2.0285899999999999E-2</c:v>
                </c:pt>
                <c:pt idx="80">
                  <c:v>2.0285299999999999E-2</c:v>
                </c:pt>
                <c:pt idx="81">
                  <c:v>2.0284799999999999E-2</c:v>
                </c:pt>
                <c:pt idx="82">
                  <c:v>2.0283900000000001E-2</c:v>
                </c:pt>
                <c:pt idx="83">
                  <c:v>2.0282499999999998E-2</c:v>
                </c:pt>
                <c:pt idx="84">
                  <c:v>2.0280300000000001E-2</c:v>
                </c:pt>
                <c:pt idx="85">
                  <c:v>2.02769E-2</c:v>
                </c:pt>
                <c:pt idx="86">
                  <c:v>2.02723E-2</c:v>
                </c:pt>
                <c:pt idx="87">
                  <c:v>2.0266099999999999E-2</c:v>
                </c:pt>
                <c:pt idx="88">
                  <c:v>2.0258599999999998E-2</c:v>
                </c:pt>
                <c:pt idx="89">
                  <c:v>2.02495E-2</c:v>
                </c:pt>
                <c:pt idx="90">
                  <c:v>2.0237399999999999E-2</c:v>
                </c:pt>
                <c:pt idx="91">
                  <c:v>2.0216899999999999E-2</c:v>
                </c:pt>
                <c:pt idx="92">
                  <c:v>2.01719E-2</c:v>
                </c:pt>
                <c:pt idx="93">
                  <c:v>2.0053999999999999E-2</c:v>
                </c:pt>
                <c:pt idx="94">
                  <c:v>1.9810000000000001E-2</c:v>
                </c:pt>
                <c:pt idx="95">
                  <c:v>1.9376999999999998E-2</c:v>
                </c:pt>
                <c:pt idx="96">
                  <c:v>1.8797999999999999E-2</c:v>
                </c:pt>
                <c:pt idx="97">
                  <c:v>1.8030000000000001E-2</c:v>
                </c:pt>
                <c:pt idx="98">
                  <c:v>1.728E-2</c:v>
                </c:pt>
                <c:pt idx="99">
                  <c:v>1.6489999999999998E-2</c:v>
                </c:pt>
                <c:pt idx="100">
                  <c:v>1.5650000000000001E-2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semilog!$K$2</c:f>
              <c:strCache>
                <c:ptCount val="1"/>
                <c:pt idx="0">
                  <c:v>Ib - Transistor 4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C0504D"/>
                </a:solidFill>
              </a:ln>
            </c:spPr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semilog!$K$3:$K$103</c:f>
              <c:numCache>
                <c:formatCode>0.00E+00</c:formatCode>
                <c:ptCount val="101"/>
                <c:pt idx="0">
                  <c:v>-1.0999999999999999E-9</c:v>
                </c:pt>
                <c:pt idx="1">
                  <c:v>8.9000000000000003E-9</c:v>
                </c:pt>
                <c:pt idx="2">
                  <c:v>1.11E-8</c:v>
                </c:pt>
                <c:pt idx="3">
                  <c:v>1.4999999999999999E-8</c:v>
                </c:pt>
                <c:pt idx="4">
                  <c:v>1.9099999999999999E-8</c:v>
                </c:pt>
                <c:pt idx="5">
                  <c:v>2.0899999999999999E-8</c:v>
                </c:pt>
                <c:pt idx="6">
                  <c:v>2.3800000000000001E-8</c:v>
                </c:pt>
                <c:pt idx="7">
                  <c:v>2.6499999999999999E-8</c:v>
                </c:pt>
                <c:pt idx="8">
                  <c:v>1.4100000000000001E-8</c:v>
                </c:pt>
                <c:pt idx="9">
                  <c:v>2.1299999999999999E-8</c:v>
                </c:pt>
                <c:pt idx="10">
                  <c:v>9.1800000000000001E-8</c:v>
                </c:pt>
                <c:pt idx="11">
                  <c:v>2.0480000000000001E-7</c:v>
                </c:pt>
                <c:pt idx="12">
                  <c:v>2.9699999999999999E-6</c:v>
                </c:pt>
                <c:pt idx="13">
                  <c:v>1.8580000000000002E-5</c:v>
                </c:pt>
                <c:pt idx="14">
                  <c:v>5.2299999999999997E-5</c:v>
                </c:pt>
                <c:pt idx="15">
                  <c:v>5.2599999999999998E-5</c:v>
                </c:pt>
                <c:pt idx="16">
                  <c:v>5.2800000000000003E-5</c:v>
                </c:pt>
                <c:pt idx="17">
                  <c:v>5.3100000000000003E-5</c:v>
                </c:pt>
                <c:pt idx="18">
                  <c:v>5.3300000000000001E-5</c:v>
                </c:pt>
                <c:pt idx="19">
                  <c:v>5.3600000000000002E-5</c:v>
                </c:pt>
                <c:pt idx="20">
                  <c:v>5.3900000000000002E-5</c:v>
                </c:pt>
                <c:pt idx="21">
                  <c:v>5.4200000000000003E-5</c:v>
                </c:pt>
                <c:pt idx="22">
                  <c:v>5.4500000000000003E-5</c:v>
                </c:pt>
                <c:pt idx="23">
                  <c:v>5.4799999999999997E-5</c:v>
                </c:pt>
                <c:pt idx="24">
                  <c:v>5.5099999999999998E-5</c:v>
                </c:pt>
                <c:pt idx="25">
                  <c:v>5.5399999999999998E-5</c:v>
                </c:pt>
                <c:pt idx="26">
                  <c:v>5.5699999999999999E-5</c:v>
                </c:pt>
                <c:pt idx="27">
                  <c:v>5.5999999999999999E-5</c:v>
                </c:pt>
                <c:pt idx="28">
                  <c:v>5.63E-5</c:v>
                </c:pt>
                <c:pt idx="29">
                  <c:v>5.66E-5</c:v>
                </c:pt>
                <c:pt idx="30">
                  <c:v>5.7000000000000003E-5</c:v>
                </c:pt>
                <c:pt idx="31">
                  <c:v>5.7299999999999997E-5</c:v>
                </c:pt>
                <c:pt idx="32">
                  <c:v>5.7599999999999997E-5</c:v>
                </c:pt>
                <c:pt idx="33">
                  <c:v>5.7899999999999998E-5</c:v>
                </c:pt>
                <c:pt idx="34">
                  <c:v>5.8199999999999998E-5</c:v>
                </c:pt>
                <c:pt idx="35">
                  <c:v>5.8499999999999999E-5</c:v>
                </c:pt>
                <c:pt idx="36">
                  <c:v>5.8900000000000002E-5</c:v>
                </c:pt>
                <c:pt idx="37">
                  <c:v>5.9200000000000002E-5</c:v>
                </c:pt>
                <c:pt idx="38">
                  <c:v>5.9500000000000003E-5</c:v>
                </c:pt>
                <c:pt idx="39">
                  <c:v>5.9799999999999997E-5</c:v>
                </c:pt>
                <c:pt idx="40">
                  <c:v>6.0099999999999997E-5</c:v>
                </c:pt>
                <c:pt idx="41">
                  <c:v>6.0399999999999998E-5</c:v>
                </c:pt>
                <c:pt idx="42">
                  <c:v>6.0800000000000001E-5</c:v>
                </c:pt>
                <c:pt idx="43">
                  <c:v>6.1099999999999994E-5</c:v>
                </c:pt>
                <c:pt idx="44">
                  <c:v>6.1400000000000002E-5</c:v>
                </c:pt>
                <c:pt idx="45">
                  <c:v>6.1699999999999995E-5</c:v>
                </c:pt>
                <c:pt idx="46">
                  <c:v>6.2100000000000005E-5</c:v>
                </c:pt>
                <c:pt idx="47">
                  <c:v>6.2399999999999999E-5</c:v>
                </c:pt>
                <c:pt idx="48">
                  <c:v>6.2700000000000006E-5</c:v>
                </c:pt>
                <c:pt idx="49">
                  <c:v>6.3100000000000002E-5</c:v>
                </c:pt>
                <c:pt idx="50">
                  <c:v>6.3399999999999996E-5</c:v>
                </c:pt>
                <c:pt idx="51">
                  <c:v>6.3700000000000003E-5</c:v>
                </c:pt>
                <c:pt idx="52">
                  <c:v>6.41E-5</c:v>
                </c:pt>
                <c:pt idx="53">
                  <c:v>6.4399999999999993E-5</c:v>
                </c:pt>
                <c:pt idx="54">
                  <c:v>6.4700000000000001E-5</c:v>
                </c:pt>
                <c:pt idx="55">
                  <c:v>6.5099999999999997E-5</c:v>
                </c:pt>
                <c:pt idx="56">
                  <c:v>6.5500000000000006E-5</c:v>
                </c:pt>
                <c:pt idx="57">
                  <c:v>6.58E-5</c:v>
                </c:pt>
                <c:pt idx="58">
                  <c:v>6.6099999999999994E-5</c:v>
                </c:pt>
                <c:pt idx="59">
                  <c:v>6.6500000000000004E-5</c:v>
                </c:pt>
                <c:pt idx="60">
                  <c:v>6.69E-5</c:v>
                </c:pt>
                <c:pt idx="61">
                  <c:v>6.7199999999999994E-5</c:v>
                </c:pt>
                <c:pt idx="62">
                  <c:v>6.7600000000000003E-5</c:v>
                </c:pt>
                <c:pt idx="63">
                  <c:v>6.7999999999999999E-5</c:v>
                </c:pt>
                <c:pt idx="64">
                  <c:v>6.8300000000000007E-5</c:v>
                </c:pt>
                <c:pt idx="65">
                  <c:v>6.8700000000000003E-5</c:v>
                </c:pt>
                <c:pt idx="66">
                  <c:v>6.8999999999999997E-5</c:v>
                </c:pt>
                <c:pt idx="67">
                  <c:v>6.9400000000000006E-5</c:v>
                </c:pt>
                <c:pt idx="68">
                  <c:v>6.9800000000000003E-5</c:v>
                </c:pt>
                <c:pt idx="69">
                  <c:v>7.0099999999999996E-5</c:v>
                </c:pt>
                <c:pt idx="70">
                  <c:v>7.0500000000000006E-5</c:v>
                </c:pt>
                <c:pt idx="71">
                  <c:v>7.0900000000000002E-5</c:v>
                </c:pt>
                <c:pt idx="72">
                  <c:v>7.1299999999999998E-5</c:v>
                </c:pt>
                <c:pt idx="73">
                  <c:v>7.1699999999999995E-5</c:v>
                </c:pt>
                <c:pt idx="74">
                  <c:v>7.2000000000000002E-5</c:v>
                </c:pt>
                <c:pt idx="75">
                  <c:v>7.2399999999999998E-5</c:v>
                </c:pt>
                <c:pt idx="76">
                  <c:v>7.2899999999999997E-5</c:v>
                </c:pt>
                <c:pt idx="77">
                  <c:v>7.3300000000000006E-5</c:v>
                </c:pt>
                <c:pt idx="78">
                  <c:v>7.3700000000000002E-5</c:v>
                </c:pt>
                <c:pt idx="79">
                  <c:v>7.4099999999999999E-5</c:v>
                </c:pt>
                <c:pt idx="80">
                  <c:v>7.47E-5</c:v>
                </c:pt>
                <c:pt idx="81">
                  <c:v>7.5300000000000001E-5</c:v>
                </c:pt>
                <c:pt idx="82">
                  <c:v>7.6100000000000007E-5</c:v>
                </c:pt>
                <c:pt idx="83">
                  <c:v>7.7600000000000002E-5</c:v>
                </c:pt>
                <c:pt idx="84">
                  <c:v>7.9900000000000004E-5</c:v>
                </c:pt>
                <c:pt idx="85">
                  <c:v>8.3300000000000005E-5</c:v>
                </c:pt>
                <c:pt idx="86">
                  <c:v>8.81E-5</c:v>
                </c:pt>
                <c:pt idx="87">
                  <c:v>9.4300000000000002E-5</c:v>
                </c:pt>
                <c:pt idx="88" formatCode="General">
                  <c:v>1.02E-4</c:v>
                </c:pt>
                <c:pt idx="89" formatCode="General">
                  <c:v>1.1120000000000001E-4</c:v>
                </c:pt>
                <c:pt idx="90" formatCode="General">
                  <c:v>1.2339999999999999E-4</c:v>
                </c:pt>
                <c:pt idx="91" formatCode="General">
                  <c:v>1.4440000000000001E-4</c:v>
                </c:pt>
                <c:pt idx="92" formatCode="General">
                  <c:v>1.916E-4</c:v>
                </c:pt>
                <c:pt idx="93" formatCode="General">
                  <c:v>3.1500000000000001E-4</c:v>
                </c:pt>
                <c:pt idx="94" formatCode="General">
                  <c:v>5.6899999999999995E-4</c:v>
                </c:pt>
                <c:pt idx="95" formatCode="General">
                  <c:v>1.0120000000000001E-3</c:v>
                </c:pt>
                <c:pt idx="96" formatCode="General">
                  <c:v>1.6019999999999999E-3</c:v>
                </c:pt>
                <c:pt idx="97" formatCode="General">
                  <c:v>2.3800000000000002E-3</c:v>
                </c:pt>
                <c:pt idx="98" formatCode="General">
                  <c:v>3.13E-3</c:v>
                </c:pt>
                <c:pt idx="99" formatCode="General">
                  <c:v>3.9300000000000003E-3</c:v>
                </c:pt>
                <c:pt idx="100" formatCode="General">
                  <c:v>4.7800000000000004E-3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semilog!$M$2</c:f>
              <c:strCache>
                <c:ptCount val="1"/>
                <c:pt idx="0">
                  <c:v>Ic - Transistor 4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</a:ln>
            </c:spPr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semilog!$M$3:$M$103</c:f>
              <c:numCache>
                <c:formatCode>0.00E+00</c:formatCode>
                <c:ptCount val="101"/>
                <c:pt idx="0">
                  <c:v>2.0999999999999998E-9</c:v>
                </c:pt>
                <c:pt idx="1">
                  <c:v>-8.5E-9</c:v>
                </c:pt>
                <c:pt idx="2">
                  <c:v>-1.04E-8</c:v>
                </c:pt>
                <c:pt idx="3">
                  <c:v>-1.4299999999999999E-8</c:v>
                </c:pt>
                <c:pt idx="4">
                  <c:v>-1.81E-8</c:v>
                </c:pt>
                <c:pt idx="5">
                  <c:v>-1.8199999999999998E-8</c:v>
                </c:pt>
                <c:pt idx="6">
                  <c:v>-8.4000000000000024E-9</c:v>
                </c:pt>
                <c:pt idx="7">
                  <c:v>7.6900000000000007E-8</c:v>
                </c:pt>
                <c:pt idx="8">
                  <c:v>7.0390000000000005E-7</c:v>
                </c:pt>
                <c:pt idx="9">
                  <c:v>4.8686999999999997E-6</c:v>
                </c:pt>
                <c:pt idx="10">
                  <c:v>2.0278199999999998E-5</c:v>
                </c:pt>
                <c:pt idx="11">
                  <c:v>2.2979520000000002E-4</c:v>
                </c:pt>
                <c:pt idx="12">
                  <c:v>1.66303E-3</c:v>
                </c:pt>
                <c:pt idx="13">
                  <c:v>1.039142E-2</c:v>
                </c:pt>
                <c:pt idx="14">
                  <c:v>2.0307699999999998E-2</c:v>
                </c:pt>
                <c:pt idx="15">
                  <c:v>2.03074E-2</c:v>
                </c:pt>
                <c:pt idx="16">
                  <c:v>2.0307200000000001E-2</c:v>
                </c:pt>
                <c:pt idx="17">
                  <c:v>2.0306899999999999E-2</c:v>
                </c:pt>
                <c:pt idx="18">
                  <c:v>2.03067E-2</c:v>
                </c:pt>
                <c:pt idx="19">
                  <c:v>2.0306399999999999E-2</c:v>
                </c:pt>
                <c:pt idx="20">
                  <c:v>2.0306100000000001E-2</c:v>
                </c:pt>
                <c:pt idx="21">
                  <c:v>2.0305799999999999E-2</c:v>
                </c:pt>
                <c:pt idx="22">
                  <c:v>2.0305500000000001E-2</c:v>
                </c:pt>
                <c:pt idx="23">
                  <c:v>2.0305199999999999E-2</c:v>
                </c:pt>
                <c:pt idx="24">
                  <c:v>2.0304900000000001E-2</c:v>
                </c:pt>
                <c:pt idx="25">
                  <c:v>2.0304599999999999E-2</c:v>
                </c:pt>
                <c:pt idx="26">
                  <c:v>2.0304300000000001E-2</c:v>
                </c:pt>
                <c:pt idx="27">
                  <c:v>2.0303999999999999E-2</c:v>
                </c:pt>
                <c:pt idx="28">
                  <c:v>2.0303700000000001E-2</c:v>
                </c:pt>
                <c:pt idx="29">
                  <c:v>2.0303399999999999E-2</c:v>
                </c:pt>
                <c:pt idx="30">
                  <c:v>2.0302999999999998E-2</c:v>
                </c:pt>
                <c:pt idx="31">
                  <c:v>2.03027E-2</c:v>
                </c:pt>
                <c:pt idx="32">
                  <c:v>2.0302399999999998E-2</c:v>
                </c:pt>
                <c:pt idx="33">
                  <c:v>2.03021E-2</c:v>
                </c:pt>
                <c:pt idx="34">
                  <c:v>2.0301799999999998E-2</c:v>
                </c:pt>
                <c:pt idx="35">
                  <c:v>2.03015E-2</c:v>
                </c:pt>
                <c:pt idx="36">
                  <c:v>2.0301099999999999E-2</c:v>
                </c:pt>
                <c:pt idx="37">
                  <c:v>2.0300800000000001E-2</c:v>
                </c:pt>
                <c:pt idx="38">
                  <c:v>2.0300499999999999E-2</c:v>
                </c:pt>
                <c:pt idx="39">
                  <c:v>2.0300200000000001E-2</c:v>
                </c:pt>
                <c:pt idx="40">
                  <c:v>2.0299899999999999E-2</c:v>
                </c:pt>
                <c:pt idx="41">
                  <c:v>2.0299600000000001E-2</c:v>
                </c:pt>
                <c:pt idx="42">
                  <c:v>2.02992E-2</c:v>
                </c:pt>
                <c:pt idx="43">
                  <c:v>2.0298899999999998E-2</c:v>
                </c:pt>
                <c:pt idx="44">
                  <c:v>2.02986E-2</c:v>
                </c:pt>
                <c:pt idx="45">
                  <c:v>2.0298299999999998E-2</c:v>
                </c:pt>
                <c:pt idx="46">
                  <c:v>2.0297900000000001E-2</c:v>
                </c:pt>
                <c:pt idx="47">
                  <c:v>2.0297599999999999E-2</c:v>
                </c:pt>
                <c:pt idx="48">
                  <c:v>2.0297300000000001E-2</c:v>
                </c:pt>
                <c:pt idx="49">
                  <c:v>2.02969E-2</c:v>
                </c:pt>
                <c:pt idx="50">
                  <c:v>2.0296599999999998E-2</c:v>
                </c:pt>
                <c:pt idx="51">
                  <c:v>2.02963E-2</c:v>
                </c:pt>
                <c:pt idx="52">
                  <c:v>2.0295899999999999E-2</c:v>
                </c:pt>
                <c:pt idx="53">
                  <c:v>2.02956E-2</c:v>
                </c:pt>
                <c:pt idx="54">
                  <c:v>2.0295299999999999E-2</c:v>
                </c:pt>
                <c:pt idx="55">
                  <c:v>2.0294900000000001E-2</c:v>
                </c:pt>
                <c:pt idx="56">
                  <c:v>2.02945E-2</c:v>
                </c:pt>
                <c:pt idx="57">
                  <c:v>2.0294199999999998E-2</c:v>
                </c:pt>
                <c:pt idx="58">
                  <c:v>2.02939E-2</c:v>
                </c:pt>
                <c:pt idx="59">
                  <c:v>2.0293499999999999E-2</c:v>
                </c:pt>
                <c:pt idx="60">
                  <c:v>2.0293099999999998E-2</c:v>
                </c:pt>
                <c:pt idx="61">
                  <c:v>2.02928E-2</c:v>
                </c:pt>
                <c:pt idx="62">
                  <c:v>2.0292399999999999E-2</c:v>
                </c:pt>
                <c:pt idx="63">
                  <c:v>2.0292000000000001E-2</c:v>
                </c:pt>
                <c:pt idx="64">
                  <c:v>2.0291699999999999E-2</c:v>
                </c:pt>
                <c:pt idx="65">
                  <c:v>2.0291299999999998E-2</c:v>
                </c:pt>
                <c:pt idx="66">
                  <c:v>2.0291E-2</c:v>
                </c:pt>
                <c:pt idx="67">
                  <c:v>2.0290599999999999E-2</c:v>
                </c:pt>
                <c:pt idx="68">
                  <c:v>2.0290200000000001E-2</c:v>
                </c:pt>
                <c:pt idx="69">
                  <c:v>2.02899E-2</c:v>
                </c:pt>
                <c:pt idx="70">
                  <c:v>2.0289499999999999E-2</c:v>
                </c:pt>
                <c:pt idx="71">
                  <c:v>2.0289100000000001E-2</c:v>
                </c:pt>
                <c:pt idx="72">
                  <c:v>2.02887E-2</c:v>
                </c:pt>
                <c:pt idx="73">
                  <c:v>2.0288299999999999E-2</c:v>
                </c:pt>
                <c:pt idx="74">
                  <c:v>2.0288E-2</c:v>
                </c:pt>
                <c:pt idx="75">
                  <c:v>2.0287599999999999E-2</c:v>
                </c:pt>
                <c:pt idx="76">
                  <c:v>2.0287099999999999E-2</c:v>
                </c:pt>
                <c:pt idx="77">
                  <c:v>2.0286700000000001E-2</c:v>
                </c:pt>
                <c:pt idx="78">
                  <c:v>2.02863E-2</c:v>
                </c:pt>
                <c:pt idx="79">
                  <c:v>2.0285899999999999E-2</c:v>
                </c:pt>
                <c:pt idx="80">
                  <c:v>2.0285299999999999E-2</c:v>
                </c:pt>
                <c:pt idx="81">
                  <c:v>2.0284699999999999E-2</c:v>
                </c:pt>
                <c:pt idx="82">
                  <c:v>2.0283900000000001E-2</c:v>
                </c:pt>
                <c:pt idx="83">
                  <c:v>2.0282399999999999E-2</c:v>
                </c:pt>
                <c:pt idx="84">
                  <c:v>2.0280099999999999E-2</c:v>
                </c:pt>
                <c:pt idx="85">
                  <c:v>2.0276699999999998E-2</c:v>
                </c:pt>
                <c:pt idx="86">
                  <c:v>2.0271899999999999E-2</c:v>
                </c:pt>
                <c:pt idx="87">
                  <c:v>2.0265700000000001E-2</c:v>
                </c:pt>
                <c:pt idx="88">
                  <c:v>2.0257999999999998E-2</c:v>
                </c:pt>
                <c:pt idx="89">
                  <c:v>2.0248800000000001E-2</c:v>
                </c:pt>
                <c:pt idx="90">
                  <c:v>2.02366E-2</c:v>
                </c:pt>
                <c:pt idx="91">
                  <c:v>2.02156E-2</c:v>
                </c:pt>
                <c:pt idx="92">
                  <c:v>2.01684E-2</c:v>
                </c:pt>
                <c:pt idx="93">
                  <c:v>2.0045E-2</c:v>
                </c:pt>
                <c:pt idx="94">
                  <c:v>1.9791E-2</c:v>
                </c:pt>
                <c:pt idx="95">
                  <c:v>1.9348000000000001E-2</c:v>
                </c:pt>
                <c:pt idx="96">
                  <c:v>1.8758E-2</c:v>
                </c:pt>
                <c:pt idx="97">
                  <c:v>1.7979999999999999E-2</c:v>
                </c:pt>
                <c:pt idx="98">
                  <c:v>1.7229999999999999E-2</c:v>
                </c:pt>
                <c:pt idx="99">
                  <c:v>1.643E-2</c:v>
                </c:pt>
                <c:pt idx="100">
                  <c:v>1.558E-2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38880"/>
        <c:axId val="546939456"/>
      </c:scatterChart>
      <c:valAx>
        <c:axId val="5469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Base Voltage (V)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6939456"/>
        <c:crosses val="autoZero"/>
        <c:crossBetween val="midCat"/>
      </c:valAx>
      <c:valAx>
        <c:axId val="5469394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Current</a:t>
                </a:r>
                <a:r>
                  <a:rPr lang="en-US" baseline="0"/>
                  <a:t> (A)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6938880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Percentage Different of MAT14 BTJ Collector Currents from the Mean Collector Current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percentage!$B$2</c:f>
              <c:strCache>
                <c:ptCount val="1"/>
                <c:pt idx="0">
                  <c:v>Ic - Transistor 1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percentage!$A$3:$A$103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percentage!$B$3:$B$103</c:f>
              <c:numCache>
                <c:formatCode>0.00%</c:formatCode>
                <c:ptCount val="101"/>
                <c:pt idx="0">
                  <c:v>1.26984126984127</c:v>
                </c:pt>
                <c:pt idx="1">
                  <c:v>0.98285714285714287</c:v>
                </c:pt>
                <c:pt idx="2">
                  <c:v>0.98245614035087714</c:v>
                </c:pt>
                <c:pt idx="3">
                  <c:v>0.89126559714795006</c:v>
                </c:pt>
                <c:pt idx="4">
                  <c:v>0.89696969696969719</c:v>
                </c:pt>
                <c:pt idx="5">
                  <c:v>0.95104895104895104</c:v>
                </c:pt>
                <c:pt idx="6">
                  <c:v>1.0777777777777777</c:v>
                </c:pt>
                <c:pt idx="7">
                  <c:v>1.0347741306467337</c:v>
                </c:pt>
                <c:pt idx="8">
                  <c:v>1.0251043066261225</c:v>
                </c:pt>
                <c:pt idx="9">
                  <c:v>1.0230792450513413</c:v>
                </c:pt>
                <c:pt idx="10">
                  <c:v>0.99987178033011637</c:v>
                </c:pt>
                <c:pt idx="11">
                  <c:v>1.0195401380489042</c:v>
                </c:pt>
                <c:pt idx="12">
                  <c:v>1.0163219390739602</c:v>
                </c:pt>
                <c:pt idx="13">
                  <c:v>1.0127337464012174</c:v>
                </c:pt>
                <c:pt idx="14">
                  <c:v>1.0000110795003392</c:v>
                </c:pt>
                <c:pt idx="15">
                  <c:v>1.0000123106923287</c:v>
                </c:pt>
                <c:pt idx="16">
                  <c:v>1.0000123108135723</c:v>
                </c:pt>
                <c:pt idx="17">
                  <c:v>1.0000123109954424</c:v>
                </c:pt>
                <c:pt idx="18">
                  <c:v>1.0000110800459452</c:v>
                </c:pt>
                <c:pt idx="19">
                  <c:v>1.0000135424451009</c:v>
                </c:pt>
                <c:pt idx="20">
                  <c:v>1.0000123114804556</c:v>
                </c:pt>
                <c:pt idx="21">
                  <c:v>1.0000123116623454</c:v>
                </c:pt>
                <c:pt idx="22">
                  <c:v>1.0000123118442403</c:v>
                </c:pt>
                <c:pt idx="23">
                  <c:v>1.0000123120261408</c:v>
                </c:pt>
                <c:pt idx="24">
                  <c:v>1.0000123122080469</c:v>
                </c:pt>
                <c:pt idx="25">
                  <c:v>1.000012312389958</c:v>
                </c:pt>
                <c:pt idx="26">
                  <c:v>1.0000123125718747</c:v>
                </c:pt>
                <c:pt idx="27">
                  <c:v>1.0000123127537965</c:v>
                </c:pt>
                <c:pt idx="28">
                  <c:v>1.0000098503728365</c:v>
                </c:pt>
                <c:pt idx="29">
                  <c:v>1.0000110818468269</c:v>
                </c:pt>
                <c:pt idx="30">
                  <c:v>1.0000123133602421</c:v>
                </c:pt>
                <c:pt idx="31">
                  <c:v>1.0000123135421874</c:v>
                </c:pt>
                <c:pt idx="32">
                  <c:v>1.0000123137241381</c:v>
                </c:pt>
                <c:pt idx="33">
                  <c:v>1.0000098511491364</c:v>
                </c:pt>
                <c:pt idx="34">
                  <c:v>1.000011082720192</c:v>
                </c:pt>
                <c:pt idx="35">
                  <c:v>1.0000110828839635</c:v>
                </c:pt>
                <c:pt idx="36">
                  <c:v>1.0000123145126532</c:v>
                </c:pt>
                <c:pt idx="37">
                  <c:v>1.0000123146946325</c:v>
                </c:pt>
                <c:pt idx="38">
                  <c:v>1.0000123148766173</c:v>
                </c:pt>
                <c:pt idx="39">
                  <c:v>1.0000086205516414</c:v>
                </c:pt>
                <c:pt idx="40">
                  <c:v>1.0000098522167489</c:v>
                </c:pt>
                <c:pt idx="41">
                  <c:v>1.0000098523623502</c:v>
                </c:pt>
                <c:pt idx="42">
                  <c:v>1.00001231566528</c:v>
                </c:pt>
                <c:pt idx="43">
                  <c:v>1.0000123158472933</c:v>
                </c:pt>
                <c:pt idx="44">
                  <c:v>1.0000098528477193</c:v>
                </c:pt>
                <c:pt idx="45">
                  <c:v>1.000011084631159</c:v>
                </c:pt>
                <c:pt idx="46">
                  <c:v>1.0000123164540435</c:v>
                </c:pt>
                <c:pt idx="47">
                  <c:v>1.0000086216558752</c:v>
                </c:pt>
                <c:pt idx="48">
                  <c:v>1.0000110851772703</c:v>
                </c:pt>
                <c:pt idx="49">
                  <c:v>1.0000123170608537</c:v>
                </c:pt>
                <c:pt idx="50">
                  <c:v>1.0000123172429083</c:v>
                </c:pt>
                <c:pt idx="51">
                  <c:v>1.0000110857234359</c:v>
                </c:pt>
                <c:pt idx="52">
                  <c:v>1.0000123176677236</c:v>
                </c:pt>
                <c:pt idx="53">
                  <c:v>1.0000123178497962</c:v>
                </c:pt>
                <c:pt idx="54">
                  <c:v>1.000011086269655</c:v>
                </c:pt>
                <c:pt idx="55">
                  <c:v>1.000012318274653</c:v>
                </c:pt>
                <c:pt idx="56">
                  <c:v>1.0000123185174419</c:v>
                </c:pt>
                <c:pt idx="57">
                  <c:v>1.0000086231003003</c:v>
                </c:pt>
                <c:pt idx="58">
                  <c:v>1.0000110870344523</c:v>
                </c:pt>
                <c:pt idx="59">
                  <c:v>1.0000123191244552</c:v>
                </c:pt>
                <c:pt idx="60">
                  <c:v>1.0000123193672774</c:v>
                </c:pt>
                <c:pt idx="61">
                  <c:v>1.0000086236952039</c:v>
                </c:pt>
                <c:pt idx="62">
                  <c:v>1.000012319792239</c:v>
                </c:pt>
                <c:pt idx="63">
                  <c:v>1.000011088017918</c:v>
                </c:pt>
                <c:pt idx="64">
                  <c:v>1.0000123202172302</c:v>
                </c:pt>
                <c:pt idx="65">
                  <c:v>1.0000123204600952</c:v>
                </c:pt>
                <c:pt idx="66">
                  <c:v>1.0000098565380882</c:v>
                </c:pt>
                <c:pt idx="67">
                  <c:v>1.0000086246302191</c:v>
                </c:pt>
                <c:pt idx="68">
                  <c:v>1.0000123211280239</c:v>
                </c:pt>
                <c:pt idx="69">
                  <c:v>1.0000086249277662</c:v>
                </c:pt>
                <c:pt idx="70">
                  <c:v>1.0000123215531072</c:v>
                </c:pt>
                <c:pt idx="71">
                  <c:v>1.0000123217960248</c:v>
                </c:pt>
                <c:pt idx="72">
                  <c:v>1.0000123220389525</c:v>
                </c:pt>
                <c:pt idx="73">
                  <c:v>1.0000123222818895</c:v>
                </c:pt>
                <c:pt idx="74">
                  <c:v>1.0000098579955736</c:v>
                </c:pt>
                <c:pt idx="75">
                  <c:v>1.0000110904773465</c:v>
                </c:pt>
                <c:pt idx="76">
                  <c:v>1.000012323010758</c:v>
                </c:pt>
                <c:pt idx="77">
                  <c:v>1.0000123232537332</c:v>
                </c:pt>
                <c:pt idx="78">
                  <c:v>1.0000123234967182</c:v>
                </c:pt>
                <c:pt idx="79">
                  <c:v>1.0000098590160702</c:v>
                </c:pt>
                <c:pt idx="80">
                  <c:v>1.0000110916801308</c:v>
                </c:pt>
                <c:pt idx="81">
                  <c:v>1.0000098595507003</c:v>
                </c:pt>
                <c:pt idx="82">
                  <c:v>1.0000123249548289</c:v>
                </c:pt>
                <c:pt idx="83">
                  <c:v>1.0000135584028202</c:v>
                </c:pt>
                <c:pt idx="84">
                  <c:v>1.0000110944694069</c:v>
                </c:pt>
                <c:pt idx="85">
                  <c:v>1.0000135621473072</c:v>
                </c:pt>
                <c:pt idx="86">
                  <c:v>1.0000160316687119</c:v>
                </c:pt>
                <c:pt idx="87">
                  <c:v>1.0000185036927203</c:v>
                </c:pt>
                <c:pt idx="88">
                  <c:v>1.0000209786671634</c:v>
                </c:pt>
                <c:pt idx="89">
                  <c:v>1.0000222227160602</c:v>
                </c:pt>
                <c:pt idx="90">
                  <c:v>1.0000296479308215</c:v>
                </c:pt>
                <c:pt idx="91">
                  <c:v>1.0000482266802362</c:v>
                </c:pt>
                <c:pt idx="92">
                  <c:v>1.0000780795891278</c:v>
                </c:pt>
                <c:pt idx="93">
                  <c:v>1.000149603550591</c:v>
                </c:pt>
                <c:pt idx="94">
                  <c:v>1.0002650477717057</c:v>
                </c:pt>
                <c:pt idx="95">
                  <c:v>1.0003871067640455</c:v>
                </c:pt>
                <c:pt idx="96">
                  <c:v>1.0004656174752891</c:v>
                </c:pt>
                <c:pt idx="97">
                  <c:v>1.0004161464835621</c:v>
                </c:pt>
                <c:pt idx="98">
                  <c:v>1.0008683068017368</c:v>
                </c:pt>
                <c:pt idx="99">
                  <c:v>1.0007586102260657</c:v>
                </c:pt>
                <c:pt idx="100">
                  <c:v>1.0012787723785168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percentage!$C$2</c:f>
              <c:strCache>
                <c:ptCount val="1"/>
                <c:pt idx="0">
                  <c:v>Ic - Transistor 2</c:v>
                </c:pt>
              </c:strCache>
            </c:strRef>
          </c:tx>
          <c:spPr>
            <a:ln w="28575">
              <a:noFill/>
            </a:ln>
          </c:spPr>
          <c:xVal>
            <c:numRef>
              <c:f>percentage!$A$3:$A$103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percentage!$C$3:$C$103</c:f>
              <c:numCache>
                <c:formatCode>0.00%</c:formatCode>
                <c:ptCount val="101"/>
                <c:pt idx="0">
                  <c:v>0.69841269841269848</c:v>
                </c:pt>
                <c:pt idx="1">
                  <c:v>0.96000000000000019</c:v>
                </c:pt>
                <c:pt idx="2">
                  <c:v>0.92982456140350889</c:v>
                </c:pt>
                <c:pt idx="3">
                  <c:v>0.97682709447415317</c:v>
                </c:pt>
                <c:pt idx="4">
                  <c:v>0.90303030303030318</c:v>
                </c:pt>
                <c:pt idx="5">
                  <c:v>0.95104895104895104</c:v>
                </c:pt>
                <c:pt idx="6">
                  <c:v>0.91111111111111109</c:v>
                </c:pt>
                <c:pt idx="7">
                  <c:v>0.99577510562235949</c:v>
                </c:pt>
                <c:pt idx="8">
                  <c:v>0.99908068736298694</c:v>
                </c:pt>
                <c:pt idx="9">
                  <c:v>0.99843955448001354</c:v>
                </c:pt>
                <c:pt idx="10">
                  <c:v>1.0000246576288239</c:v>
                </c:pt>
                <c:pt idx="11">
                  <c:v>0.99782887355012184</c:v>
                </c:pt>
                <c:pt idx="12">
                  <c:v>0.99835310704804203</c:v>
                </c:pt>
                <c:pt idx="13">
                  <c:v>0.99735872702963635</c:v>
                </c:pt>
                <c:pt idx="14">
                  <c:v>1.0000012310555932</c:v>
                </c:pt>
                <c:pt idx="15">
                  <c:v>1.0000024621384656</c:v>
                </c:pt>
                <c:pt idx="16">
                  <c:v>1.0000024621627146</c:v>
                </c:pt>
                <c:pt idx="17">
                  <c:v>1.0000024621990884</c:v>
                </c:pt>
                <c:pt idx="18">
                  <c:v>1.0000012311162161</c:v>
                </c:pt>
                <c:pt idx="19">
                  <c:v>1.0000036933941185</c:v>
                </c:pt>
                <c:pt idx="20">
                  <c:v>1.0000024622960912</c:v>
                </c:pt>
                <c:pt idx="21">
                  <c:v>1.000002462332469</c:v>
                </c:pt>
                <c:pt idx="22">
                  <c:v>1.0000024623688479</c:v>
                </c:pt>
                <c:pt idx="23">
                  <c:v>1.0000024624052282</c:v>
                </c:pt>
                <c:pt idx="24">
                  <c:v>1.0000024624416095</c:v>
                </c:pt>
                <c:pt idx="25">
                  <c:v>1.0000024624779917</c:v>
                </c:pt>
                <c:pt idx="26">
                  <c:v>1.0000024625143751</c:v>
                </c:pt>
                <c:pt idx="27">
                  <c:v>1.0000024625507593</c:v>
                </c:pt>
                <c:pt idx="28">
                  <c:v>1.0000049251864183</c:v>
                </c:pt>
                <c:pt idx="29">
                  <c:v>1.000001231316314</c:v>
                </c:pt>
                <c:pt idx="30">
                  <c:v>1.0000024626720485</c:v>
                </c:pt>
                <c:pt idx="31">
                  <c:v>1.0000024627084374</c:v>
                </c:pt>
                <c:pt idx="32">
                  <c:v>1.0000024627448276</c:v>
                </c:pt>
                <c:pt idx="33">
                  <c:v>1.0000049255745682</c:v>
                </c:pt>
                <c:pt idx="34">
                  <c:v>1.0000012314133546</c:v>
                </c:pt>
                <c:pt idx="35">
                  <c:v>1.0000012314315516</c:v>
                </c:pt>
                <c:pt idx="36">
                  <c:v>1.0000024629025308</c:v>
                </c:pt>
                <c:pt idx="37">
                  <c:v>1.0000024629389266</c:v>
                </c:pt>
                <c:pt idx="38">
                  <c:v>1.0000024629753232</c:v>
                </c:pt>
                <c:pt idx="39">
                  <c:v>1.000003694522132</c:v>
                </c:pt>
                <c:pt idx="40">
                  <c:v>1</c:v>
                </c:pt>
                <c:pt idx="41">
                  <c:v>1</c:v>
                </c:pt>
                <c:pt idx="42">
                  <c:v>1.000002463133056</c:v>
                </c:pt>
                <c:pt idx="43">
                  <c:v>1.0000024631694588</c:v>
                </c:pt>
                <c:pt idx="44">
                  <c:v>1</c:v>
                </c:pt>
                <c:pt idx="45">
                  <c:v>1.0000012316256843</c:v>
                </c:pt>
                <c:pt idx="46">
                  <c:v>1.0000024632908089</c:v>
                </c:pt>
                <c:pt idx="47">
                  <c:v>1.0000036949953752</c:v>
                </c:pt>
                <c:pt idx="48">
                  <c:v>1.0000012316863633</c:v>
                </c:pt>
                <c:pt idx="49">
                  <c:v>1.0000024634121707</c:v>
                </c:pt>
                <c:pt idx="50">
                  <c:v>1.0000024634485818</c:v>
                </c:pt>
                <c:pt idx="51">
                  <c:v>1.0000012317470484</c:v>
                </c:pt>
                <c:pt idx="52">
                  <c:v>1.0000024635335447</c:v>
                </c:pt>
                <c:pt idx="53">
                  <c:v>1.0000024635699594</c:v>
                </c:pt>
                <c:pt idx="54">
                  <c:v>1.0000012318077394</c:v>
                </c:pt>
                <c:pt idx="55">
                  <c:v>1.0000024636549305</c:v>
                </c:pt>
                <c:pt idx="56">
                  <c:v>1.0000024637034883</c:v>
                </c:pt>
                <c:pt idx="57">
                  <c:v>1.0000036956144145</c:v>
                </c:pt>
                <c:pt idx="58">
                  <c:v>1.0000012318927169</c:v>
                </c:pt>
                <c:pt idx="59">
                  <c:v>1.0000024638248912</c:v>
                </c:pt>
                <c:pt idx="60">
                  <c:v>1.0000024638734555</c:v>
                </c:pt>
                <c:pt idx="61">
                  <c:v>1.0000036958693732</c:v>
                </c:pt>
                <c:pt idx="62">
                  <c:v>1.0000024639584479</c:v>
                </c:pt>
                <c:pt idx="63">
                  <c:v>1.0000061600099543</c:v>
                </c:pt>
                <c:pt idx="64">
                  <c:v>1.0000024640434462</c:v>
                </c:pt>
                <c:pt idx="65">
                  <c:v>1.0000024640920191</c:v>
                </c:pt>
                <c:pt idx="66">
                  <c:v>1.000004928269044</c:v>
                </c:pt>
                <c:pt idx="67">
                  <c:v>1.000003696270094</c:v>
                </c:pt>
                <c:pt idx="68">
                  <c:v>1.0000024642256049</c:v>
                </c:pt>
                <c:pt idx="69">
                  <c:v>1.000003696397614</c:v>
                </c:pt>
                <c:pt idx="70">
                  <c:v>1.0000024643106216</c:v>
                </c:pt>
                <c:pt idx="71">
                  <c:v>1.0000024643592049</c:v>
                </c:pt>
                <c:pt idx="72">
                  <c:v>1.0000024644077903</c:v>
                </c:pt>
                <c:pt idx="73">
                  <c:v>1.0000024644563779</c:v>
                </c:pt>
                <c:pt idx="74">
                  <c:v>1.0000049289977868</c:v>
                </c:pt>
                <c:pt idx="75">
                  <c:v>1.0000012322752605</c:v>
                </c:pt>
                <c:pt idx="76">
                  <c:v>1.0000024646021517</c:v>
                </c:pt>
                <c:pt idx="77">
                  <c:v>1.0000024646507466</c:v>
                </c:pt>
                <c:pt idx="78">
                  <c:v>1.0000024646993435</c:v>
                </c:pt>
                <c:pt idx="79">
                  <c:v>1</c:v>
                </c:pt>
                <c:pt idx="80">
                  <c:v>1.0000061620445171</c:v>
                </c:pt>
                <c:pt idx="81">
                  <c:v>1.0000049297753504</c:v>
                </c:pt>
                <c:pt idx="82">
                  <c:v>1.0000024649909658</c:v>
                </c:pt>
                <c:pt idx="83">
                  <c:v>1.0000036977462239</c:v>
                </c:pt>
                <c:pt idx="84">
                  <c:v>1.0000061635941151</c:v>
                </c:pt>
                <c:pt idx="85">
                  <c:v>1.0000086304573774</c:v>
                </c:pt>
                <c:pt idx="86">
                  <c:v>1.0000110988475697</c:v>
                </c:pt>
                <c:pt idx="87">
                  <c:v>1.0000135693746617</c:v>
                </c:pt>
                <c:pt idx="88">
                  <c:v>1.0000160425101838</c:v>
                </c:pt>
                <c:pt idx="89">
                  <c:v>1.0000172843347135</c:v>
                </c:pt>
                <c:pt idx="90">
                  <c:v>1.0000197652872145</c:v>
                </c:pt>
                <c:pt idx="91">
                  <c:v>1.0000284413755238</c:v>
                </c:pt>
                <c:pt idx="92">
                  <c:v>1.0000780795891278</c:v>
                </c:pt>
                <c:pt idx="93">
                  <c:v>1.0001994714007878</c:v>
                </c:pt>
                <c:pt idx="94">
                  <c:v>1.0004669889311004</c:v>
                </c:pt>
                <c:pt idx="95">
                  <c:v>1.0008516348809</c:v>
                </c:pt>
                <c:pt idx="96">
                  <c:v>1.0010509651585096</c:v>
                </c:pt>
                <c:pt idx="97">
                  <c:v>1.0015258704397281</c:v>
                </c:pt>
                <c:pt idx="98">
                  <c:v>1.0014471780028944</c:v>
                </c:pt>
                <c:pt idx="99">
                  <c:v>1.0013654984069187</c:v>
                </c:pt>
                <c:pt idx="100">
                  <c:v>1.001918158567775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percentage!$D$2</c:f>
              <c:strCache>
                <c:ptCount val="1"/>
                <c:pt idx="0">
                  <c:v>Ic - Transistor 3</c:v>
                </c:pt>
              </c:strCache>
            </c:strRef>
          </c:tx>
          <c:spPr>
            <a:ln w="28575">
              <a:noFill/>
            </a:ln>
          </c:spPr>
          <c:xVal>
            <c:numRef>
              <c:f>percentage!$A$3:$A$103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percentage!$D$3:$D$103</c:f>
              <c:numCache>
                <c:formatCode>0.00%</c:formatCode>
                <c:ptCount val="101"/>
                <c:pt idx="0">
                  <c:v>0.69841269841269848</c:v>
                </c:pt>
                <c:pt idx="1">
                  <c:v>1.0857142857142859</c:v>
                </c:pt>
                <c:pt idx="2">
                  <c:v>1.1754385964912279</c:v>
                </c:pt>
                <c:pt idx="3">
                  <c:v>1.1122994652406417</c:v>
                </c:pt>
                <c:pt idx="4">
                  <c:v>1.103030303030303</c:v>
                </c:pt>
                <c:pt idx="5">
                  <c:v>1.0797202797202798</c:v>
                </c:pt>
                <c:pt idx="6">
                  <c:v>1.0777777777777777</c:v>
                </c:pt>
                <c:pt idx="7">
                  <c:v>0.96977575560610962</c:v>
                </c:pt>
                <c:pt idx="8">
                  <c:v>0.98027013648256833</c:v>
                </c:pt>
                <c:pt idx="9">
                  <c:v>0.98210859677576134</c:v>
                </c:pt>
                <c:pt idx="10">
                  <c:v>1.0000789044122362</c:v>
                </c:pt>
                <c:pt idx="11">
                  <c:v>0.98480211485085223</c:v>
                </c:pt>
                <c:pt idx="12">
                  <c:v>0.98757180783249088</c:v>
                </c:pt>
                <c:pt idx="13">
                  <c:v>0.9896678483732203</c:v>
                </c:pt>
                <c:pt idx="14">
                  <c:v>0.9999913826108473</c:v>
                </c:pt>
                <c:pt idx="15">
                  <c:v>0.99999261358460267</c:v>
                </c:pt>
                <c:pt idx="16">
                  <c:v>0.99999261351185664</c:v>
                </c:pt>
                <c:pt idx="17">
                  <c:v>0.99999261340273449</c:v>
                </c:pt>
                <c:pt idx="18">
                  <c:v>0.99999138218648709</c:v>
                </c:pt>
                <c:pt idx="19">
                  <c:v>0.99998891981764482</c:v>
                </c:pt>
                <c:pt idx="20">
                  <c:v>0.99999261311172682</c:v>
                </c:pt>
                <c:pt idx="21">
                  <c:v>0.99999261300259279</c:v>
                </c:pt>
                <c:pt idx="22">
                  <c:v>0.99999261289345576</c:v>
                </c:pt>
                <c:pt idx="23">
                  <c:v>0.99999261278431539</c:v>
                </c:pt>
                <c:pt idx="24">
                  <c:v>0.99999261267517203</c:v>
                </c:pt>
                <c:pt idx="25">
                  <c:v>0.99999261256602512</c:v>
                </c:pt>
                <c:pt idx="26">
                  <c:v>0.99999261245687532</c:v>
                </c:pt>
                <c:pt idx="27">
                  <c:v>0.99999261234772197</c:v>
                </c:pt>
                <c:pt idx="28">
                  <c:v>0.99999014962716326</c:v>
                </c:pt>
                <c:pt idx="29">
                  <c:v>0.99999138078580152</c:v>
                </c:pt>
                <c:pt idx="30">
                  <c:v>0.9999926119838547</c:v>
                </c:pt>
                <c:pt idx="31">
                  <c:v>0.99999261187468746</c:v>
                </c:pt>
                <c:pt idx="32">
                  <c:v>0.99999261176551713</c:v>
                </c:pt>
                <c:pt idx="33">
                  <c:v>0.99999014885086346</c:v>
                </c:pt>
                <c:pt idx="34">
                  <c:v>0.99999138010651722</c:v>
                </c:pt>
                <c:pt idx="35">
                  <c:v>0.99999137997913967</c:v>
                </c:pt>
                <c:pt idx="36">
                  <c:v>0.99999261129240802</c:v>
                </c:pt>
                <c:pt idx="37">
                  <c:v>0.99999261118322058</c:v>
                </c:pt>
                <c:pt idx="38">
                  <c:v>0.99999261107402959</c:v>
                </c:pt>
                <c:pt idx="39">
                  <c:v>0.99999384246311329</c:v>
                </c:pt>
                <c:pt idx="40">
                  <c:v>0.99999507389162567</c:v>
                </c:pt>
                <c:pt idx="41">
                  <c:v>0.99999507381882491</c:v>
                </c:pt>
                <c:pt idx="42">
                  <c:v>0.999992610600832</c:v>
                </c:pt>
                <c:pt idx="43">
                  <c:v>0.99999261049162391</c:v>
                </c:pt>
                <c:pt idx="44">
                  <c:v>0.99999507357614037</c:v>
                </c:pt>
                <c:pt idx="45">
                  <c:v>0.9999913786202097</c:v>
                </c:pt>
                <c:pt idx="46">
                  <c:v>0.99999261012757401</c:v>
                </c:pt>
                <c:pt idx="47">
                  <c:v>0.99999384167437488</c:v>
                </c:pt>
                <c:pt idx="48">
                  <c:v>0.99999137819545636</c:v>
                </c:pt>
                <c:pt idx="49">
                  <c:v>0.99999260976348781</c:v>
                </c:pt>
                <c:pt idx="50">
                  <c:v>0.99999260965425496</c:v>
                </c:pt>
                <c:pt idx="51">
                  <c:v>0.99999137777066116</c:v>
                </c:pt>
                <c:pt idx="52">
                  <c:v>0.99999260939936585</c:v>
                </c:pt>
                <c:pt idx="53">
                  <c:v>0.99999260929012246</c:v>
                </c:pt>
                <c:pt idx="54">
                  <c:v>0.99999137734582377</c:v>
                </c:pt>
                <c:pt idx="55">
                  <c:v>0.99999260903520804</c:v>
                </c:pt>
                <c:pt idx="56">
                  <c:v>0.9999926088895349</c:v>
                </c:pt>
                <c:pt idx="57">
                  <c:v>0.99999384064264274</c:v>
                </c:pt>
                <c:pt idx="58">
                  <c:v>0.9999913767509816</c:v>
                </c:pt>
                <c:pt idx="59">
                  <c:v>0.9999926085253269</c:v>
                </c:pt>
                <c:pt idx="60">
                  <c:v>0.99999260837963355</c:v>
                </c:pt>
                <c:pt idx="61">
                  <c:v>0.99999384021771132</c:v>
                </c:pt>
                <c:pt idx="62">
                  <c:v>0.99999260812465651</c:v>
                </c:pt>
                <c:pt idx="63">
                  <c:v>0.99999137598606347</c:v>
                </c:pt>
                <c:pt idx="64">
                  <c:v>0.99999260786966204</c:v>
                </c:pt>
                <c:pt idx="65">
                  <c:v>0.99999260772394283</c:v>
                </c:pt>
                <c:pt idx="66">
                  <c:v>0.99999014346191195</c:v>
                </c:pt>
                <c:pt idx="67">
                  <c:v>0.99999383954984356</c:v>
                </c:pt>
                <c:pt idx="68">
                  <c:v>0.99999260732318573</c:v>
                </c:pt>
                <c:pt idx="69">
                  <c:v>0.99999383933730979</c:v>
                </c:pt>
                <c:pt idx="70">
                  <c:v>0.99999260706813564</c:v>
                </c:pt>
                <c:pt idx="71">
                  <c:v>0.99999260692238501</c:v>
                </c:pt>
                <c:pt idx="72">
                  <c:v>0.99999260677662849</c:v>
                </c:pt>
                <c:pt idx="73">
                  <c:v>0.99999260663086631</c:v>
                </c:pt>
                <c:pt idx="74">
                  <c:v>0.99999014200442626</c:v>
                </c:pt>
                <c:pt idx="75">
                  <c:v>0.99999137407317484</c:v>
                </c:pt>
                <c:pt idx="76">
                  <c:v>0.99999260619354513</c:v>
                </c:pt>
                <c:pt idx="77">
                  <c:v>0.99999260604775997</c:v>
                </c:pt>
                <c:pt idx="78">
                  <c:v>0.99999260590196903</c:v>
                </c:pt>
                <c:pt idx="79">
                  <c:v>0.9999950704919649</c:v>
                </c:pt>
                <c:pt idx="80">
                  <c:v>0.99999137313767605</c:v>
                </c:pt>
                <c:pt idx="81">
                  <c:v>0.99999507022464984</c:v>
                </c:pt>
                <c:pt idx="82">
                  <c:v>0.99999260502710274</c:v>
                </c:pt>
                <c:pt idx="83">
                  <c:v>0.99999383708962719</c:v>
                </c:pt>
                <c:pt idx="84">
                  <c:v>0.99999630184353105</c:v>
                </c:pt>
                <c:pt idx="85">
                  <c:v>0.99999383538758779</c:v>
                </c:pt>
                <c:pt idx="86">
                  <c:v>0.99999630038414355</c:v>
                </c:pt>
                <c:pt idx="87">
                  <c:v>0.99999383210242654</c:v>
                </c:pt>
                <c:pt idx="88">
                  <c:v>0.99999629788226518</c:v>
                </c:pt>
                <c:pt idx="89">
                  <c:v>0.99999753080932652</c:v>
                </c:pt>
                <c:pt idx="90">
                  <c:v>0.99999505867819649</c:v>
                </c:pt>
                <c:pt idx="91">
                  <c:v>0.99999381709227741</c:v>
                </c:pt>
                <c:pt idx="92">
                  <c:v>1.0000086755099031</c:v>
                </c:pt>
                <c:pt idx="93">
                  <c:v>1.0000498678501968</c:v>
                </c:pt>
                <c:pt idx="94">
                  <c:v>1.0001135919021595</c:v>
                </c:pt>
                <c:pt idx="95">
                  <c:v>1.000129035588015</c:v>
                </c:pt>
                <c:pt idx="96">
                  <c:v>1.0003059771980471</c:v>
                </c:pt>
                <c:pt idx="97">
                  <c:v>1.0004161464835621</c:v>
                </c:pt>
                <c:pt idx="98">
                  <c:v>1.0002894356005789</c:v>
                </c:pt>
                <c:pt idx="99">
                  <c:v>1.0007586102260657</c:v>
                </c:pt>
                <c:pt idx="100">
                  <c:v>1.0006393861892584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percentage!$E$2</c:f>
              <c:strCache>
                <c:ptCount val="1"/>
                <c:pt idx="0">
                  <c:v>Ic - Transistor 4</c:v>
                </c:pt>
              </c:strCache>
            </c:strRef>
          </c:tx>
          <c:spPr>
            <a:ln w="28575">
              <a:noFill/>
            </a:ln>
          </c:spPr>
          <c:xVal>
            <c:numRef>
              <c:f>percentage!$A$3:$A$103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percentage!$E$3:$E$103</c:f>
              <c:numCache>
                <c:formatCode>0.00%</c:formatCode>
                <c:ptCount val="101"/>
                <c:pt idx="0">
                  <c:v>1.3333333333333333</c:v>
                </c:pt>
                <c:pt idx="1">
                  <c:v>0.97142857142857153</c:v>
                </c:pt>
                <c:pt idx="2">
                  <c:v>0.91228070175438603</c:v>
                </c:pt>
                <c:pt idx="3">
                  <c:v>1.0196078431372548</c:v>
                </c:pt>
                <c:pt idx="4">
                  <c:v>1.0969696969696972</c:v>
                </c:pt>
                <c:pt idx="5">
                  <c:v>1.0181818181818181</c:v>
                </c:pt>
                <c:pt idx="6">
                  <c:v>0.93333333333333346</c:v>
                </c:pt>
                <c:pt idx="7">
                  <c:v>0.99967500812479682</c:v>
                </c:pt>
                <c:pt idx="8">
                  <c:v>0.99554486952832189</c:v>
                </c:pt>
                <c:pt idx="9">
                  <c:v>0.99637260369288383</c:v>
                </c:pt>
                <c:pt idx="10">
                  <c:v>1.0000246576288239</c:v>
                </c:pt>
                <c:pt idx="11">
                  <c:v>0.99782887355012184</c:v>
                </c:pt>
                <c:pt idx="12">
                  <c:v>0.99775314604550713</c:v>
                </c:pt>
                <c:pt idx="13">
                  <c:v>1.0002396781959257</c:v>
                </c:pt>
                <c:pt idx="14">
                  <c:v>0.99999630683322016</c:v>
                </c:pt>
                <c:pt idx="15">
                  <c:v>0.99999261358460267</c:v>
                </c:pt>
                <c:pt idx="16">
                  <c:v>0.99999261351185664</c:v>
                </c:pt>
                <c:pt idx="17">
                  <c:v>0.99999261340273449</c:v>
                </c:pt>
                <c:pt idx="18">
                  <c:v>0.99999630665135164</c:v>
                </c:pt>
                <c:pt idx="19">
                  <c:v>0.99999384434313598</c:v>
                </c:pt>
                <c:pt idx="20">
                  <c:v>0.99999261311172682</c:v>
                </c:pt>
                <c:pt idx="21">
                  <c:v>0.99999261300259279</c:v>
                </c:pt>
                <c:pt idx="22">
                  <c:v>0.99999261289345576</c:v>
                </c:pt>
                <c:pt idx="23">
                  <c:v>0.99999261278431539</c:v>
                </c:pt>
                <c:pt idx="24">
                  <c:v>0.99999261267517203</c:v>
                </c:pt>
                <c:pt idx="25">
                  <c:v>0.99999261256602512</c:v>
                </c:pt>
                <c:pt idx="26">
                  <c:v>0.99999261245687532</c:v>
                </c:pt>
                <c:pt idx="27">
                  <c:v>0.99999261234772197</c:v>
                </c:pt>
                <c:pt idx="28">
                  <c:v>0.99999507481358174</c:v>
                </c:pt>
                <c:pt idx="29">
                  <c:v>0.99999630605105783</c:v>
                </c:pt>
                <c:pt idx="30">
                  <c:v>0.9999926119838547</c:v>
                </c:pt>
                <c:pt idx="31">
                  <c:v>0.99999261187468746</c:v>
                </c:pt>
                <c:pt idx="32">
                  <c:v>0.99999261176551713</c:v>
                </c:pt>
                <c:pt idx="33">
                  <c:v>0.99999507442543178</c:v>
                </c:pt>
                <c:pt idx="34">
                  <c:v>0.99999630575993581</c:v>
                </c:pt>
                <c:pt idx="35">
                  <c:v>0.99999630570534559</c:v>
                </c:pt>
                <c:pt idx="36">
                  <c:v>0.99999261129240802</c:v>
                </c:pt>
                <c:pt idx="37">
                  <c:v>0.99999261118322058</c:v>
                </c:pt>
                <c:pt idx="38">
                  <c:v>0.99999261107402959</c:v>
                </c:pt>
                <c:pt idx="39">
                  <c:v>0.99999384246311329</c:v>
                </c:pt>
                <c:pt idx="40">
                  <c:v>0.99999507389162567</c:v>
                </c:pt>
                <c:pt idx="41">
                  <c:v>0.99999507381882491</c:v>
                </c:pt>
                <c:pt idx="42">
                  <c:v>0.999992610600832</c:v>
                </c:pt>
                <c:pt idx="43">
                  <c:v>0.99999261049162391</c:v>
                </c:pt>
                <c:pt idx="44">
                  <c:v>0.99999507357614037</c:v>
                </c:pt>
                <c:pt idx="45">
                  <c:v>0.9999963051229469</c:v>
                </c:pt>
                <c:pt idx="46">
                  <c:v>0.99999261012757401</c:v>
                </c:pt>
                <c:pt idx="47">
                  <c:v>0.99999384167437488</c:v>
                </c:pt>
                <c:pt idx="48">
                  <c:v>0.99999630494090996</c:v>
                </c:pt>
                <c:pt idx="49">
                  <c:v>0.99999260976348781</c:v>
                </c:pt>
                <c:pt idx="50">
                  <c:v>0.99999260965425496</c:v>
                </c:pt>
                <c:pt idx="51">
                  <c:v>0.99999630475885481</c:v>
                </c:pt>
                <c:pt idx="52">
                  <c:v>0.99999260939936585</c:v>
                </c:pt>
                <c:pt idx="53">
                  <c:v>0.99999260929012246</c:v>
                </c:pt>
                <c:pt idx="54">
                  <c:v>0.99999630457678157</c:v>
                </c:pt>
                <c:pt idx="55">
                  <c:v>0.99999260903520804</c:v>
                </c:pt>
                <c:pt idx="56">
                  <c:v>0.9999926088895349</c:v>
                </c:pt>
                <c:pt idx="57">
                  <c:v>0.99999384064264274</c:v>
                </c:pt>
                <c:pt idx="58">
                  <c:v>0.99999630432184927</c:v>
                </c:pt>
                <c:pt idx="59">
                  <c:v>0.9999926085253269</c:v>
                </c:pt>
                <c:pt idx="60">
                  <c:v>0.99999260837963355</c:v>
                </c:pt>
                <c:pt idx="61">
                  <c:v>0.99999384021771132</c:v>
                </c:pt>
                <c:pt idx="62">
                  <c:v>0.99999260812465651</c:v>
                </c:pt>
                <c:pt idx="63">
                  <c:v>0.99999137598606347</c:v>
                </c:pt>
                <c:pt idx="64">
                  <c:v>0.99999260786966204</c:v>
                </c:pt>
                <c:pt idx="65">
                  <c:v>0.99999260772394283</c:v>
                </c:pt>
                <c:pt idx="66">
                  <c:v>0.99999507173095592</c:v>
                </c:pt>
                <c:pt idx="67">
                  <c:v>0.99999383954984356</c:v>
                </c:pt>
                <c:pt idx="68">
                  <c:v>0.99999260732318573</c:v>
                </c:pt>
                <c:pt idx="69">
                  <c:v>0.99999383933730979</c:v>
                </c:pt>
                <c:pt idx="70">
                  <c:v>0.99999260706813564</c:v>
                </c:pt>
                <c:pt idx="71">
                  <c:v>0.99999260692238501</c:v>
                </c:pt>
                <c:pt idx="72">
                  <c:v>0.99999260677662849</c:v>
                </c:pt>
                <c:pt idx="73">
                  <c:v>0.99999260663086631</c:v>
                </c:pt>
                <c:pt idx="74">
                  <c:v>0.99999507100221319</c:v>
                </c:pt>
                <c:pt idx="75">
                  <c:v>0.99999630317421773</c:v>
                </c:pt>
                <c:pt idx="76">
                  <c:v>0.99999260619354513</c:v>
                </c:pt>
                <c:pt idx="77">
                  <c:v>0.99999260604775997</c:v>
                </c:pt>
                <c:pt idx="78">
                  <c:v>0.99999260590196903</c:v>
                </c:pt>
                <c:pt idx="79">
                  <c:v>0.9999950704919649</c:v>
                </c:pt>
                <c:pt idx="80">
                  <c:v>0.99999137313767605</c:v>
                </c:pt>
                <c:pt idx="81">
                  <c:v>0.99999014044929979</c:v>
                </c:pt>
                <c:pt idx="82">
                  <c:v>0.99999260502710274</c:v>
                </c:pt>
                <c:pt idx="83">
                  <c:v>0.99998890676132901</c:v>
                </c:pt>
                <c:pt idx="84">
                  <c:v>0.9999864400929469</c:v>
                </c:pt>
                <c:pt idx="85">
                  <c:v>0.99998397200772804</c:v>
                </c:pt>
                <c:pt idx="86">
                  <c:v>0.99997656909957522</c:v>
                </c:pt>
                <c:pt idx="87">
                  <c:v>0.99997409483019173</c:v>
                </c:pt>
                <c:pt idx="88">
                  <c:v>0.99996668094038721</c:v>
                </c:pt>
                <c:pt idx="89">
                  <c:v>0.99996296213989933</c:v>
                </c:pt>
                <c:pt idx="90">
                  <c:v>0.99995552810376787</c:v>
                </c:pt>
                <c:pt idx="91">
                  <c:v>0.99992951485196269</c:v>
                </c:pt>
                <c:pt idx="92">
                  <c:v>0.99983516531184125</c:v>
                </c:pt>
                <c:pt idx="93">
                  <c:v>0.99960105719842407</c:v>
                </c:pt>
                <c:pt idx="94">
                  <c:v>0.99915437139503482</c:v>
                </c:pt>
                <c:pt idx="95">
                  <c:v>0.99863222276703922</c:v>
                </c:pt>
                <c:pt idx="96">
                  <c:v>0.99817744016815468</c:v>
                </c:pt>
                <c:pt idx="97">
                  <c:v>0.99764183659314742</c:v>
                </c:pt>
                <c:pt idx="98">
                  <c:v>0.99739507959479012</c:v>
                </c:pt>
                <c:pt idx="99">
                  <c:v>0.99711728114094988</c:v>
                </c:pt>
                <c:pt idx="100">
                  <c:v>0.99616368286445023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41760"/>
        <c:axId val="546942336"/>
      </c:scatterChart>
      <c:valAx>
        <c:axId val="5469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Base Voltage (V)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6942336"/>
        <c:crosses val="autoZero"/>
        <c:crossBetween val="midCat"/>
      </c:valAx>
      <c:valAx>
        <c:axId val="546942336"/>
        <c:scaling>
          <c:orientation val="minMax"/>
          <c:min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Percent Difference (%)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6941760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Emitter</a:t>
            </a:r>
            <a:r>
              <a:rPr lang="en-US" baseline="0"/>
              <a:t> Current and Saturation Current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44383875092537"/>
          <c:y val="8.1000134004063279E-2"/>
          <c:w val="0.86375030044321388"/>
          <c:h val="0.84867572926863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Is!$B$2</c:f>
              <c:strCache>
                <c:ptCount val="1"/>
                <c:pt idx="0">
                  <c:v>Ie - Transistor 1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Is!$A$3:$A$43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Is!$B$3:$B$43</c:f>
              <c:numCache>
                <c:formatCode>0.00E+00</c:formatCode>
                <c:ptCount val="41"/>
                <c:pt idx="0">
                  <c:v>1E-10</c:v>
                </c:pt>
                <c:pt idx="1">
                  <c:v>2.0000000000000001E-10</c:v>
                </c:pt>
                <c:pt idx="2">
                  <c:v>-1E-10</c:v>
                </c:pt>
                <c:pt idx="3">
                  <c:v>3E-10</c:v>
                </c:pt>
                <c:pt idx="4">
                  <c:v>5.0000000000000003E-10</c:v>
                </c:pt>
                <c:pt idx="5">
                  <c:v>2.2999999999999999E-9</c:v>
                </c:pt>
                <c:pt idx="6">
                  <c:v>1.5600000000000001E-8</c:v>
                </c:pt>
                <c:pt idx="7">
                  <c:v>1.06E-7</c:v>
                </c:pt>
                <c:pt idx="8">
                  <c:v>7.3799999999999996E-7</c:v>
                </c:pt>
                <c:pt idx="9">
                  <c:v>5.0200000000000002E-6</c:v>
                </c:pt>
                <c:pt idx="10">
                  <c:v>2.037E-5</c:v>
                </c:pt>
                <c:pt idx="11">
                  <c:v>2.3499999999999999E-4</c:v>
                </c:pt>
                <c:pt idx="12">
                  <c:v>1.6969999999999999E-3</c:v>
                </c:pt>
                <c:pt idx="13">
                  <c:v>1.0540000000000001E-2</c:v>
                </c:pt>
                <c:pt idx="14">
                  <c:v>2.036E-2</c:v>
                </c:pt>
                <c:pt idx="15">
                  <c:v>2.036E-2</c:v>
                </c:pt>
                <c:pt idx="16">
                  <c:v>2.036E-2</c:v>
                </c:pt>
                <c:pt idx="17">
                  <c:v>2.036E-2</c:v>
                </c:pt>
                <c:pt idx="18">
                  <c:v>2.036E-2</c:v>
                </c:pt>
                <c:pt idx="19">
                  <c:v>2.036E-2</c:v>
                </c:pt>
                <c:pt idx="20">
                  <c:v>2.036E-2</c:v>
                </c:pt>
                <c:pt idx="21">
                  <c:v>2.036E-2</c:v>
                </c:pt>
                <c:pt idx="22">
                  <c:v>2.036E-2</c:v>
                </c:pt>
                <c:pt idx="23">
                  <c:v>2.036E-2</c:v>
                </c:pt>
                <c:pt idx="24">
                  <c:v>2.036E-2</c:v>
                </c:pt>
                <c:pt idx="25">
                  <c:v>2.036E-2</c:v>
                </c:pt>
                <c:pt idx="26">
                  <c:v>2.036E-2</c:v>
                </c:pt>
                <c:pt idx="27">
                  <c:v>2.036E-2</c:v>
                </c:pt>
                <c:pt idx="28">
                  <c:v>2.036E-2</c:v>
                </c:pt>
                <c:pt idx="29">
                  <c:v>2.036E-2</c:v>
                </c:pt>
                <c:pt idx="30">
                  <c:v>2.036E-2</c:v>
                </c:pt>
                <c:pt idx="31">
                  <c:v>2.036E-2</c:v>
                </c:pt>
                <c:pt idx="32">
                  <c:v>2.036E-2</c:v>
                </c:pt>
                <c:pt idx="33">
                  <c:v>2.036E-2</c:v>
                </c:pt>
                <c:pt idx="34">
                  <c:v>2.036E-2</c:v>
                </c:pt>
                <c:pt idx="35">
                  <c:v>2.036E-2</c:v>
                </c:pt>
                <c:pt idx="36">
                  <c:v>2.036E-2</c:v>
                </c:pt>
                <c:pt idx="37">
                  <c:v>2.036E-2</c:v>
                </c:pt>
                <c:pt idx="38">
                  <c:v>2.036E-2</c:v>
                </c:pt>
                <c:pt idx="39">
                  <c:v>2.036E-2</c:v>
                </c:pt>
                <c:pt idx="40">
                  <c:v>2.036E-2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Is!$C$2</c:f>
              <c:strCache>
                <c:ptCount val="1"/>
                <c:pt idx="0">
                  <c:v>Ie - Transistor 2</c:v>
                </c:pt>
              </c:strCache>
            </c:strRef>
          </c:tx>
          <c:spPr>
            <a:ln w="28575">
              <a:noFill/>
            </a:ln>
          </c:spPr>
          <c:xVal>
            <c:numRef>
              <c:f>Is!$A$3:$A$43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Is!$C$3:$C$43</c:f>
              <c:numCache>
                <c:formatCode>0.00E+00</c:formatCode>
                <c:ptCount val="41"/>
                <c:pt idx="0">
                  <c:v>3E-10</c:v>
                </c:pt>
                <c:pt idx="1">
                  <c:v>5.0000000000000003E-10</c:v>
                </c:pt>
                <c:pt idx="2">
                  <c:v>5.0000000000000003E-10</c:v>
                </c:pt>
                <c:pt idx="3">
                  <c:v>4.0000000000000001E-10</c:v>
                </c:pt>
                <c:pt idx="4">
                  <c:v>6.9999999999999996E-10</c:v>
                </c:pt>
                <c:pt idx="5">
                  <c:v>2.6000000000000001E-9</c:v>
                </c:pt>
                <c:pt idx="6">
                  <c:v>1.5600000000000001E-8</c:v>
                </c:pt>
                <c:pt idx="7">
                  <c:v>1.038E-7</c:v>
                </c:pt>
                <c:pt idx="8">
                  <c:v>7.1999999999999999E-7</c:v>
                </c:pt>
                <c:pt idx="9">
                  <c:v>4.8999999999999997E-6</c:v>
                </c:pt>
                <c:pt idx="10">
                  <c:v>2.037E-5</c:v>
                </c:pt>
                <c:pt idx="11">
                  <c:v>2.3000000000000001E-4</c:v>
                </c:pt>
                <c:pt idx="12">
                  <c:v>1.6670000000000001E-3</c:v>
                </c:pt>
                <c:pt idx="13">
                  <c:v>1.038E-2</c:v>
                </c:pt>
                <c:pt idx="14">
                  <c:v>2.036E-2</c:v>
                </c:pt>
                <c:pt idx="15">
                  <c:v>2.036E-2</c:v>
                </c:pt>
                <c:pt idx="16">
                  <c:v>2.036E-2</c:v>
                </c:pt>
                <c:pt idx="17">
                  <c:v>2.036E-2</c:v>
                </c:pt>
                <c:pt idx="18">
                  <c:v>2.036E-2</c:v>
                </c:pt>
                <c:pt idx="19">
                  <c:v>2.036E-2</c:v>
                </c:pt>
                <c:pt idx="20">
                  <c:v>2.036E-2</c:v>
                </c:pt>
                <c:pt idx="21">
                  <c:v>2.036E-2</c:v>
                </c:pt>
                <c:pt idx="22">
                  <c:v>2.036E-2</c:v>
                </c:pt>
                <c:pt idx="23">
                  <c:v>2.036E-2</c:v>
                </c:pt>
                <c:pt idx="24">
                  <c:v>2.036E-2</c:v>
                </c:pt>
                <c:pt idx="25">
                  <c:v>2.036E-2</c:v>
                </c:pt>
                <c:pt idx="26">
                  <c:v>2.036E-2</c:v>
                </c:pt>
                <c:pt idx="27">
                  <c:v>2.036E-2</c:v>
                </c:pt>
                <c:pt idx="28">
                  <c:v>2.036E-2</c:v>
                </c:pt>
                <c:pt idx="29">
                  <c:v>2.036E-2</c:v>
                </c:pt>
                <c:pt idx="30">
                  <c:v>2.036E-2</c:v>
                </c:pt>
                <c:pt idx="31">
                  <c:v>2.036E-2</c:v>
                </c:pt>
                <c:pt idx="32">
                  <c:v>2.036E-2</c:v>
                </c:pt>
                <c:pt idx="33">
                  <c:v>2.036E-2</c:v>
                </c:pt>
                <c:pt idx="34">
                  <c:v>2.036E-2</c:v>
                </c:pt>
                <c:pt idx="35">
                  <c:v>2.036E-2</c:v>
                </c:pt>
                <c:pt idx="36">
                  <c:v>2.036E-2</c:v>
                </c:pt>
                <c:pt idx="37">
                  <c:v>2.036E-2</c:v>
                </c:pt>
                <c:pt idx="38">
                  <c:v>2.036E-2</c:v>
                </c:pt>
                <c:pt idx="39">
                  <c:v>2.036E-2</c:v>
                </c:pt>
                <c:pt idx="40">
                  <c:v>2.036E-2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Is!$D$2</c:f>
              <c:strCache>
                <c:ptCount val="1"/>
                <c:pt idx="0">
                  <c:v>Ie - Transistor 3</c:v>
                </c:pt>
              </c:strCache>
            </c:strRef>
          </c:tx>
          <c:spPr>
            <a:ln w="28575">
              <a:noFill/>
            </a:ln>
          </c:spPr>
          <c:xVal>
            <c:numRef>
              <c:f>Is!$A$3:$A$43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Is!$D$3:$D$43</c:f>
              <c:numCache>
                <c:formatCode>0.00E+00</c:formatCode>
                <c:ptCount val="41"/>
                <c:pt idx="0">
                  <c:v>4.0000000000000001E-10</c:v>
                </c:pt>
                <c:pt idx="1">
                  <c:v>6.9999999999999996E-10</c:v>
                </c:pt>
                <c:pt idx="2">
                  <c:v>4.0000000000000001E-10</c:v>
                </c:pt>
                <c:pt idx="3">
                  <c:v>6E-10</c:v>
                </c:pt>
                <c:pt idx="4">
                  <c:v>5.0000000000000003E-10</c:v>
                </c:pt>
                <c:pt idx="5">
                  <c:v>2.5000000000000001E-9</c:v>
                </c:pt>
                <c:pt idx="6">
                  <c:v>1.5399999999999999E-8</c:v>
                </c:pt>
                <c:pt idx="7">
                  <c:v>1.018E-7</c:v>
                </c:pt>
                <c:pt idx="8">
                  <c:v>7.0699999999999996E-7</c:v>
                </c:pt>
                <c:pt idx="9">
                  <c:v>4.8199999999999996E-6</c:v>
                </c:pt>
                <c:pt idx="10">
                  <c:v>2.037E-5</c:v>
                </c:pt>
                <c:pt idx="11">
                  <c:v>2.2699999999999999E-4</c:v>
                </c:pt>
                <c:pt idx="12">
                  <c:v>1.6490000000000001E-3</c:v>
                </c:pt>
                <c:pt idx="13">
                  <c:v>1.03E-2</c:v>
                </c:pt>
                <c:pt idx="14">
                  <c:v>2.036E-2</c:v>
                </c:pt>
                <c:pt idx="15">
                  <c:v>2.036E-2</c:v>
                </c:pt>
                <c:pt idx="16">
                  <c:v>2.036E-2</c:v>
                </c:pt>
                <c:pt idx="17">
                  <c:v>2.036E-2</c:v>
                </c:pt>
                <c:pt idx="18">
                  <c:v>2.036E-2</c:v>
                </c:pt>
                <c:pt idx="19">
                  <c:v>2.036E-2</c:v>
                </c:pt>
                <c:pt idx="20">
                  <c:v>2.036E-2</c:v>
                </c:pt>
                <c:pt idx="21">
                  <c:v>2.036E-2</c:v>
                </c:pt>
                <c:pt idx="22">
                  <c:v>2.036E-2</c:v>
                </c:pt>
                <c:pt idx="23">
                  <c:v>2.036E-2</c:v>
                </c:pt>
                <c:pt idx="24">
                  <c:v>2.036E-2</c:v>
                </c:pt>
                <c:pt idx="25">
                  <c:v>2.036E-2</c:v>
                </c:pt>
                <c:pt idx="26">
                  <c:v>2.036E-2</c:v>
                </c:pt>
                <c:pt idx="27">
                  <c:v>2.036E-2</c:v>
                </c:pt>
                <c:pt idx="28">
                  <c:v>2.036E-2</c:v>
                </c:pt>
                <c:pt idx="29">
                  <c:v>2.036E-2</c:v>
                </c:pt>
                <c:pt idx="30">
                  <c:v>2.036E-2</c:v>
                </c:pt>
                <c:pt idx="31">
                  <c:v>2.036E-2</c:v>
                </c:pt>
                <c:pt idx="32">
                  <c:v>2.036E-2</c:v>
                </c:pt>
                <c:pt idx="33">
                  <c:v>2.036E-2</c:v>
                </c:pt>
                <c:pt idx="34">
                  <c:v>2.036E-2</c:v>
                </c:pt>
                <c:pt idx="35">
                  <c:v>2.036E-2</c:v>
                </c:pt>
                <c:pt idx="36">
                  <c:v>2.036E-2</c:v>
                </c:pt>
                <c:pt idx="37">
                  <c:v>2.036E-2</c:v>
                </c:pt>
                <c:pt idx="38">
                  <c:v>2.036E-2</c:v>
                </c:pt>
                <c:pt idx="39">
                  <c:v>2.036E-2</c:v>
                </c:pt>
                <c:pt idx="40">
                  <c:v>2.036E-2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Is!$E$2</c:f>
              <c:strCache>
                <c:ptCount val="1"/>
                <c:pt idx="0">
                  <c:v>Ie - Transistor 4</c:v>
                </c:pt>
              </c:strCache>
            </c:strRef>
          </c:tx>
          <c:spPr>
            <a:ln w="28575">
              <a:noFill/>
            </a:ln>
          </c:spPr>
          <c:xVal>
            <c:numRef>
              <c:f>Is!$A$3:$A$43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Is!$E$3:$E$43</c:f>
              <c:numCache>
                <c:formatCode>0.00E+00</c:formatCode>
                <c:ptCount val="41"/>
                <c:pt idx="0">
                  <c:v>1.0000000000000001E-9</c:v>
                </c:pt>
                <c:pt idx="1">
                  <c:v>4.0000000000000001E-10</c:v>
                </c:pt>
                <c:pt idx="2">
                  <c:v>6.9999999999999996E-10</c:v>
                </c:pt>
                <c:pt idx="3">
                  <c:v>6.9999999999999996E-10</c:v>
                </c:pt>
                <c:pt idx="4">
                  <c:v>1.0000000000000001E-9</c:v>
                </c:pt>
                <c:pt idx="5">
                  <c:v>2.7000000000000002E-9</c:v>
                </c:pt>
                <c:pt idx="6">
                  <c:v>1.5399999999999999E-8</c:v>
                </c:pt>
                <c:pt idx="7">
                  <c:v>1.034E-7</c:v>
                </c:pt>
                <c:pt idx="8">
                  <c:v>7.1800000000000005E-7</c:v>
                </c:pt>
                <c:pt idx="9">
                  <c:v>4.8899999999999998E-6</c:v>
                </c:pt>
                <c:pt idx="10">
                  <c:v>2.037E-5</c:v>
                </c:pt>
                <c:pt idx="11">
                  <c:v>2.3000000000000001E-4</c:v>
                </c:pt>
                <c:pt idx="12">
                  <c:v>1.6659999999999999E-3</c:v>
                </c:pt>
                <c:pt idx="13">
                  <c:v>1.0410000000000001E-2</c:v>
                </c:pt>
                <c:pt idx="14">
                  <c:v>2.036E-2</c:v>
                </c:pt>
                <c:pt idx="15">
                  <c:v>2.036E-2</c:v>
                </c:pt>
                <c:pt idx="16">
                  <c:v>2.036E-2</c:v>
                </c:pt>
                <c:pt idx="17">
                  <c:v>2.036E-2</c:v>
                </c:pt>
                <c:pt idx="18">
                  <c:v>2.036E-2</c:v>
                </c:pt>
                <c:pt idx="19">
                  <c:v>2.036E-2</c:v>
                </c:pt>
                <c:pt idx="20">
                  <c:v>2.036E-2</c:v>
                </c:pt>
                <c:pt idx="21">
                  <c:v>2.036E-2</c:v>
                </c:pt>
                <c:pt idx="22">
                  <c:v>2.036E-2</c:v>
                </c:pt>
                <c:pt idx="23">
                  <c:v>2.036E-2</c:v>
                </c:pt>
                <c:pt idx="24">
                  <c:v>2.036E-2</c:v>
                </c:pt>
                <c:pt idx="25">
                  <c:v>2.036E-2</c:v>
                </c:pt>
                <c:pt idx="26">
                  <c:v>2.036E-2</c:v>
                </c:pt>
                <c:pt idx="27">
                  <c:v>2.036E-2</c:v>
                </c:pt>
                <c:pt idx="28">
                  <c:v>2.036E-2</c:v>
                </c:pt>
                <c:pt idx="29">
                  <c:v>2.036E-2</c:v>
                </c:pt>
                <c:pt idx="30">
                  <c:v>2.036E-2</c:v>
                </c:pt>
                <c:pt idx="31">
                  <c:v>2.036E-2</c:v>
                </c:pt>
                <c:pt idx="32">
                  <c:v>2.036E-2</c:v>
                </c:pt>
                <c:pt idx="33">
                  <c:v>2.036E-2</c:v>
                </c:pt>
                <c:pt idx="34">
                  <c:v>2.036E-2</c:v>
                </c:pt>
                <c:pt idx="35">
                  <c:v>2.036E-2</c:v>
                </c:pt>
                <c:pt idx="36">
                  <c:v>2.036E-2</c:v>
                </c:pt>
                <c:pt idx="37">
                  <c:v>2.036E-2</c:v>
                </c:pt>
                <c:pt idx="38">
                  <c:v>2.036E-2</c:v>
                </c:pt>
                <c:pt idx="39">
                  <c:v>2.036E-2</c:v>
                </c:pt>
                <c:pt idx="40">
                  <c:v>2.036E-2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Is!$G$2</c:f>
              <c:strCache>
                <c:ptCount val="1"/>
                <c:pt idx="0">
                  <c:v>ie1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0.27814561641333296"/>
                  <c:y val="0.10488522821737709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="0" i="0" u="none" strike="noStrike" baseline="0">
                        <a:effectLst/>
                      </a:rPr>
                      <a:t>Transistor 1: </a:t>
                    </a:r>
                    <a:r>
                      <a:rPr lang="en-US" sz="1400" baseline="0"/>
                      <a:t>y = 1.580E-12 (A) * e</a:t>
                    </a:r>
                    <a:r>
                      <a:rPr lang="en-US" sz="1400" baseline="30000"/>
                      <a:t>3.351E+01x(V)</a:t>
                    </a:r>
                    <a:r>
                      <a:rPr lang="en-US" sz="1400" baseline="0"/>
                      <a:t>
R² = 9.795E-01</a:t>
                    </a:r>
                    <a:endParaRPr lang="en-US" sz="1400"/>
                  </a:p>
                </c:rich>
              </c:tx>
              <c:numFmt formatCode="0.000E+00" sourceLinked="0"/>
            </c:trendlineLbl>
          </c:trendline>
          <c:xVal>
            <c:numRef>
              <c:f>Is!$F$3:$F$15</c:f>
              <c:numCache>
                <c:formatCode>General</c:formatCode>
                <c:ptCount val="1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</c:numCache>
            </c:numRef>
          </c:xVal>
          <c:yVal>
            <c:numRef>
              <c:f>Is!$G$3:$G$15</c:f>
              <c:numCache>
                <c:formatCode>0.00E+00</c:formatCode>
                <c:ptCount val="13"/>
                <c:pt idx="0">
                  <c:v>5.0000000000000003E-10</c:v>
                </c:pt>
                <c:pt idx="1">
                  <c:v>3E-10</c:v>
                </c:pt>
                <c:pt idx="2">
                  <c:v>5.0000000000000003E-10</c:v>
                </c:pt>
                <c:pt idx="3">
                  <c:v>2.2999999999999999E-9</c:v>
                </c:pt>
                <c:pt idx="4">
                  <c:v>1.5600000000000001E-8</c:v>
                </c:pt>
                <c:pt idx="5">
                  <c:v>1.06E-7</c:v>
                </c:pt>
                <c:pt idx="6">
                  <c:v>7.3799999999999996E-7</c:v>
                </c:pt>
                <c:pt idx="7">
                  <c:v>5.0200000000000002E-6</c:v>
                </c:pt>
                <c:pt idx="8">
                  <c:v>2.037E-5</c:v>
                </c:pt>
                <c:pt idx="9">
                  <c:v>2.3499999999999999E-4</c:v>
                </c:pt>
                <c:pt idx="10">
                  <c:v>1.6969999999999999E-3</c:v>
                </c:pt>
                <c:pt idx="11">
                  <c:v>1.0540000000000001E-2</c:v>
                </c:pt>
                <c:pt idx="12">
                  <c:v>2.036E-2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Is!$H$2</c:f>
              <c:strCache>
                <c:ptCount val="1"/>
                <c:pt idx="0">
                  <c:v>ie2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2732799746185573"/>
                  <c:y val="0.18239863190454478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Transistor 2: y = 1.922E-12</a:t>
                    </a:r>
                    <a:r>
                      <a:rPr lang="en-US" sz="1400" b="0" i="0" u="none" strike="noStrike" baseline="0">
                        <a:effectLst/>
                      </a:rPr>
                      <a:t> (A) * </a:t>
                    </a:r>
                    <a:r>
                      <a:rPr lang="en-US" sz="1400" baseline="0"/>
                      <a:t>e</a:t>
                    </a:r>
                    <a:r>
                      <a:rPr lang="en-US" sz="1400" baseline="30000"/>
                      <a:t>3.314E+01x</a:t>
                    </a:r>
                    <a:r>
                      <a:rPr lang="en-US" sz="1400" b="0" i="0" u="none" strike="noStrike" baseline="30000">
                        <a:effectLst/>
                      </a:rPr>
                      <a:t>(V)</a:t>
                    </a:r>
                    <a:r>
                      <a:rPr lang="en-US" sz="1400" baseline="0"/>
                      <a:t>
R² = 9.804E-01</a:t>
                    </a:r>
                    <a:endParaRPr lang="en-US" sz="1400"/>
                  </a:p>
                </c:rich>
              </c:tx>
              <c:numFmt formatCode="0.000E+00" sourceLinked="0"/>
            </c:trendlineLbl>
          </c:trendline>
          <c:xVal>
            <c:numRef>
              <c:f>Is!$F$3:$F$15</c:f>
              <c:numCache>
                <c:formatCode>General</c:formatCode>
                <c:ptCount val="1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</c:numCache>
            </c:numRef>
          </c:xVal>
          <c:yVal>
            <c:numRef>
              <c:f>Is!$H$3:$H$15</c:f>
              <c:numCache>
                <c:formatCode>0.00E+00</c:formatCode>
                <c:ptCount val="13"/>
                <c:pt idx="0">
                  <c:v>5.0000000000000003E-10</c:v>
                </c:pt>
                <c:pt idx="1">
                  <c:v>4.0000000000000001E-10</c:v>
                </c:pt>
                <c:pt idx="2">
                  <c:v>6.9999999999999996E-10</c:v>
                </c:pt>
                <c:pt idx="3">
                  <c:v>2.6000000000000001E-9</c:v>
                </c:pt>
                <c:pt idx="4">
                  <c:v>1.5600000000000001E-8</c:v>
                </c:pt>
                <c:pt idx="5">
                  <c:v>1.038E-7</c:v>
                </c:pt>
                <c:pt idx="6">
                  <c:v>7.1999999999999999E-7</c:v>
                </c:pt>
                <c:pt idx="7">
                  <c:v>4.8999999999999997E-6</c:v>
                </c:pt>
                <c:pt idx="8">
                  <c:v>2.037E-5</c:v>
                </c:pt>
                <c:pt idx="9">
                  <c:v>2.3000000000000001E-4</c:v>
                </c:pt>
                <c:pt idx="10">
                  <c:v>1.6670000000000001E-3</c:v>
                </c:pt>
                <c:pt idx="11">
                  <c:v>1.038E-2</c:v>
                </c:pt>
                <c:pt idx="12">
                  <c:v>2.036E-2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Is!$I$2</c:f>
              <c:strCache>
                <c:ptCount val="1"/>
                <c:pt idx="0">
                  <c:v>ie3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27205897339755608"/>
                  <c:y val="0.26202912481348428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="0" i="0" u="none" strike="noStrike" baseline="0">
                        <a:effectLst/>
                      </a:rPr>
                      <a:t>Transistor 3: </a:t>
                    </a:r>
                    <a:r>
                      <a:rPr lang="en-US" sz="1400" baseline="0"/>
                      <a:t>y = 1.824E-12</a:t>
                    </a:r>
                    <a:r>
                      <a:rPr lang="en-US" sz="1400" b="0" i="0" u="none" strike="noStrike" baseline="0">
                        <a:effectLst/>
                      </a:rPr>
                      <a:t> (A) * </a:t>
                    </a:r>
                    <a:r>
                      <a:rPr lang="en-US" sz="1400" baseline="0"/>
                      <a:t>e</a:t>
                    </a:r>
                    <a:r>
                      <a:rPr lang="en-US" sz="1400" baseline="30000"/>
                      <a:t>3.322E+01x</a:t>
                    </a:r>
                    <a:r>
                      <a:rPr lang="en-US" sz="1400" b="0" i="0" u="none" strike="noStrike" baseline="30000">
                        <a:effectLst/>
                      </a:rPr>
                      <a:t>(V)</a:t>
                    </a:r>
                    <a:r>
                      <a:rPr lang="en-US" sz="1400" baseline="0"/>
                      <a:t>
R² = 9.800E-01</a:t>
                    </a:r>
                    <a:endParaRPr lang="en-US" sz="1400"/>
                  </a:p>
                </c:rich>
              </c:tx>
              <c:numFmt formatCode="0.000E+00" sourceLinked="0"/>
            </c:trendlineLbl>
          </c:trendline>
          <c:xVal>
            <c:numRef>
              <c:f>Is!$F$3:$F$15</c:f>
              <c:numCache>
                <c:formatCode>General</c:formatCode>
                <c:ptCount val="1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</c:numCache>
            </c:numRef>
          </c:xVal>
          <c:yVal>
            <c:numRef>
              <c:f>Is!$I$3:$I$15</c:f>
              <c:numCache>
                <c:formatCode>0.00E+00</c:formatCode>
                <c:ptCount val="13"/>
                <c:pt idx="0">
                  <c:v>4.0000000000000001E-10</c:v>
                </c:pt>
                <c:pt idx="1">
                  <c:v>6E-10</c:v>
                </c:pt>
                <c:pt idx="2">
                  <c:v>5.0000000000000003E-10</c:v>
                </c:pt>
                <c:pt idx="3">
                  <c:v>2.5000000000000001E-9</c:v>
                </c:pt>
                <c:pt idx="4">
                  <c:v>1.5399999999999999E-8</c:v>
                </c:pt>
                <c:pt idx="5">
                  <c:v>1.018E-7</c:v>
                </c:pt>
                <c:pt idx="6">
                  <c:v>7.0699999999999996E-7</c:v>
                </c:pt>
                <c:pt idx="7">
                  <c:v>4.8199999999999996E-6</c:v>
                </c:pt>
                <c:pt idx="8">
                  <c:v>2.037E-5</c:v>
                </c:pt>
                <c:pt idx="9">
                  <c:v>2.2699999999999999E-4</c:v>
                </c:pt>
                <c:pt idx="10">
                  <c:v>1.6490000000000001E-3</c:v>
                </c:pt>
                <c:pt idx="11">
                  <c:v>1.03E-2</c:v>
                </c:pt>
                <c:pt idx="12">
                  <c:v>2.036E-2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Is!$J$2</c:f>
              <c:strCache>
                <c:ptCount val="1"/>
                <c:pt idx="0">
                  <c:v>ie4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27205897339755608"/>
                  <c:y val="0.33425250302529846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="0" i="0" u="none" strike="noStrike" baseline="0">
                        <a:effectLst/>
                      </a:rPr>
                      <a:t>Transistor 4: </a:t>
                    </a:r>
                    <a:r>
                      <a:rPr lang="en-US" sz="1400" baseline="0"/>
                      <a:t>y = 2.798E-12</a:t>
                    </a:r>
                    <a:r>
                      <a:rPr lang="en-US" sz="1400" b="0" i="0" u="none" strike="noStrike" baseline="0">
                        <a:effectLst/>
                      </a:rPr>
                      <a:t> (A) * </a:t>
                    </a:r>
                    <a:r>
                      <a:rPr lang="en-US" sz="1400" baseline="0"/>
                      <a:t>e</a:t>
                    </a:r>
                    <a:r>
                      <a:rPr lang="en-US" sz="1400" baseline="30000"/>
                      <a:t>3.245E+01x</a:t>
                    </a:r>
                    <a:r>
                      <a:rPr lang="en-US" sz="1400" b="0" i="0" u="none" strike="noStrike" baseline="30000">
                        <a:effectLst/>
                      </a:rPr>
                      <a:t>(V)</a:t>
                    </a:r>
                    <a:r>
                      <a:rPr lang="en-US" sz="1400" baseline="0"/>
                      <a:t>
R² = 9.764E-01</a:t>
                    </a:r>
                    <a:endParaRPr lang="en-US" sz="1400"/>
                  </a:p>
                </c:rich>
              </c:tx>
              <c:numFmt formatCode="0.000E+00" sourceLinked="0"/>
            </c:trendlineLbl>
          </c:trendline>
          <c:xVal>
            <c:numRef>
              <c:f>Is!$F$3:$F$15</c:f>
              <c:numCache>
                <c:formatCode>General</c:formatCode>
                <c:ptCount val="1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</c:numCache>
            </c:numRef>
          </c:xVal>
          <c:yVal>
            <c:numRef>
              <c:f>Is!$J$3:$J$15</c:f>
              <c:numCache>
                <c:formatCode>0.00E+00</c:formatCode>
                <c:ptCount val="13"/>
                <c:pt idx="0">
                  <c:v>6.9999999999999996E-10</c:v>
                </c:pt>
                <c:pt idx="1">
                  <c:v>6.9999999999999996E-10</c:v>
                </c:pt>
                <c:pt idx="2">
                  <c:v>1.0000000000000001E-9</c:v>
                </c:pt>
                <c:pt idx="3">
                  <c:v>2.7000000000000002E-9</c:v>
                </c:pt>
                <c:pt idx="4">
                  <c:v>1.5399999999999999E-8</c:v>
                </c:pt>
                <c:pt idx="5">
                  <c:v>1.034E-7</c:v>
                </c:pt>
                <c:pt idx="6">
                  <c:v>7.1800000000000005E-7</c:v>
                </c:pt>
                <c:pt idx="7">
                  <c:v>4.8899999999999998E-6</c:v>
                </c:pt>
                <c:pt idx="8">
                  <c:v>2.037E-5</c:v>
                </c:pt>
                <c:pt idx="9">
                  <c:v>2.3000000000000001E-4</c:v>
                </c:pt>
                <c:pt idx="10">
                  <c:v>1.6659999999999999E-3</c:v>
                </c:pt>
                <c:pt idx="11">
                  <c:v>1.0410000000000001E-2</c:v>
                </c:pt>
                <c:pt idx="12">
                  <c:v>2.036E-2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44640"/>
        <c:axId val="546945216"/>
      </c:scatterChart>
      <c:valAx>
        <c:axId val="54694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Base Voltage (V)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6945216"/>
        <c:crosses val="autoZero"/>
        <c:crossBetween val="midCat"/>
      </c:valAx>
      <c:valAx>
        <c:axId val="5469452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Current (A)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6944640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>
                <a:latin typeface="Calibri"/>
              </a:rPr>
              <a:t>Transistor Current Gain</a:t>
            </a:r>
            <a:r>
              <a:rPr lang="en-US" baseline="0">
                <a:latin typeface="Calibri"/>
              </a:rPr>
              <a:t> - </a:t>
            </a:r>
            <a:r>
              <a:rPr lang="el-GR">
                <a:latin typeface="Calibri"/>
              </a:rPr>
              <a:t>β</a:t>
            </a:r>
            <a:r>
              <a:rPr lang="en-US">
                <a:latin typeface="Calibri"/>
              </a:rPr>
              <a:t> (Ic</a:t>
            </a:r>
            <a:r>
              <a:rPr lang="en-US" baseline="0">
                <a:latin typeface="Calibri"/>
              </a:rPr>
              <a:t> / Ib) - As a Function of Base Voltage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 -voltage'!$D$1</c:f>
              <c:strCache>
                <c:ptCount val="1"/>
                <c:pt idx="0">
                  <c:v>β - Transistor 1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'B -voltage'!$A$2:$A$103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'B -voltage'!$D$2:$D$103</c:f>
              <c:numCache>
                <c:formatCode>0.00E+00</c:formatCode>
                <c:ptCount val="102"/>
                <c:pt idx="0">
                  <c:v>-1.0526315789473684</c:v>
                </c:pt>
                <c:pt idx="1">
                  <c:v>-0.97727272727272729</c:v>
                </c:pt>
                <c:pt idx="2">
                  <c:v>-1.0090090090090089</c:v>
                </c:pt>
                <c:pt idx="3">
                  <c:v>-0.9765625</c:v>
                </c:pt>
                <c:pt idx="4">
                  <c:v>-0.9673202614379085</c:v>
                </c:pt>
                <c:pt idx="5">
                  <c:v>-0.88082901554404147</c:v>
                </c:pt>
                <c:pt idx="6">
                  <c:v>-0.38339920948616601</c:v>
                </c:pt>
                <c:pt idx="7">
                  <c:v>3.0151515151515147</c:v>
                </c:pt>
                <c:pt idx="8">
                  <c:v>54.909090909090899</c:v>
                </c:pt>
                <c:pt idx="9">
                  <c:v>240.34615384615384</c:v>
                </c:pt>
                <c:pt idx="10">
                  <c:v>213.64699683877765</c:v>
                </c:pt>
                <c:pt idx="11">
                  <c:v>1146.4609375</c:v>
                </c:pt>
                <c:pt idx="12">
                  <c:v>560.92052980132451</c:v>
                </c:pt>
                <c:pt idx="13">
                  <c:v>560.23535676251333</c:v>
                </c:pt>
                <c:pt idx="14">
                  <c:v>390.53846153846155</c:v>
                </c:pt>
                <c:pt idx="15">
                  <c:v>389.03831417624519</c:v>
                </c:pt>
                <c:pt idx="16">
                  <c:v>387.54961832061065</c:v>
                </c:pt>
                <c:pt idx="17">
                  <c:v>385.33776091081592</c:v>
                </c:pt>
                <c:pt idx="18">
                  <c:v>383.15094339622641</c:v>
                </c:pt>
                <c:pt idx="19">
                  <c:v>381.70676691729324</c:v>
                </c:pt>
                <c:pt idx="20">
                  <c:v>379.56074766355135</c:v>
                </c:pt>
                <c:pt idx="21">
                  <c:v>377.4386617100372</c:v>
                </c:pt>
                <c:pt idx="22">
                  <c:v>375.34011090573011</c:v>
                </c:pt>
                <c:pt idx="23">
                  <c:v>373.26470588235293</c:v>
                </c:pt>
                <c:pt idx="24">
                  <c:v>371.21206581352828</c:v>
                </c:pt>
                <c:pt idx="25">
                  <c:v>369.18181818181819</c:v>
                </c:pt>
                <c:pt idx="26">
                  <c:v>367.17359855334536</c:v>
                </c:pt>
                <c:pt idx="27">
                  <c:v>365.1870503597122</c:v>
                </c:pt>
                <c:pt idx="28">
                  <c:v>362.57142857142856</c:v>
                </c:pt>
                <c:pt idx="29">
                  <c:v>360.6341030195382</c:v>
                </c:pt>
                <c:pt idx="30">
                  <c:v>358.71731448763251</c:v>
                </c:pt>
                <c:pt idx="31">
                  <c:v>356.82073813708263</c:v>
                </c:pt>
                <c:pt idx="32">
                  <c:v>354.94405594405595</c:v>
                </c:pt>
                <c:pt idx="33">
                  <c:v>352.47222222222223</c:v>
                </c:pt>
                <c:pt idx="34">
                  <c:v>350.64075993091541</c:v>
                </c:pt>
                <c:pt idx="35">
                  <c:v>348.82817869415805</c:v>
                </c:pt>
                <c:pt idx="36">
                  <c:v>347.03418803418805</c:v>
                </c:pt>
                <c:pt idx="37">
                  <c:v>345.25850340136054</c:v>
                </c:pt>
                <c:pt idx="38">
                  <c:v>343.50084602368867</c:v>
                </c:pt>
                <c:pt idx="39">
                  <c:v>341.18487394957981</c:v>
                </c:pt>
                <c:pt idx="40">
                  <c:v>339.46822742474922</c:v>
                </c:pt>
                <c:pt idx="41">
                  <c:v>337.76871880199667</c:v>
                </c:pt>
                <c:pt idx="42">
                  <c:v>336.08609271523181</c:v>
                </c:pt>
                <c:pt idx="43">
                  <c:v>334.42009884678748</c:v>
                </c:pt>
                <c:pt idx="44">
                  <c:v>332.22422258592474</c:v>
                </c:pt>
                <c:pt idx="45">
                  <c:v>330.59609120521174</c:v>
                </c:pt>
                <c:pt idx="46">
                  <c:v>328.98379254457052</c:v>
                </c:pt>
                <c:pt idx="47">
                  <c:v>326.85829307568434</c:v>
                </c:pt>
                <c:pt idx="48">
                  <c:v>325.28205128205127</c:v>
                </c:pt>
                <c:pt idx="49">
                  <c:v>323.72089314194574</c:v>
                </c:pt>
                <c:pt idx="50">
                  <c:v>322.17460317460313</c:v>
                </c:pt>
                <c:pt idx="51">
                  <c:v>320.13564668769715</c:v>
                </c:pt>
                <c:pt idx="52">
                  <c:v>318.62323390894818</c:v>
                </c:pt>
                <c:pt idx="53">
                  <c:v>317.125</c:v>
                </c:pt>
                <c:pt idx="54">
                  <c:v>315.14906832298141</c:v>
                </c:pt>
                <c:pt idx="55">
                  <c:v>313.68315301391033</c:v>
                </c:pt>
                <c:pt idx="56">
                  <c:v>311.74961597542244</c:v>
                </c:pt>
                <c:pt idx="57">
                  <c:v>309.83969465648852</c:v>
                </c:pt>
                <c:pt idx="58">
                  <c:v>308.42249240121578</c:v>
                </c:pt>
                <c:pt idx="59">
                  <c:v>307.01815431164903</c:v>
                </c:pt>
                <c:pt idx="60">
                  <c:v>305.16541353383457</c:v>
                </c:pt>
                <c:pt idx="61">
                  <c:v>303.33482810164423</c:v>
                </c:pt>
                <c:pt idx="62">
                  <c:v>301.97619047619048</c:v>
                </c:pt>
                <c:pt idx="63">
                  <c:v>300.18343195266266</c:v>
                </c:pt>
                <c:pt idx="64">
                  <c:v>298.85272459499265</c:v>
                </c:pt>
                <c:pt idx="65">
                  <c:v>297.09663250366026</c:v>
                </c:pt>
                <c:pt idx="66">
                  <c:v>295.36098981077146</c:v>
                </c:pt>
                <c:pt idx="67">
                  <c:v>293.64544138929091</c:v>
                </c:pt>
                <c:pt idx="68">
                  <c:v>292.37175792507202</c:v>
                </c:pt>
                <c:pt idx="69">
                  <c:v>290.69054441260744</c:v>
                </c:pt>
                <c:pt idx="70">
                  <c:v>289.44222539229673</c:v>
                </c:pt>
                <c:pt idx="71">
                  <c:v>287.79432624113468</c:v>
                </c:pt>
                <c:pt idx="72">
                  <c:v>286.16502115655851</c:v>
                </c:pt>
                <c:pt idx="73">
                  <c:v>284.55399719495091</c:v>
                </c:pt>
                <c:pt idx="74">
                  <c:v>282.96094839609486</c:v>
                </c:pt>
                <c:pt idx="75">
                  <c:v>281.38557558945911</c:v>
                </c:pt>
                <c:pt idx="76">
                  <c:v>279.82758620689657</c:v>
                </c:pt>
                <c:pt idx="77">
                  <c:v>278.28669410150894</c:v>
                </c:pt>
                <c:pt idx="78">
                  <c:v>276.76261937244203</c:v>
                </c:pt>
                <c:pt idx="79">
                  <c:v>274.88075880758805</c:v>
                </c:pt>
                <c:pt idx="80">
                  <c:v>273.02422611036337</c:v>
                </c:pt>
                <c:pt idx="81">
                  <c:v>270.82910547396529</c:v>
                </c:pt>
                <c:pt idx="82">
                  <c:v>267.95640686922059</c:v>
                </c:pt>
                <c:pt idx="83">
                  <c:v>263.07263294422825</c:v>
                </c:pt>
                <c:pt idx="84">
                  <c:v>255.42317380352642</c:v>
                </c:pt>
                <c:pt idx="85">
                  <c:v>245.19105199516321</c:v>
                </c:pt>
                <c:pt idx="86">
                  <c:v>232.21878579610541</c:v>
                </c:pt>
                <c:pt idx="87">
                  <c:v>216.98715203426124</c:v>
                </c:pt>
                <c:pt idx="88">
                  <c:v>200.78394449950446</c:v>
                </c:pt>
                <c:pt idx="89">
                  <c:v>184.09090909090909</c:v>
                </c:pt>
                <c:pt idx="90">
                  <c:v>166.02214930270713</c:v>
                </c:pt>
                <c:pt idx="91">
                  <c:v>142.38028169014083</c:v>
                </c:pt>
                <c:pt idx="92">
                  <c:v>108.05195500803427</c:v>
                </c:pt>
                <c:pt idx="93">
                  <c:v>65.973684210526315</c:v>
                </c:pt>
                <c:pt idx="94">
                  <c:v>36.221206581352838</c:v>
                </c:pt>
                <c:pt idx="95">
                  <c:v>19.81799591002045</c:v>
                </c:pt>
                <c:pt idx="96">
                  <c:v>12.059653624118022</c:v>
                </c:pt>
                <c:pt idx="97">
                  <c:v>7.7381974248927037</c:v>
                </c:pt>
                <c:pt idx="98">
                  <c:v>5.6319218241042348</c:v>
                </c:pt>
                <c:pt idx="99">
                  <c:v>4.2609819121447021</c:v>
                </c:pt>
                <c:pt idx="100">
                  <c:v>3.3319148936170211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 -voltage'!$G$1</c:f>
              <c:strCache>
                <c:ptCount val="1"/>
                <c:pt idx="0">
                  <c:v>β - Transistor 2</c:v>
                </c:pt>
              </c:strCache>
            </c:strRef>
          </c:tx>
          <c:spPr>
            <a:ln w="28575">
              <a:noFill/>
            </a:ln>
          </c:spPr>
          <c:xVal>
            <c:numRef>
              <c:f>'B -voltage'!$A$2:$A$103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'B -voltage'!$G$2:$G$103</c:f>
              <c:numCache>
                <c:formatCode>0.00E+00</c:formatCode>
                <c:ptCount val="102"/>
                <c:pt idx="0">
                  <c:v>-1.3749999999999998</c:v>
                </c:pt>
                <c:pt idx="1">
                  <c:v>-0.94382022471910121</c:v>
                </c:pt>
                <c:pt idx="2">
                  <c:v>-0.95495495495495497</c:v>
                </c:pt>
                <c:pt idx="3">
                  <c:v>-0.97163120567375882</c:v>
                </c:pt>
                <c:pt idx="4">
                  <c:v>-0.95512820512820518</c:v>
                </c:pt>
                <c:pt idx="5">
                  <c:v>-0.86734693877551017</c:v>
                </c:pt>
                <c:pt idx="6">
                  <c:v>-0.34453781512605042</c:v>
                </c:pt>
                <c:pt idx="7">
                  <c:v>2.8161764705882359</c:v>
                </c:pt>
                <c:pt idx="8">
                  <c:v>51.941176470588239</c:v>
                </c:pt>
                <c:pt idx="9">
                  <c:v>230.1320754716981</c:v>
                </c:pt>
                <c:pt idx="10">
                  <c:v>220.89542483660128</c:v>
                </c:pt>
                <c:pt idx="11">
                  <c:v>1122.046875</c:v>
                </c:pt>
                <c:pt idx="12">
                  <c:v>560.27946127946132</c:v>
                </c:pt>
                <c:pt idx="13">
                  <c:v>559.77795786061597</c:v>
                </c:pt>
                <c:pt idx="14">
                  <c:v>389.03831417624519</c:v>
                </c:pt>
                <c:pt idx="15">
                  <c:v>387.54961832061065</c:v>
                </c:pt>
                <c:pt idx="16">
                  <c:v>386.07224334600761</c:v>
                </c:pt>
                <c:pt idx="17">
                  <c:v>383.87712665406423</c:v>
                </c:pt>
                <c:pt idx="18">
                  <c:v>381.70676691729324</c:v>
                </c:pt>
                <c:pt idx="19">
                  <c:v>380.27340823970042</c:v>
                </c:pt>
                <c:pt idx="20">
                  <c:v>378.14338919925513</c:v>
                </c:pt>
                <c:pt idx="21">
                  <c:v>376.03703703703707</c:v>
                </c:pt>
                <c:pt idx="22">
                  <c:v>373.95395948434623</c:v>
                </c:pt>
                <c:pt idx="23">
                  <c:v>371.8937728937729</c:v>
                </c:pt>
                <c:pt idx="24">
                  <c:v>369.856102003643</c:v>
                </c:pt>
                <c:pt idx="25">
                  <c:v>367.84057971014494</c:v>
                </c:pt>
                <c:pt idx="26">
                  <c:v>365.84684684684686</c:v>
                </c:pt>
                <c:pt idx="27">
                  <c:v>363.87455197132613</c:v>
                </c:pt>
                <c:pt idx="28">
                  <c:v>361.92335115864529</c:v>
                </c:pt>
                <c:pt idx="29">
                  <c:v>359.35398230088492</c:v>
                </c:pt>
                <c:pt idx="30">
                  <c:v>357.45070422535213</c:v>
                </c:pt>
                <c:pt idx="31">
                  <c:v>355.56742556917686</c:v>
                </c:pt>
                <c:pt idx="32">
                  <c:v>353.70383275261327</c:v>
                </c:pt>
                <c:pt idx="33">
                  <c:v>351.8596187175043</c:v>
                </c:pt>
                <c:pt idx="34">
                  <c:v>349.4302925989673</c:v>
                </c:pt>
                <c:pt idx="35">
                  <c:v>347.63013698630135</c:v>
                </c:pt>
                <c:pt idx="36">
                  <c:v>345.84838160136292</c:v>
                </c:pt>
                <c:pt idx="37">
                  <c:v>344.08474576271186</c:v>
                </c:pt>
                <c:pt idx="38">
                  <c:v>342.33895446880268</c:v>
                </c:pt>
                <c:pt idx="39">
                  <c:v>340.61073825503354</c:v>
                </c:pt>
                <c:pt idx="40">
                  <c:v>338.33333333333331</c:v>
                </c:pt>
                <c:pt idx="41">
                  <c:v>336.64510779436154</c:v>
                </c:pt>
                <c:pt idx="42">
                  <c:v>334.97359735973595</c:v>
                </c:pt>
                <c:pt idx="43">
                  <c:v>333.31855500821018</c:v>
                </c:pt>
                <c:pt idx="44">
                  <c:v>331.13703099510604</c:v>
                </c:pt>
                <c:pt idx="45">
                  <c:v>329.51948051948051</c:v>
                </c:pt>
                <c:pt idx="46">
                  <c:v>327.91760904684975</c:v>
                </c:pt>
                <c:pt idx="47">
                  <c:v>326.331189710611</c:v>
                </c:pt>
                <c:pt idx="48">
                  <c:v>324.23961661341849</c:v>
                </c:pt>
                <c:pt idx="49">
                  <c:v>322.68839427662954</c:v>
                </c:pt>
                <c:pt idx="50">
                  <c:v>321.15189873417722</c:v>
                </c:pt>
                <c:pt idx="51">
                  <c:v>319.12578616352198</c:v>
                </c:pt>
                <c:pt idx="52">
                  <c:v>317.62284820031306</c:v>
                </c:pt>
                <c:pt idx="53">
                  <c:v>316.13395638629282</c:v>
                </c:pt>
                <c:pt idx="54">
                  <c:v>314.17027863777088</c:v>
                </c:pt>
                <c:pt idx="55">
                  <c:v>312.71340523882895</c:v>
                </c:pt>
                <c:pt idx="56">
                  <c:v>310.79173047473199</c:v>
                </c:pt>
                <c:pt idx="57">
                  <c:v>309.36585365853659</c:v>
                </c:pt>
                <c:pt idx="58">
                  <c:v>307.48484848484844</c:v>
                </c:pt>
                <c:pt idx="59">
                  <c:v>306.08898944193066</c:v>
                </c:pt>
                <c:pt idx="60">
                  <c:v>304.24737631184411</c:v>
                </c:pt>
                <c:pt idx="61">
                  <c:v>302.88059701492534</c:v>
                </c:pt>
                <c:pt idx="62">
                  <c:v>301.07715133531161</c:v>
                </c:pt>
                <c:pt idx="63">
                  <c:v>299.73855243722301</c:v>
                </c:pt>
                <c:pt idx="64">
                  <c:v>297.97209985315709</c:v>
                </c:pt>
                <c:pt idx="65">
                  <c:v>296.22627737226281</c:v>
                </c:pt>
                <c:pt idx="66">
                  <c:v>294.93023255813949</c:v>
                </c:pt>
                <c:pt idx="67">
                  <c:v>293.21965317919074</c:v>
                </c:pt>
                <c:pt idx="68">
                  <c:v>291.5287356321839</c:v>
                </c:pt>
                <c:pt idx="69">
                  <c:v>290.27324749642344</c:v>
                </c:pt>
                <c:pt idx="70">
                  <c:v>288.6159317211949</c:v>
                </c:pt>
                <c:pt idx="71">
                  <c:v>286.97736916548797</c:v>
                </c:pt>
                <c:pt idx="72">
                  <c:v>285.35724331926866</c:v>
                </c:pt>
                <c:pt idx="73">
                  <c:v>283.75524475524475</c:v>
                </c:pt>
                <c:pt idx="74">
                  <c:v>282.56545961002786</c:v>
                </c:pt>
                <c:pt idx="75">
                  <c:v>280.60442600276627</c:v>
                </c:pt>
                <c:pt idx="76">
                  <c:v>279.0550206327373</c:v>
                </c:pt>
                <c:pt idx="77">
                  <c:v>277.52257181942542</c:v>
                </c:pt>
                <c:pt idx="78">
                  <c:v>276.00680272108843</c:v>
                </c:pt>
                <c:pt idx="79">
                  <c:v>274.1351351351351</c:v>
                </c:pt>
                <c:pt idx="80">
                  <c:v>272.6559139784946</c:v>
                </c:pt>
                <c:pt idx="81">
                  <c:v>270.4666666666667</c:v>
                </c:pt>
                <c:pt idx="82">
                  <c:v>267.24769433465082</c:v>
                </c:pt>
                <c:pt idx="83">
                  <c:v>262.38939197930142</c:v>
                </c:pt>
                <c:pt idx="84">
                  <c:v>255.10062893081763</c:v>
                </c:pt>
                <c:pt idx="85">
                  <c:v>244.8937198067633</c:v>
                </c:pt>
                <c:pt idx="86">
                  <c:v>231.95194508009152</c:v>
                </c:pt>
                <c:pt idx="87">
                  <c:v>216.75401069518716</c:v>
                </c:pt>
                <c:pt idx="88">
                  <c:v>200.58415841584159</c:v>
                </c:pt>
                <c:pt idx="89">
                  <c:v>183.92279745685741</c:v>
                </c:pt>
                <c:pt idx="90">
                  <c:v>165.74856674856673</c:v>
                </c:pt>
                <c:pt idx="91">
                  <c:v>141.97752808988764</c:v>
                </c:pt>
                <c:pt idx="92">
                  <c:v>108.05195500803427</c:v>
                </c:pt>
                <c:pt idx="93">
                  <c:v>66.194719471947195</c:v>
                </c:pt>
                <c:pt idx="94">
                  <c:v>36.495395948434627</c:v>
                </c:pt>
                <c:pt idx="95">
                  <c:v>20.011351909184725</c:v>
                </c:pt>
                <c:pt idx="96">
                  <c:v>12.152454780361758</c:v>
                </c:pt>
                <c:pt idx="97">
                  <c:v>7.8138528138528143</c:v>
                </c:pt>
                <c:pt idx="98">
                  <c:v>5.6535947712418304</c:v>
                </c:pt>
                <c:pt idx="99">
                  <c:v>4.2746113989637307</c:v>
                </c:pt>
                <c:pt idx="100">
                  <c:v>3.3411513859275055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 -voltage'!$J$1</c:f>
              <c:strCache>
                <c:ptCount val="1"/>
                <c:pt idx="0">
                  <c:v>β - Transistor 3</c:v>
                </c:pt>
              </c:strCache>
            </c:strRef>
          </c:tx>
          <c:spPr>
            <a:ln w="28575">
              <a:noFill/>
            </a:ln>
          </c:spPr>
          <c:xVal>
            <c:numRef>
              <c:f>'B -voltage'!$A$2:$A$103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'B -voltage'!$J$2:$J$103</c:f>
              <c:numCache>
                <c:formatCode>0.00E+00</c:formatCode>
                <c:ptCount val="102"/>
                <c:pt idx="0">
                  <c:v>-1.5714285714285714</c:v>
                </c:pt>
                <c:pt idx="1">
                  <c:v>-0.93137254901960786</c:v>
                </c:pt>
                <c:pt idx="2">
                  <c:v>-0.97101449275362317</c:v>
                </c:pt>
                <c:pt idx="3">
                  <c:v>-0.96296296296296302</c:v>
                </c:pt>
                <c:pt idx="4">
                  <c:v>-0.97326203208556139</c:v>
                </c:pt>
                <c:pt idx="5">
                  <c:v>-0.88532110091743121</c:v>
                </c:pt>
                <c:pt idx="6">
                  <c:v>-0.38645418326693232</c:v>
                </c:pt>
                <c:pt idx="7">
                  <c:v>2.7426470588235294</c:v>
                </c:pt>
                <c:pt idx="8">
                  <c:v>49.86330935251798</c:v>
                </c:pt>
                <c:pt idx="9">
                  <c:v>228.52380952380949</c:v>
                </c:pt>
                <c:pt idx="10">
                  <c:v>223.58654906284457</c:v>
                </c:pt>
                <c:pt idx="11">
                  <c:v>1107.3984375</c:v>
                </c:pt>
                <c:pt idx="12">
                  <c:v>559.88435374149662</c:v>
                </c:pt>
                <c:pt idx="13">
                  <c:v>558.47854426941876</c:v>
                </c:pt>
                <c:pt idx="14">
                  <c:v>387.54961832061065</c:v>
                </c:pt>
                <c:pt idx="15">
                  <c:v>386.07224334600761</c:v>
                </c:pt>
                <c:pt idx="16">
                  <c:v>384.60606060606062</c:v>
                </c:pt>
                <c:pt idx="17">
                  <c:v>382.42749529190206</c:v>
                </c:pt>
                <c:pt idx="18">
                  <c:v>380.27340823970042</c:v>
                </c:pt>
                <c:pt idx="19">
                  <c:v>378.14338919925513</c:v>
                </c:pt>
                <c:pt idx="20">
                  <c:v>376.73654916512061</c:v>
                </c:pt>
                <c:pt idx="21">
                  <c:v>374.64575645756452</c:v>
                </c:pt>
                <c:pt idx="22">
                  <c:v>372.57798165137615</c:v>
                </c:pt>
                <c:pt idx="23">
                  <c:v>370.53284671532845</c:v>
                </c:pt>
                <c:pt idx="24">
                  <c:v>368.5099818511797</c:v>
                </c:pt>
                <c:pt idx="25">
                  <c:v>366.50902527075812</c:v>
                </c:pt>
                <c:pt idx="26">
                  <c:v>364.52962298025136</c:v>
                </c:pt>
                <c:pt idx="27">
                  <c:v>362.57142857142856</c:v>
                </c:pt>
                <c:pt idx="28">
                  <c:v>359.99290780141837</c:v>
                </c:pt>
                <c:pt idx="29">
                  <c:v>358.08289241622572</c:v>
                </c:pt>
                <c:pt idx="30">
                  <c:v>356.19298245614027</c:v>
                </c:pt>
                <c:pt idx="31">
                  <c:v>354.32286212914488</c:v>
                </c:pt>
                <c:pt idx="32">
                  <c:v>352.47222222222223</c:v>
                </c:pt>
                <c:pt idx="33">
                  <c:v>350.0344827586207</c:v>
                </c:pt>
                <c:pt idx="34">
                  <c:v>348.2281303602058</c:v>
                </c:pt>
                <c:pt idx="35">
                  <c:v>346.44027303754268</c:v>
                </c:pt>
                <c:pt idx="36">
                  <c:v>344.6706281833616</c:v>
                </c:pt>
                <c:pt idx="37">
                  <c:v>342.91891891891891</c:v>
                </c:pt>
                <c:pt idx="38">
                  <c:v>341.18487394957981</c:v>
                </c:pt>
                <c:pt idx="39">
                  <c:v>339.46822742474922</c:v>
                </c:pt>
                <c:pt idx="40">
                  <c:v>337.76871880199667</c:v>
                </c:pt>
                <c:pt idx="41">
                  <c:v>336.08609271523181</c:v>
                </c:pt>
                <c:pt idx="42">
                  <c:v>333.86842105263156</c:v>
                </c:pt>
                <c:pt idx="43">
                  <c:v>332.22422258592474</c:v>
                </c:pt>
                <c:pt idx="44">
                  <c:v>330.59609120521174</c:v>
                </c:pt>
                <c:pt idx="45">
                  <c:v>328.44983818770226</c:v>
                </c:pt>
                <c:pt idx="46">
                  <c:v>326.85829307568434</c:v>
                </c:pt>
                <c:pt idx="47">
                  <c:v>325.28205128205127</c:v>
                </c:pt>
                <c:pt idx="48">
                  <c:v>323.20382165605099</c:v>
                </c:pt>
                <c:pt idx="49">
                  <c:v>321.66244057052296</c:v>
                </c:pt>
                <c:pt idx="50">
                  <c:v>320.13564668769715</c:v>
                </c:pt>
                <c:pt idx="51">
                  <c:v>318.12225705329149</c:v>
                </c:pt>
                <c:pt idx="52">
                  <c:v>316.62870514820588</c:v>
                </c:pt>
                <c:pt idx="53">
                  <c:v>315.14906832298141</c:v>
                </c:pt>
                <c:pt idx="54">
                  <c:v>313.19753086419752</c:v>
                </c:pt>
                <c:pt idx="55">
                  <c:v>311.74961597542244</c:v>
                </c:pt>
                <c:pt idx="56">
                  <c:v>309.83969465648852</c:v>
                </c:pt>
                <c:pt idx="57">
                  <c:v>308.42249240121578</c:v>
                </c:pt>
                <c:pt idx="58">
                  <c:v>306.55287009063449</c:v>
                </c:pt>
                <c:pt idx="59">
                  <c:v>305.16541353383457</c:v>
                </c:pt>
                <c:pt idx="60">
                  <c:v>303.33482810164423</c:v>
                </c:pt>
                <c:pt idx="61">
                  <c:v>301.97619047619048</c:v>
                </c:pt>
                <c:pt idx="62">
                  <c:v>300.18343195266266</c:v>
                </c:pt>
                <c:pt idx="63">
                  <c:v>298.41176470588238</c:v>
                </c:pt>
                <c:pt idx="64">
                  <c:v>297.09663250366026</c:v>
                </c:pt>
                <c:pt idx="65">
                  <c:v>295.36098981077146</c:v>
                </c:pt>
                <c:pt idx="66">
                  <c:v>293.64544138929091</c:v>
                </c:pt>
                <c:pt idx="67">
                  <c:v>292.37175792507202</c:v>
                </c:pt>
                <c:pt idx="68">
                  <c:v>290.69054441260744</c:v>
                </c:pt>
                <c:pt idx="69">
                  <c:v>289.44222539229673</c:v>
                </c:pt>
                <c:pt idx="70">
                  <c:v>287.79432624113468</c:v>
                </c:pt>
                <c:pt idx="71">
                  <c:v>286.16502115655851</c:v>
                </c:pt>
                <c:pt idx="72">
                  <c:v>284.55399719495091</c:v>
                </c:pt>
                <c:pt idx="73">
                  <c:v>282.96094839609486</c:v>
                </c:pt>
                <c:pt idx="74">
                  <c:v>281.38557558945911</c:v>
                </c:pt>
                <c:pt idx="75">
                  <c:v>279.82758620689657</c:v>
                </c:pt>
                <c:pt idx="76">
                  <c:v>278.28669410150894</c:v>
                </c:pt>
                <c:pt idx="77">
                  <c:v>276.76261937244203</c:v>
                </c:pt>
                <c:pt idx="78">
                  <c:v>275.25508819538669</c:v>
                </c:pt>
                <c:pt idx="79">
                  <c:v>273.76383265856947</c:v>
                </c:pt>
                <c:pt idx="80">
                  <c:v>271.55689424364124</c:v>
                </c:pt>
                <c:pt idx="81">
                  <c:v>269.74468085106383</c:v>
                </c:pt>
                <c:pt idx="82">
                  <c:v>266.54270696452033</c:v>
                </c:pt>
                <c:pt idx="83">
                  <c:v>261.70967741935482</c:v>
                </c:pt>
                <c:pt idx="84">
                  <c:v>254.45796737766628</c:v>
                </c:pt>
                <c:pt idx="85">
                  <c:v>244.00601684717208</c:v>
                </c:pt>
                <c:pt idx="86">
                  <c:v>231.15507411630557</c:v>
                </c:pt>
                <c:pt idx="87">
                  <c:v>215.82641107561233</c:v>
                </c:pt>
                <c:pt idx="88">
                  <c:v>199.78895463510847</c:v>
                </c:pt>
                <c:pt idx="89">
                  <c:v>183.25339366515837</c:v>
                </c:pt>
                <c:pt idx="90">
                  <c:v>165.06851549755302</c:v>
                </c:pt>
                <c:pt idx="91">
                  <c:v>141.27812718378755</c:v>
                </c:pt>
                <c:pt idx="92">
                  <c:v>107.24029771398193</c:v>
                </c:pt>
                <c:pt idx="93">
                  <c:v>65.535947712418292</c:v>
                </c:pt>
                <c:pt idx="94">
                  <c:v>36.018181818181816</c:v>
                </c:pt>
                <c:pt idx="95">
                  <c:v>19.712105798575788</c:v>
                </c:pt>
                <c:pt idx="96">
                  <c:v>12.034571062740076</c:v>
                </c:pt>
                <c:pt idx="97">
                  <c:v>7.7381974248927037</c:v>
                </c:pt>
                <c:pt idx="98">
                  <c:v>5.6103896103896105</c:v>
                </c:pt>
                <c:pt idx="99">
                  <c:v>4.2609819121447021</c:v>
                </c:pt>
                <c:pt idx="100">
                  <c:v>3.3227176220806798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 -voltage'!$M$1</c:f>
              <c:strCache>
                <c:ptCount val="1"/>
                <c:pt idx="0">
                  <c:v>β - Transistor 4</c:v>
                </c:pt>
              </c:strCache>
            </c:strRef>
          </c:tx>
          <c:spPr>
            <a:ln w="28575">
              <a:noFill/>
            </a:ln>
          </c:spPr>
          <c:xVal>
            <c:numRef>
              <c:f>'B -voltage'!$A$2:$A$103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'B -voltage'!$M$2:$M$103</c:f>
              <c:numCache>
                <c:formatCode>0.00E+00</c:formatCode>
                <c:ptCount val="102"/>
                <c:pt idx="0">
                  <c:v>-1.9090909090909089</c:v>
                </c:pt>
                <c:pt idx="1">
                  <c:v>-0.9550561797752809</c:v>
                </c:pt>
                <c:pt idx="2">
                  <c:v>-0.93693693693693691</c:v>
                </c:pt>
                <c:pt idx="3">
                  <c:v>-0.95333333333333337</c:v>
                </c:pt>
                <c:pt idx="4">
                  <c:v>-0.94764397905759168</c:v>
                </c:pt>
                <c:pt idx="5">
                  <c:v>-0.87081339712918659</c:v>
                </c:pt>
                <c:pt idx="6">
                  <c:v>-0.35294117647058831</c:v>
                </c:pt>
                <c:pt idx="7">
                  <c:v>2.9018867924528307</c:v>
                </c:pt>
                <c:pt idx="8">
                  <c:v>49.921985815602838</c:v>
                </c:pt>
                <c:pt idx="9">
                  <c:v>228.57746478873239</c:v>
                </c:pt>
                <c:pt idx="10">
                  <c:v>220.89542483660128</c:v>
                </c:pt>
                <c:pt idx="11">
                  <c:v>1122.046875</c:v>
                </c:pt>
                <c:pt idx="12">
                  <c:v>559.94276094276097</c:v>
                </c:pt>
                <c:pt idx="13">
                  <c:v>559.27987082884817</c:v>
                </c:pt>
                <c:pt idx="14">
                  <c:v>388.29254302103249</c:v>
                </c:pt>
                <c:pt idx="15">
                  <c:v>386.07224334600761</c:v>
                </c:pt>
                <c:pt idx="16">
                  <c:v>384.60606060606062</c:v>
                </c:pt>
                <c:pt idx="17">
                  <c:v>382.42749529190206</c:v>
                </c:pt>
                <c:pt idx="18">
                  <c:v>380.9887429643527</c:v>
                </c:pt>
                <c:pt idx="19">
                  <c:v>378.85074626865668</c:v>
                </c:pt>
                <c:pt idx="20">
                  <c:v>376.73654916512061</c:v>
                </c:pt>
                <c:pt idx="21">
                  <c:v>374.64575645756452</c:v>
                </c:pt>
                <c:pt idx="22">
                  <c:v>372.57798165137615</c:v>
                </c:pt>
                <c:pt idx="23">
                  <c:v>370.53284671532845</c:v>
                </c:pt>
                <c:pt idx="24">
                  <c:v>368.5099818511797</c:v>
                </c:pt>
                <c:pt idx="25">
                  <c:v>366.50902527075812</c:v>
                </c:pt>
                <c:pt idx="26">
                  <c:v>364.52962298025136</c:v>
                </c:pt>
                <c:pt idx="27">
                  <c:v>362.57142857142856</c:v>
                </c:pt>
                <c:pt idx="28">
                  <c:v>360.6341030195382</c:v>
                </c:pt>
                <c:pt idx="29">
                  <c:v>358.71731448763251</c:v>
                </c:pt>
                <c:pt idx="30">
                  <c:v>356.19298245614027</c:v>
                </c:pt>
                <c:pt idx="31">
                  <c:v>354.32286212914488</c:v>
                </c:pt>
                <c:pt idx="32">
                  <c:v>352.47222222222223</c:v>
                </c:pt>
                <c:pt idx="33">
                  <c:v>350.64075993091541</c:v>
                </c:pt>
                <c:pt idx="34">
                  <c:v>348.82817869415805</c:v>
                </c:pt>
                <c:pt idx="35">
                  <c:v>347.03418803418805</c:v>
                </c:pt>
                <c:pt idx="36">
                  <c:v>344.6706281833616</c:v>
                </c:pt>
                <c:pt idx="37">
                  <c:v>342.91891891891891</c:v>
                </c:pt>
                <c:pt idx="38">
                  <c:v>341.18487394957981</c:v>
                </c:pt>
                <c:pt idx="39">
                  <c:v>339.46822742474922</c:v>
                </c:pt>
                <c:pt idx="40">
                  <c:v>337.76871880199667</c:v>
                </c:pt>
                <c:pt idx="41">
                  <c:v>336.08609271523181</c:v>
                </c:pt>
                <c:pt idx="42">
                  <c:v>333.86842105263156</c:v>
                </c:pt>
                <c:pt idx="43">
                  <c:v>332.22422258592474</c:v>
                </c:pt>
                <c:pt idx="44">
                  <c:v>330.59609120521174</c:v>
                </c:pt>
                <c:pt idx="45">
                  <c:v>328.98379254457052</c:v>
                </c:pt>
                <c:pt idx="46">
                  <c:v>326.85829307568434</c:v>
                </c:pt>
                <c:pt idx="47">
                  <c:v>325.28205128205127</c:v>
                </c:pt>
                <c:pt idx="48">
                  <c:v>323.72089314194574</c:v>
                </c:pt>
                <c:pt idx="49">
                  <c:v>321.66244057052296</c:v>
                </c:pt>
                <c:pt idx="50">
                  <c:v>320.13564668769715</c:v>
                </c:pt>
                <c:pt idx="51">
                  <c:v>318.62323390894818</c:v>
                </c:pt>
                <c:pt idx="52">
                  <c:v>316.62870514820588</c:v>
                </c:pt>
                <c:pt idx="53">
                  <c:v>315.14906832298141</c:v>
                </c:pt>
                <c:pt idx="54">
                  <c:v>313.68315301391033</c:v>
                </c:pt>
                <c:pt idx="55">
                  <c:v>311.74961597542244</c:v>
                </c:pt>
                <c:pt idx="56">
                  <c:v>309.83969465648852</c:v>
                </c:pt>
                <c:pt idx="57">
                  <c:v>308.42249240121578</c:v>
                </c:pt>
                <c:pt idx="58">
                  <c:v>307.01815431164903</c:v>
                </c:pt>
                <c:pt idx="59">
                  <c:v>305.16541353383457</c:v>
                </c:pt>
                <c:pt idx="60">
                  <c:v>303.33482810164423</c:v>
                </c:pt>
                <c:pt idx="61">
                  <c:v>301.97619047619048</c:v>
                </c:pt>
                <c:pt idx="62">
                  <c:v>300.18343195266266</c:v>
                </c:pt>
                <c:pt idx="63">
                  <c:v>298.41176470588238</c:v>
                </c:pt>
                <c:pt idx="64">
                  <c:v>297.09663250366026</c:v>
                </c:pt>
                <c:pt idx="65">
                  <c:v>295.36098981077146</c:v>
                </c:pt>
                <c:pt idx="66">
                  <c:v>294.07246376811594</c:v>
                </c:pt>
                <c:pt idx="67">
                  <c:v>292.37175792507202</c:v>
                </c:pt>
                <c:pt idx="68">
                  <c:v>290.69054441260744</c:v>
                </c:pt>
                <c:pt idx="69">
                  <c:v>289.44222539229673</c:v>
                </c:pt>
                <c:pt idx="70">
                  <c:v>287.79432624113468</c:v>
                </c:pt>
                <c:pt idx="71">
                  <c:v>286.16502115655851</c:v>
                </c:pt>
                <c:pt idx="72">
                  <c:v>284.55399719495091</c:v>
                </c:pt>
                <c:pt idx="73">
                  <c:v>282.96094839609486</c:v>
                </c:pt>
                <c:pt idx="74">
                  <c:v>281.77777777777777</c:v>
                </c:pt>
                <c:pt idx="75">
                  <c:v>280.21546961325964</c:v>
                </c:pt>
                <c:pt idx="76">
                  <c:v>278.28669410150894</c:v>
                </c:pt>
                <c:pt idx="77">
                  <c:v>276.76261937244203</c:v>
                </c:pt>
                <c:pt idx="78">
                  <c:v>275.25508819538669</c:v>
                </c:pt>
                <c:pt idx="79">
                  <c:v>273.76383265856947</c:v>
                </c:pt>
                <c:pt idx="80">
                  <c:v>271.55689424364124</c:v>
                </c:pt>
                <c:pt idx="81">
                  <c:v>269.38512616201859</c:v>
                </c:pt>
                <c:pt idx="82">
                  <c:v>266.54270696452033</c:v>
                </c:pt>
                <c:pt idx="83">
                  <c:v>261.37113402061851</c:v>
                </c:pt>
                <c:pt idx="84">
                  <c:v>253.81852315394241</c:v>
                </c:pt>
                <c:pt idx="85">
                  <c:v>243.41776710684269</c:v>
                </c:pt>
                <c:pt idx="86">
                  <c:v>230.10102156640181</c:v>
                </c:pt>
                <c:pt idx="87">
                  <c:v>214.90668080593849</c:v>
                </c:pt>
                <c:pt idx="88">
                  <c:v>198.60784313725489</c:v>
                </c:pt>
                <c:pt idx="89">
                  <c:v>182.0935251798561</c:v>
                </c:pt>
                <c:pt idx="90">
                  <c:v>163.99189627228526</c:v>
                </c:pt>
                <c:pt idx="91">
                  <c:v>139.99722991689748</c:v>
                </c:pt>
                <c:pt idx="92">
                  <c:v>105.26304801670146</c:v>
                </c:pt>
                <c:pt idx="93">
                  <c:v>63.634920634920633</c:v>
                </c:pt>
                <c:pt idx="94">
                  <c:v>34.782073813708266</c:v>
                </c:pt>
                <c:pt idx="95">
                  <c:v>19.118577075098813</c:v>
                </c:pt>
                <c:pt idx="96">
                  <c:v>11.709113607990014</c:v>
                </c:pt>
                <c:pt idx="97">
                  <c:v>7.5546218487394947</c:v>
                </c:pt>
                <c:pt idx="98">
                  <c:v>5.5047923322683703</c:v>
                </c:pt>
                <c:pt idx="99">
                  <c:v>4.1806615776081424</c:v>
                </c:pt>
                <c:pt idx="100">
                  <c:v>3.2594142259414225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 -voltage'!$N$1</c:f>
              <c:strCache>
                <c:ptCount val="1"/>
                <c:pt idx="0">
                  <c:v>b1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0022221569318761"/>
                  <c:y val="-0.52539247534635425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Transistor 1: y = -35.506x (V) + 412.61 
R² = 0.9976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'B -voltage'!$A$16:$A$84</c:f>
              <c:numCache>
                <c:formatCode>General</c:formatCode>
                <c:ptCount val="6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  <c:pt idx="15">
                  <c:v>1.45</c:v>
                </c:pt>
                <c:pt idx="16">
                  <c:v>1.5</c:v>
                </c:pt>
                <c:pt idx="17">
                  <c:v>1.55</c:v>
                </c:pt>
                <c:pt idx="18">
                  <c:v>1.6</c:v>
                </c:pt>
                <c:pt idx="19">
                  <c:v>1.65</c:v>
                </c:pt>
                <c:pt idx="20">
                  <c:v>1.7</c:v>
                </c:pt>
                <c:pt idx="21">
                  <c:v>1.75</c:v>
                </c:pt>
                <c:pt idx="22">
                  <c:v>1.8</c:v>
                </c:pt>
                <c:pt idx="23">
                  <c:v>1.85</c:v>
                </c:pt>
                <c:pt idx="24">
                  <c:v>1.9</c:v>
                </c:pt>
                <c:pt idx="25">
                  <c:v>1.95</c:v>
                </c:pt>
                <c:pt idx="26">
                  <c:v>2</c:v>
                </c:pt>
                <c:pt idx="27">
                  <c:v>2.0499999999999998</c:v>
                </c:pt>
                <c:pt idx="28">
                  <c:v>2.1</c:v>
                </c:pt>
                <c:pt idx="29">
                  <c:v>2.15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2.2999999999999998</c:v>
                </c:pt>
                <c:pt idx="33">
                  <c:v>2.35</c:v>
                </c:pt>
                <c:pt idx="34">
                  <c:v>2.4</c:v>
                </c:pt>
                <c:pt idx="35">
                  <c:v>2.4500000000000002</c:v>
                </c:pt>
                <c:pt idx="36">
                  <c:v>2.5</c:v>
                </c:pt>
                <c:pt idx="37">
                  <c:v>2.5499999999999998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</c:v>
                </c:pt>
                <c:pt idx="65">
                  <c:v>3.95</c:v>
                </c:pt>
                <c:pt idx="66">
                  <c:v>4</c:v>
                </c:pt>
                <c:pt idx="67">
                  <c:v>4.05</c:v>
                </c:pt>
                <c:pt idx="68">
                  <c:v>4.0999999999999996</c:v>
                </c:pt>
              </c:numCache>
            </c:numRef>
          </c:xVal>
          <c:yVal>
            <c:numRef>
              <c:f>'B -voltage'!$N$16:$N$84</c:f>
              <c:numCache>
                <c:formatCode>General</c:formatCode>
                <c:ptCount val="69"/>
                <c:pt idx="0">
                  <c:v>390.53846153846155</c:v>
                </c:pt>
                <c:pt idx="1">
                  <c:v>389.03831417624519</c:v>
                </c:pt>
                <c:pt idx="2">
                  <c:v>387.54961832061065</c:v>
                </c:pt>
                <c:pt idx="3">
                  <c:v>385.33776091081592</c:v>
                </c:pt>
                <c:pt idx="4">
                  <c:v>383.15094339622641</c:v>
                </c:pt>
                <c:pt idx="5">
                  <c:v>381.70676691729324</c:v>
                </c:pt>
                <c:pt idx="6">
                  <c:v>379.56074766355135</c:v>
                </c:pt>
                <c:pt idx="7">
                  <c:v>377.4386617100372</c:v>
                </c:pt>
                <c:pt idx="8">
                  <c:v>375.34011090573011</c:v>
                </c:pt>
                <c:pt idx="9">
                  <c:v>373.26470588235293</c:v>
                </c:pt>
                <c:pt idx="10">
                  <c:v>371.21206581352828</c:v>
                </c:pt>
                <c:pt idx="11">
                  <c:v>369.18181818181819</c:v>
                </c:pt>
                <c:pt idx="12">
                  <c:v>367.17359855334536</c:v>
                </c:pt>
                <c:pt idx="13">
                  <c:v>365.1870503597122</c:v>
                </c:pt>
                <c:pt idx="14">
                  <c:v>362.57142857142856</c:v>
                </c:pt>
                <c:pt idx="15">
                  <c:v>360.6341030195382</c:v>
                </c:pt>
                <c:pt idx="16">
                  <c:v>358.71731448763251</c:v>
                </c:pt>
                <c:pt idx="17">
                  <c:v>356.82073813708263</c:v>
                </c:pt>
                <c:pt idx="18">
                  <c:v>354.94405594405595</c:v>
                </c:pt>
                <c:pt idx="19">
                  <c:v>352.47222222222223</c:v>
                </c:pt>
                <c:pt idx="20">
                  <c:v>350.64075993091541</c:v>
                </c:pt>
                <c:pt idx="21">
                  <c:v>348.82817869415805</c:v>
                </c:pt>
                <c:pt idx="22">
                  <c:v>347.03418803418805</c:v>
                </c:pt>
                <c:pt idx="23">
                  <c:v>345.25850340136054</c:v>
                </c:pt>
                <c:pt idx="24">
                  <c:v>343.50084602368867</c:v>
                </c:pt>
                <c:pt idx="25">
                  <c:v>341.18487394957981</c:v>
                </c:pt>
                <c:pt idx="26">
                  <c:v>339.46822742474922</c:v>
                </c:pt>
                <c:pt idx="27">
                  <c:v>337.76871880199667</c:v>
                </c:pt>
                <c:pt idx="28">
                  <c:v>336.08609271523181</c:v>
                </c:pt>
                <c:pt idx="29">
                  <c:v>334.42009884678748</c:v>
                </c:pt>
                <c:pt idx="30">
                  <c:v>332.22422258592474</c:v>
                </c:pt>
                <c:pt idx="31">
                  <c:v>330.59609120521174</c:v>
                </c:pt>
                <c:pt idx="32">
                  <c:v>328.98379254457052</c:v>
                </c:pt>
                <c:pt idx="33">
                  <c:v>326.85829307568434</c:v>
                </c:pt>
                <c:pt idx="34">
                  <c:v>325.28205128205127</c:v>
                </c:pt>
                <c:pt idx="35">
                  <c:v>323.72089314194574</c:v>
                </c:pt>
                <c:pt idx="36">
                  <c:v>322.17460317460313</c:v>
                </c:pt>
                <c:pt idx="37">
                  <c:v>320.13564668769715</c:v>
                </c:pt>
                <c:pt idx="38">
                  <c:v>318.62323390894818</c:v>
                </c:pt>
                <c:pt idx="39">
                  <c:v>317.125</c:v>
                </c:pt>
                <c:pt idx="40">
                  <c:v>315.14906832298141</c:v>
                </c:pt>
                <c:pt idx="41">
                  <c:v>313.68315301391033</c:v>
                </c:pt>
                <c:pt idx="42">
                  <c:v>311.74961597542244</c:v>
                </c:pt>
                <c:pt idx="43">
                  <c:v>309.83969465648852</c:v>
                </c:pt>
                <c:pt idx="44">
                  <c:v>308.42249240121578</c:v>
                </c:pt>
                <c:pt idx="45">
                  <c:v>307.01815431164903</c:v>
                </c:pt>
                <c:pt idx="46">
                  <c:v>305.16541353383457</c:v>
                </c:pt>
                <c:pt idx="47">
                  <c:v>303.33482810164423</c:v>
                </c:pt>
                <c:pt idx="48">
                  <c:v>301.97619047619048</c:v>
                </c:pt>
                <c:pt idx="49">
                  <c:v>300.18343195266266</c:v>
                </c:pt>
                <c:pt idx="50">
                  <c:v>298.85272459499265</c:v>
                </c:pt>
                <c:pt idx="51">
                  <c:v>297.09663250366026</c:v>
                </c:pt>
                <c:pt idx="52">
                  <c:v>295.36098981077146</c:v>
                </c:pt>
                <c:pt idx="53">
                  <c:v>293.64544138929091</c:v>
                </c:pt>
                <c:pt idx="54">
                  <c:v>292.37175792507202</c:v>
                </c:pt>
                <c:pt idx="55">
                  <c:v>290.69054441260744</c:v>
                </c:pt>
                <c:pt idx="56">
                  <c:v>289.44222539229673</c:v>
                </c:pt>
                <c:pt idx="57">
                  <c:v>287.79432624113468</c:v>
                </c:pt>
                <c:pt idx="58">
                  <c:v>286.16502115655851</c:v>
                </c:pt>
                <c:pt idx="59">
                  <c:v>284.55399719495091</c:v>
                </c:pt>
                <c:pt idx="60">
                  <c:v>282.96094839609486</c:v>
                </c:pt>
                <c:pt idx="61">
                  <c:v>281.38557558945911</c:v>
                </c:pt>
                <c:pt idx="62">
                  <c:v>279.82758620689657</c:v>
                </c:pt>
                <c:pt idx="63">
                  <c:v>278.28669410150894</c:v>
                </c:pt>
                <c:pt idx="64">
                  <c:v>276.76261937244203</c:v>
                </c:pt>
                <c:pt idx="65">
                  <c:v>274.88075880758805</c:v>
                </c:pt>
                <c:pt idx="66">
                  <c:v>273.02422611036337</c:v>
                </c:pt>
                <c:pt idx="67">
                  <c:v>270.82910547396529</c:v>
                </c:pt>
                <c:pt idx="68">
                  <c:v>267.95640686922059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 -voltage'!$O$1</c:f>
              <c:strCache>
                <c:ptCount val="1"/>
                <c:pt idx="0">
                  <c:v>b2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7.3505797782739843E-2"/>
                  <c:y val="-0.43285037587619035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Transistor 2: y = -35.242x (V) + 411
R² = 0.9976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'B -voltage'!$A$16:$A$84</c:f>
              <c:numCache>
                <c:formatCode>General</c:formatCode>
                <c:ptCount val="6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  <c:pt idx="15">
                  <c:v>1.45</c:v>
                </c:pt>
                <c:pt idx="16">
                  <c:v>1.5</c:v>
                </c:pt>
                <c:pt idx="17">
                  <c:v>1.55</c:v>
                </c:pt>
                <c:pt idx="18">
                  <c:v>1.6</c:v>
                </c:pt>
                <c:pt idx="19">
                  <c:v>1.65</c:v>
                </c:pt>
                <c:pt idx="20">
                  <c:v>1.7</c:v>
                </c:pt>
                <c:pt idx="21">
                  <c:v>1.75</c:v>
                </c:pt>
                <c:pt idx="22">
                  <c:v>1.8</c:v>
                </c:pt>
                <c:pt idx="23">
                  <c:v>1.85</c:v>
                </c:pt>
                <c:pt idx="24">
                  <c:v>1.9</c:v>
                </c:pt>
                <c:pt idx="25">
                  <c:v>1.95</c:v>
                </c:pt>
                <c:pt idx="26">
                  <c:v>2</c:v>
                </c:pt>
                <c:pt idx="27">
                  <c:v>2.0499999999999998</c:v>
                </c:pt>
                <c:pt idx="28">
                  <c:v>2.1</c:v>
                </c:pt>
                <c:pt idx="29">
                  <c:v>2.15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2.2999999999999998</c:v>
                </c:pt>
                <c:pt idx="33">
                  <c:v>2.35</c:v>
                </c:pt>
                <c:pt idx="34">
                  <c:v>2.4</c:v>
                </c:pt>
                <c:pt idx="35">
                  <c:v>2.4500000000000002</c:v>
                </c:pt>
                <c:pt idx="36">
                  <c:v>2.5</c:v>
                </c:pt>
                <c:pt idx="37">
                  <c:v>2.5499999999999998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</c:v>
                </c:pt>
                <c:pt idx="65">
                  <c:v>3.95</c:v>
                </c:pt>
                <c:pt idx="66">
                  <c:v>4</c:v>
                </c:pt>
                <c:pt idx="67">
                  <c:v>4.05</c:v>
                </c:pt>
                <c:pt idx="68">
                  <c:v>4.0999999999999996</c:v>
                </c:pt>
              </c:numCache>
            </c:numRef>
          </c:xVal>
          <c:yVal>
            <c:numRef>
              <c:f>'B -voltage'!$O$16:$O$84</c:f>
              <c:numCache>
                <c:formatCode>General</c:formatCode>
                <c:ptCount val="69"/>
                <c:pt idx="0">
                  <c:v>389.03831417624519</c:v>
                </c:pt>
                <c:pt idx="1">
                  <c:v>387.54961832061065</c:v>
                </c:pt>
                <c:pt idx="2">
                  <c:v>386.07224334600761</c:v>
                </c:pt>
                <c:pt idx="3">
                  <c:v>383.87712665406423</c:v>
                </c:pt>
                <c:pt idx="4">
                  <c:v>381.70676691729324</c:v>
                </c:pt>
                <c:pt idx="5">
                  <c:v>380.27340823970042</c:v>
                </c:pt>
                <c:pt idx="6">
                  <c:v>378.14338919925513</c:v>
                </c:pt>
                <c:pt idx="7">
                  <c:v>376.03703703703707</c:v>
                </c:pt>
                <c:pt idx="8">
                  <c:v>373.95395948434623</c:v>
                </c:pt>
                <c:pt idx="9">
                  <c:v>371.8937728937729</c:v>
                </c:pt>
                <c:pt idx="10">
                  <c:v>369.856102003643</c:v>
                </c:pt>
                <c:pt idx="11">
                  <c:v>367.84057971014494</c:v>
                </c:pt>
                <c:pt idx="12">
                  <c:v>365.84684684684686</c:v>
                </c:pt>
                <c:pt idx="13">
                  <c:v>363.87455197132613</c:v>
                </c:pt>
                <c:pt idx="14">
                  <c:v>361.92335115864529</c:v>
                </c:pt>
                <c:pt idx="15">
                  <c:v>359.35398230088492</c:v>
                </c:pt>
                <c:pt idx="16">
                  <c:v>357.45070422535213</c:v>
                </c:pt>
                <c:pt idx="17">
                  <c:v>355.56742556917686</c:v>
                </c:pt>
                <c:pt idx="18">
                  <c:v>353.70383275261327</c:v>
                </c:pt>
                <c:pt idx="19">
                  <c:v>351.8596187175043</c:v>
                </c:pt>
                <c:pt idx="20">
                  <c:v>349.4302925989673</c:v>
                </c:pt>
                <c:pt idx="21">
                  <c:v>347.63013698630135</c:v>
                </c:pt>
                <c:pt idx="22">
                  <c:v>345.84838160136292</c:v>
                </c:pt>
                <c:pt idx="23">
                  <c:v>344.08474576271186</c:v>
                </c:pt>
                <c:pt idx="24">
                  <c:v>342.33895446880268</c:v>
                </c:pt>
                <c:pt idx="25">
                  <c:v>340.61073825503354</c:v>
                </c:pt>
                <c:pt idx="26">
                  <c:v>338.33333333333331</c:v>
                </c:pt>
                <c:pt idx="27">
                  <c:v>336.64510779436154</c:v>
                </c:pt>
                <c:pt idx="28">
                  <c:v>334.97359735973595</c:v>
                </c:pt>
                <c:pt idx="29">
                  <c:v>333.31855500821018</c:v>
                </c:pt>
                <c:pt idx="30">
                  <c:v>331.13703099510604</c:v>
                </c:pt>
                <c:pt idx="31">
                  <c:v>329.51948051948051</c:v>
                </c:pt>
                <c:pt idx="32">
                  <c:v>327.91760904684975</c:v>
                </c:pt>
                <c:pt idx="33">
                  <c:v>326.331189710611</c:v>
                </c:pt>
                <c:pt idx="34">
                  <c:v>324.23961661341849</c:v>
                </c:pt>
                <c:pt idx="35">
                  <c:v>322.68839427662954</c:v>
                </c:pt>
                <c:pt idx="36">
                  <c:v>321.15189873417722</c:v>
                </c:pt>
                <c:pt idx="37">
                  <c:v>319.12578616352198</c:v>
                </c:pt>
                <c:pt idx="38">
                  <c:v>317.62284820031306</c:v>
                </c:pt>
                <c:pt idx="39">
                  <c:v>316.13395638629282</c:v>
                </c:pt>
                <c:pt idx="40">
                  <c:v>314.17027863777088</c:v>
                </c:pt>
                <c:pt idx="41">
                  <c:v>312.71340523882895</c:v>
                </c:pt>
                <c:pt idx="42">
                  <c:v>310.79173047473199</c:v>
                </c:pt>
                <c:pt idx="43">
                  <c:v>309.36585365853659</c:v>
                </c:pt>
                <c:pt idx="44">
                  <c:v>307.48484848484844</c:v>
                </c:pt>
                <c:pt idx="45">
                  <c:v>306.08898944193066</c:v>
                </c:pt>
                <c:pt idx="46">
                  <c:v>304.24737631184411</c:v>
                </c:pt>
                <c:pt idx="47">
                  <c:v>302.88059701492534</c:v>
                </c:pt>
                <c:pt idx="48">
                  <c:v>301.07715133531161</c:v>
                </c:pt>
                <c:pt idx="49">
                  <c:v>299.73855243722301</c:v>
                </c:pt>
                <c:pt idx="50">
                  <c:v>297.97209985315709</c:v>
                </c:pt>
                <c:pt idx="51">
                  <c:v>296.22627737226281</c:v>
                </c:pt>
                <c:pt idx="52">
                  <c:v>294.93023255813949</c:v>
                </c:pt>
                <c:pt idx="53">
                  <c:v>293.21965317919074</c:v>
                </c:pt>
                <c:pt idx="54">
                  <c:v>291.5287356321839</c:v>
                </c:pt>
                <c:pt idx="55">
                  <c:v>290.27324749642344</c:v>
                </c:pt>
                <c:pt idx="56">
                  <c:v>288.6159317211949</c:v>
                </c:pt>
                <c:pt idx="57">
                  <c:v>286.97736916548797</c:v>
                </c:pt>
                <c:pt idx="58">
                  <c:v>285.35724331926866</c:v>
                </c:pt>
                <c:pt idx="59">
                  <c:v>283.75524475524475</c:v>
                </c:pt>
                <c:pt idx="60">
                  <c:v>282.56545961002786</c:v>
                </c:pt>
                <c:pt idx="61">
                  <c:v>280.60442600276627</c:v>
                </c:pt>
                <c:pt idx="62">
                  <c:v>279.0550206327373</c:v>
                </c:pt>
                <c:pt idx="63">
                  <c:v>277.52257181942542</c:v>
                </c:pt>
                <c:pt idx="64">
                  <c:v>276.00680272108843</c:v>
                </c:pt>
                <c:pt idx="65">
                  <c:v>274.1351351351351</c:v>
                </c:pt>
                <c:pt idx="66">
                  <c:v>272.6559139784946</c:v>
                </c:pt>
                <c:pt idx="67">
                  <c:v>270.4666666666667</c:v>
                </c:pt>
                <c:pt idx="68">
                  <c:v>267.24769433465082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 -voltage'!$P$1</c:f>
              <c:strCache>
                <c:ptCount val="1"/>
                <c:pt idx="0">
                  <c:v>b3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8909977670701607E-2"/>
                  <c:y val="-0.32454313329679291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Transistor 3: y = -35.01x (V) + 409.35
R² = 0.9978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'B -voltage'!$A$16:$A$84</c:f>
              <c:numCache>
                <c:formatCode>General</c:formatCode>
                <c:ptCount val="6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  <c:pt idx="15">
                  <c:v>1.45</c:v>
                </c:pt>
                <c:pt idx="16">
                  <c:v>1.5</c:v>
                </c:pt>
                <c:pt idx="17">
                  <c:v>1.55</c:v>
                </c:pt>
                <c:pt idx="18">
                  <c:v>1.6</c:v>
                </c:pt>
                <c:pt idx="19">
                  <c:v>1.65</c:v>
                </c:pt>
                <c:pt idx="20">
                  <c:v>1.7</c:v>
                </c:pt>
                <c:pt idx="21">
                  <c:v>1.75</c:v>
                </c:pt>
                <c:pt idx="22">
                  <c:v>1.8</c:v>
                </c:pt>
                <c:pt idx="23">
                  <c:v>1.85</c:v>
                </c:pt>
                <c:pt idx="24">
                  <c:v>1.9</c:v>
                </c:pt>
                <c:pt idx="25">
                  <c:v>1.95</c:v>
                </c:pt>
                <c:pt idx="26">
                  <c:v>2</c:v>
                </c:pt>
                <c:pt idx="27">
                  <c:v>2.0499999999999998</c:v>
                </c:pt>
                <c:pt idx="28">
                  <c:v>2.1</c:v>
                </c:pt>
                <c:pt idx="29">
                  <c:v>2.15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2.2999999999999998</c:v>
                </c:pt>
                <c:pt idx="33">
                  <c:v>2.35</c:v>
                </c:pt>
                <c:pt idx="34">
                  <c:v>2.4</c:v>
                </c:pt>
                <c:pt idx="35">
                  <c:v>2.4500000000000002</c:v>
                </c:pt>
                <c:pt idx="36">
                  <c:v>2.5</c:v>
                </c:pt>
                <c:pt idx="37">
                  <c:v>2.5499999999999998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</c:v>
                </c:pt>
                <c:pt idx="65">
                  <c:v>3.95</c:v>
                </c:pt>
                <c:pt idx="66">
                  <c:v>4</c:v>
                </c:pt>
                <c:pt idx="67">
                  <c:v>4.05</c:v>
                </c:pt>
                <c:pt idx="68">
                  <c:v>4.0999999999999996</c:v>
                </c:pt>
              </c:numCache>
            </c:numRef>
          </c:xVal>
          <c:yVal>
            <c:numRef>
              <c:f>'B -voltage'!$P$16:$P$84</c:f>
              <c:numCache>
                <c:formatCode>General</c:formatCode>
                <c:ptCount val="69"/>
                <c:pt idx="0">
                  <c:v>387.54961832061065</c:v>
                </c:pt>
                <c:pt idx="1">
                  <c:v>386.07224334600761</c:v>
                </c:pt>
                <c:pt idx="2">
                  <c:v>384.60606060606062</c:v>
                </c:pt>
                <c:pt idx="3">
                  <c:v>382.42749529190206</c:v>
                </c:pt>
                <c:pt idx="4">
                  <c:v>380.27340823970042</c:v>
                </c:pt>
                <c:pt idx="5">
                  <c:v>378.14338919925513</c:v>
                </c:pt>
                <c:pt idx="6">
                  <c:v>376.73654916512061</c:v>
                </c:pt>
                <c:pt idx="7">
                  <c:v>374.64575645756452</c:v>
                </c:pt>
                <c:pt idx="8">
                  <c:v>372.57798165137615</c:v>
                </c:pt>
                <c:pt idx="9">
                  <c:v>370.53284671532845</c:v>
                </c:pt>
                <c:pt idx="10">
                  <c:v>368.5099818511797</c:v>
                </c:pt>
                <c:pt idx="11">
                  <c:v>366.50902527075812</c:v>
                </c:pt>
                <c:pt idx="12">
                  <c:v>364.52962298025136</c:v>
                </c:pt>
                <c:pt idx="13">
                  <c:v>362.57142857142856</c:v>
                </c:pt>
                <c:pt idx="14">
                  <c:v>359.99290780141837</c:v>
                </c:pt>
                <c:pt idx="15">
                  <c:v>358.08289241622572</c:v>
                </c:pt>
                <c:pt idx="16">
                  <c:v>356.19298245614027</c:v>
                </c:pt>
                <c:pt idx="17">
                  <c:v>354.32286212914488</c:v>
                </c:pt>
                <c:pt idx="18">
                  <c:v>352.47222222222223</c:v>
                </c:pt>
                <c:pt idx="19">
                  <c:v>350.0344827586207</c:v>
                </c:pt>
                <c:pt idx="20">
                  <c:v>348.2281303602058</c:v>
                </c:pt>
                <c:pt idx="21">
                  <c:v>346.44027303754268</c:v>
                </c:pt>
                <c:pt idx="22">
                  <c:v>344.6706281833616</c:v>
                </c:pt>
                <c:pt idx="23">
                  <c:v>342.91891891891891</c:v>
                </c:pt>
                <c:pt idx="24">
                  <c:v>341.18487394957981</c:v>
                </c:pt>
                <c:pt idx="25">
                  <c:v>339.46822742474922</c:v>
                </c:pt>
                <c:pt idx="26">
                  <c:v>337.76871880199667</c:v>
                </c:pt>
                <c:pt idx="27">
                  <c:v>336.08609271523181</c:v>
                </c:pt>
                <c:pt idx="28">
                  <c:v>333.86842105263156</c:v>
                </c:pt>
                <c:pt idx="29">
                  <c:v>332.22422258592474</c:v>
                </c:pt>
                <c:pt idx="30">
                  <c:v>330.59609120521174</c:v>
                </c:pt>
                <c:pt idx="31">
                  <c:v>328.44983818770226</c:v>
                </c:pt>
                <c:pt idx="32">
                  <c:v>326.85829307568434</c:v>
                </c:pt>
                <c:pt idx="33">
                  <c:v>325.28205128205127</c:v>
                </c:pt>
                <c:pt idx="34">
                  <c:v>323.20382165605099</c:v>
                </c:pt>
                <c:pt idx="35">
                  <c:v>321.66244057052296</c:v>
                </c:pt>
                <c:pt idx="36">
                  <c:v>320.13564668769715</c:v>
                </c:pt>
                <c:pt idx="37">
                  <c:v>318.12225705329149</c:v>
                </c:pt>
                <c:pt idx="38">
                  <c:v>316.62870514820588</c:v>
                </c:pt>
                <c:pt idx="39">
                  <c:v>315.14906832298141</c:v>
                </c:pt>
                <c:pt idx="40">
                  <c:v>313.19753086419752</c:v>
                </c:pt>
                <c:pt idx="41">
                  <c:v>311.74961597542244</c:v>
                </c:pt>
                <c:pt idx="42">
                  <c:v>309.83969465648852</c:v>
                </c:pt>
                <c:pt idx="43">
                  <c:v>308.42249240121578</c:v>
                </c:pt>
                <c:pt idx="44">
                  <c:v>306.55287009063449</c:v>
                </c:pt>
                <c:pt idx="45">
                  <c:v>305.16541353383457</c:v>
                </c:pt>
                <c:pt idx="46">
                  <c:v>303.33482810164423</c:v>
                </c:pt>
                <c:pt idx="47">
                  <c:v>301.97619047619048</c:v>
                </c:pt>
                <c:pt idx="48">
                  <c:v>300.18343195266266</c:v>
                </c:pt>
                <c:pt idx="49">
                  <c:v>298.41176470588238</c:v>
                </c:pt>
                <c:pt idx="50">
                  <c:v>297.09663250366026</c:v>
                </c:pt>
                <c:pt idx="51">
                  <c:v>295.36098981077146</c:v>
                </c:pt>
                <c:pt idx="52">
                  <c:v>293.64544138929091</c:v>
                </c:pt>
                <c:pt idx="53">
                  <c:v>292.37175792507202</c:v>
                </c:pt>
                <c:pt idx="54">
                  <c:v>290.69054441260744</c:v>
                </c:pt>
                <c:pt idx="55">
                  <c:v>289.44222539229673</c:v>
                </c:pt>
                <c:pt idx="56">
                  <c:v>287.79432624113468</c:v>
                </c:pt>
                <c:pt idx="57">
                  <c:v>286.16502115655851</c:v>
                </c:pt>
                <c:pt idx="58">
                  <c:v>284.55399719495091</c:v>
                </c:pt>
                <c:pt idx="59">
                  <c:v>282.96094839609486</c:v>
                </c:pt>
                <c:pt idx="60">
                  <c:v>281.38557558945911</c:v>
                </c:pt>
                <c:pt idx="61">
                  <c:v>279.82758620689657</c:v>
                </c:pt>
                <c:pt idx="62">
                  <c:v>278.28669410150894</c:v>
                </c:pt>
                <c:pt idx="63">
                  <c:v>276.76261937244203</c:v>
                </c:pt>
                <c:pt idx="64">
                  <c:v>275.25508819538669</c:v>
                </c:pt>
                <c:pt idx="65">
                  <c:v>273.76383265856947</c:v>
                </c:pt>
                <c:pt idx="66">
                  <c:v>271.55689424364124</c:v>
                </c:pt>
                <c:pt idx="67">
                  <c:v>269.74468085106383</c:v>
                </c:pt>
                <c:pt idx="68">
                  <c:v>266.54270696452033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'B -voltage'!$Q$1</c:f>
              <c:strCache>
                <c:ptCount val="1"/>
                <c:pt idx="0">
                  <c:v>b4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0177067418811454"/>
                  <c:y val="-0.22493500706299657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Transistor 4: y = -35.078x (V) + 409.64
R² = 0.9978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'B -voltage'!$A$16:$A$84</c:f>
              <c:numCache>
                <c:formatCode>General</c:formatCode>
                <c:ptCount val="6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  <c:pt idx="15">
                  <c:v>1.45</c:v>
                </c:pt>
                <c:pt idx="16">
                  <c:v>1.5</c:v>
                </c:pt>
                <c:pt idx="17">
                  <c:v>1.55</c:v>
                </c:pt>
                <c:pt idx="18">
                  <c:v>1.6</c:v>
                </c:pt>
                <c:pt idx="19">
                  <c:v>1.65</c:v>
                </c:pt>
                <c:pt idx="20">
                  <c:v>1.7</c:v>
                </c:pt>
                <c:pt idx="21">
                  <c:v>1.75</c:v>
                </c:pt>
                <c:pt idx="22">
                  <c:v>1.8</c:v>
                </c:pt>
                <c:pt idx="23">
                  <c:v>1.85</c:v>
                </c:pt>
                <c:pt idx="24">
                  <c:v>1.9</c:v>
                </c:pt>
                <c:pt idx="25">
                  <c:v>1.95</c:v>
                </c:pt>
                <c:pt idx="26">
                  <c:v>2</c:v>
                </c:pt>
                <c:pt idx="27">
                  <c:v>2.0499999999999998</c:v>
                </c:pt>
                <c:pt idx="28">
                  <c:v>2.1</c:v>
                </c:pt>
                <c:pt idx="29">
                  <c:v>2.15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2.2999999999999998</c:v>
                </c:pt>
                <c:pt idx="33">
                  <c:v>2.35</c:v>
                </c:pt>
                <c:pt idx="34">
                  <c:v>2.4</c:v>
                </c:pt>
                <c:pt idx="35">
                  <c:v>2.4500000000000002</c:v>
                </c:pt>
                <c:pt idx="36">
                  <c:v>2.5</c:v>
                </c:pt>
                <c:pt idx="37">
                  <c:v>2.5499999999999998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</c:v>
                </c:pt>
                <c:pt idx="65">
                  <c:v>3.95</c:v>
                </c:pt>
                <c:pt idx="66">
                  <c:v>4</c:v>
                </c:pt>
                <c:pt idx="67">
                  <c:v>4.05</c:v>
                </c:pt>
                <c:pt idx="68">
                  <c:v>4.0999999999999996</c:v>
                </c:pt>
              </c:numCache>
            </c:numRef>
          </c:xVal>
          <c:yVal>
            <c:numRef>
              <c:f>'B -voltage'!$Q$16:$Q$84</c:f>
              <c:numCache>
                <c:formatCode>General</c:formatCode>
                <c:ptCount val="69"/>
                <c:pt idx="0">
                  <c:v>388.29254302103249</c:v>
                </c:pt>
                <c:pt idx="1">
                  <c:v>386.07224334600761</c:v>
                </c:pt>
                <c:pt idx="2">
                  <c:v>384.60606060606062</c:v>
                </c:pt>
                <c:pt idx="3">
                  <c:v>382.42749529190206</c:v>
                </c:pt>
                <c:pt idx="4">
                  <c:v>380.9887429643527</c:v>
                </c:pt>
                <c:pt idx="5">
                  <c:v>378.85074626865668</c:v>
                </c:pt>
                <c:pt idx="6">
                  <c:v>376.73654916512061</c:v>
                </c:pt>
                <c:pt idx="7">
                  <c:v>374.64575645756452</c:v>
                </c:pt>
                <c:pt idx="8">
                  <c:v>372.57798165137615</c:v>
                </c:pt>
                <c:pt idx="9">
                  <c:v>370.53284671532845</c:v>
                </c:pt>
                <c:pt idx="10">
                  <c:v>368.5099818511797</c:v>
                </c:pt>
                <c:pt idx="11">
                  <c:v>366.50902527075812</c:v>
                </c:pt>
                <c:pt idx="12">
                  <c:v>364.52962298025136</c:v>
                </c:pt>
                <c:pt idx="13">
                  <c:v>362.57142857142856</c:v>
                </c:pt>
                <c:pt idx="14">
                  <c:v>360.6341030195382</c:v>
                </c:pt>
                <c:pt idx="15">
                  <c:v>358.71731448763251</c:v>
                </c:pt>
                <c:pt idx="16">
                  <c:v>356.19298245614027</c:v>
                </c:pt>
                <c:pt idx="17">
                  <c:v>354.32286212914488</c:v>
                </c:pt>
                <c:pt idx="18">
                  <c:v>352.47222222222223</c:v>
                </c:pt>
                <c:pt idx="19">
                  <c:v>350.64075993091541</c:v>
                </c:pt>
                <c:pt idx="20">
                  <c:v>348.82817869415805</c:v>
                </c:pt>
                <c:pt idx="21">
                  <c:v>347.03418803418805</c:v>
                </c:pt>
                <c:pt idx="22">
                  <c:v>344.6706281833616</c:v>
                </c:pt>
                <c:pt idx="23">
                  <c:v>342.91891891891891</c:v>
                </c:pt>
                <c:pt idx="24">
                  <c:v>341.18487394957981</c:v>
                </c:pt>
                <c:pt idx="25">
                  <c:v>339.46822742474922</c:v>
                </c:pt>
                <c:pt idx="26">
                  <c:v>337.76871880199667</c:v>
                </c:pt>
                <c:pt idx="27">
                  <c:v>336.08609271523181</c:v>
                </c:pt>
                <c:pt idx="28">
                  <c:v>333.86842105263156</c:v>
                </c:pt>
                <c:pt idx="29">
                  <c:v>332.22422258592474</c:v>
                </c:pt>
                <c:pt idx="30">
                  <c:v>330.59609120521174</c:v>
                </c:pt>
                <c:pt idx="31">
                  <c:v>328.98379254457052</c:v>
                </c:pt>
                <c:pt idx="32">
                  <c:v>326.85829307568434</c:v>
                </c:pt>
                <c:pt idx="33">
                  <c:v>325.28205128205127</c:v>
                </c:pt>
                <c:pt idx="34">
                  <c:v>323.72089314194574</c:v>
                </c:pt>
                <c:pt idx="35">
                  <c:v>321.66244057052296</c:v>
                </c:pt>
                <c:pt idx="36">
                  <c:v>320.13564668769715</c:v>
                </c:pt>
                <c:pt idx="37">
                  <c:v>318.62323390894818</c:v>
                </c:pt>
                <c:pt idx="38">
                  <c:v>316.62870514820588</c:v>
                </c:pt>
                <c:pt idx="39">
                  <c:v>315.14906832298141</c:v>
                </c:pt>
                <c:pt idx="40">
                  <c:v>313.68315301391033</c:v>
                </c:pt>
                <c:pt idx="41">
                  <c:v>311.74961597542244</c:v>
                </c:pt>
                <c:pt idx="42">
                  <c:v>309.83969465648852</c:v>
                </c:pt>
                <c:pt idx="43">
                  <c:v>308.42249240121578</c:v>
                </c:pt>
                <c:pt idx="44">
                  <c:v>307.01815431164903</c:v>
                </c:pt>
                <c:pt idx="45">
                  <c:v>305.16541353383457</c:v>
                </c:pt>
                <c:pt idx="46">
                  <c:v>303.33482810164423</c:v>
                </c:pt>
                <c:pt idx="47">
                  <c:v>301.97619047619048</c:v>
                </c:pt>
                <c:pt idx="48">
                  <c:v>300.18343195266266</c:v>
                </c:pt>
                <c:pt idx="49">
                  <c:v>298.41176470588238</c:v>
                </c:pt>
                <c:pt idx="50">
                  <c:v>297.09663250366026</c:v>
                </c:pt>
                <c:pt idx="51">
                  <c:v>295.36098981077146</c:v>
                </c:pt>
                <c:pt idx="52">
                  <c:v>294.07246376811594</c:v>
                </c:pt>
                <c:pt idx="53">
                  <c:v>292.37175792507202</c:v>
                </c:pt>
                <c:pt idx="54">
                  <c:v>290.69054441260744</c:v>
                </c:pt>
                <c:pt idx="55">
                  <c:v>289.44222539229673</c:v>
                </c:pt>
                <c:pt idx="56">
                  <c:v>287.79432624113468</c:v>
                </c:pt>
                <c:pt idx="57">
                  <c:v>286.16502115655851</c:v>
                </c:pt>
                <c:pt idx="58">
                  <c:v>284.55399719495091</c:v>
                </c:pt>
                <c:pt idx="59">
                  <c:v>282.96094839609486</c:v>
                </c:pt>
                <c:pt idx="60">
                  <c:v>281.77777777777777</c:v>
                </c:pt>
                <c:pt idx="61">
                  <c:v>280.21546961325964</c:v>
                </c:pt>
                <c:pt idx="62">
                  <c:v>278.28669410150894</c:v>
                </c:pt>
                <c:pt idx="63">
                  <c:v>276.76261937244203</c:v>
                </c:pt>
                <c:pt idx="64">
                  <c:v>275.25508819538669</c:v>
                </c:pt>
                <c:pt idx="65">
                  <c:v>273.76383265856947</c:v>
                </c:pt>
                <c:pt idx="66">
                  <c:v>271.55689424364124</c:v>
                </c:pt>
                <c:pt idx="67">
                  <c:v>269.38512616201859</c:v>
                </c:pt>
                <c:pt idx="68">
                  <c:v>266.54270696452033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41504"/>
        <c:axId val="548542080"/>
      </c:scatterChart>
      <c:valAx>
        <c:axId val="54854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Base 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8542080"/>
        <c:crosses val="autoZero"/>
        <c:crossBetween val="midCat"/>
      </c:valAx>
      <c:valAx>
        <c:axId val="54854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Current Gain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8541504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84043277705958397"/>
          <c:y val="0.53856984345547643"/>
          <c:w val="0.14837319308966976"/>
          <c:h val="0.22940256406828602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Current</a:t>
            </a:r>
            <a:r>
              <a:rPr lang="en-US" baseline="0"/>
              <a:t> Gain as a Function of Base Current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 - current'!$B$1</c:f>
              <c:strCache>
                <c:ptCount val="1"/>
                <c:pt idx="0">
                  <c:v>β - Transistor 1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'B - current'!$A$2:$A$102</c:f>
              <c:numCache>
                <c:formatCode>General</c:formatCode>
                <c:ptCount val="101"/>
                <c:pt idx="0">
                  <c:v>-1.9000000000000001E-9</c:v>
                </c:pt>
                <c:pt idx="1">
                  <c:v>8.7999999999999994E-9</c:v>
                </c:pt>
                <c:pt idx="2">
                  <c:v>1.11E-8</c:v>
                </c:pt>
                <c:pt idx="3">
                  <c:v>1.28E-8</c:v>
                </c:pt>
                <c:pt idx="4">
                  <c:v>1.5300000000000001E-8</c:v>
                </c:pt>
                <c:pt idx="5">
                  <c:v>1.9300000000000001E-8</c:v>
                </c:pt>
                <c:pt idx="6">
                  <c:v>2.5300000000000002E-8</c:v>
                </c:pt>
                <c:pt idx="7">
                  <c:v>2.6400000000000001E-8</c:v>
                </c:pt>
                <c:pt idx="8">
                  <c:v>1.3200000000000001E-8</c:v>
                </c:pt>
                <c:pt idx="9">
                  <c:v>2.0800000000000001E-8</c:v>
                </c:pt>
                <c:pt idx="10">
                  <c:v>9.4899999999999996E-8</c:v>
                </c:pt>
                <c:pt idx="11">
                  <c:v>2.0480000000000001E-7</c:v>
                </c:pt>
                <c:pt idx="12">
                  <c:v>3.0199999999999999E-6</c:v>
                </c:pt>
                <c:pt idx="13">
                  <c:v>1.878E-5</c:v>
                </c:pt>
                <c:pt idx="14">
                  <c:v>5.1999999999999997E-5</c:v>
                </c:pt>
                <c:pt idx="15">
                  <c:v>5.2200000000000002E-5</c:v>
                </c:pt>
                <c:pt idx="16">
                  <c:v>5.24E-5</c:v>
                </c:pt>
                <c:pt idx="17">
                  <c:v>5.27E-5</c:v>
                </c:pt>
                <c:pt idx="18">
                  <c:v>5.3000000000000001E-5</c:v>
                </c:pt>
                <c:pt idx="19">
                  <c:v>5.3199999999999999E-5</c:v>
                </c:pt>
                <c:pt idx="20">
                  <c:v>5.3499999999999999E-5</c:v>
                </c:pt>
                <c:pt idx="21">
                  <c:v>5.38E-5</c:v>
                </c:pt>
                <c:pt idx="22">
                  <c:v>5.41E-5</c:v>
                </c:pt>
                <c:pt idx="23">
                  <c:v>5.4400000000000001E-5</c:v>
                </c:pt>
                <c:pt idx="24">
                  <c:v>5.4700000000000001E-5</c:v>
                </c:pt>
                <c:pt idx="25">
                  <c:v>5.5000000000000002E-5</c:v>
                </c:pt>
                <c:pt idx="26">
                  <c:v>5.5300000000000002E-5</c:v>
                </c:pt>
                <c:pt idx="27">
                  <c:v>5.5600000000000003E-5</c:v>
                </c:pt>
                <c:pt idx="28">
                  <c:v>5.5999999999999999E-5</c:v>
                </c:pt>
                <c:pt idx="29">
                  <c:v>5.63E-5</c:v>
                </c:pt>
                <c:pt idx="30">
                  <c:v>5.66E-5</c:v>
                </c:pt>
                <c:pt idx="31">
                  <c:v>5.6900000000000001E-5</c:v>
                </c:pt>
                <c:pt idx="32">
                  <c:v>5.7200000000000001E-5</c:v>
                </c:pt>
                <c:pt idx="33">
                  <c:v>5.7599999999999997E-5</c:v>
                </c:pt>
                <c:pt idx="34">
                  <c:v>5.7899999999999998E-5</c:v>
                </c:pt>
                <c:pt idx="35">
                  <c:v>5.8199999999999998E-5</c:v>
                </c:pt>
                <c:pt idx="36">
                  <c:v>5.8499999999999999E-5</c:v>
                </c:pt>
                <c:pt idx="37">
                  <c:v>5.8799999999999999E-5</c:v>
                </c:pt>
                <c:pt idx="38">
                  <c:v>5.91E-5</c:v>
                </c:pt>
                <c:pt idx="39">
                  <c:v>5.9500000000000003E-5</c:v>
                </c:pt>
                <c:pt idx="40">
                  <c:v>5.9799999999999997E-5</c:v>
                </c:pt>
                <c:pt idx="41">
                  <c:v>6.0099999999999997E-5</c:v>
                </c:pt>
                <c:pt idx="42">
                  <c:v>6.0399999999999998E-5</c:v>
                </c:pt>
                <c:pt idx="43">
                  <c:v>6.0699999999999998E-5</c:v>
                </c:pt>
                <c:pt idx="44">
                  <c:v>6.1099999999999994E-5</c:v>
                </c:pt>
                <c:pt idx="45">
                  <c:v>6.1400000000000002E-5</c:v>
                </c:pt>
                <c:pt idx="46">
                  <c:v>6.1699999999999995E-5</c:v>
                </c:pt>
                <c:pt idx="47">
                  <c:v>6.2100000000000005E-5</c:v>
                </c:pt>
                <c:pt idx="48">
                  <c:v>6.2399999999999999E-5</c:v>
                </c:pt>
                <c:pt idx="49">
                  <c:v>6.2700000000000006E-5</c:v>
                </c:pt>
                <c:pt idx="50">
                  <c:v>6.3E-5</c:v>
                </c:pt>
                <c:pt idx="51">
                  <c:v>6.3399999999999996E-5</c:v>
                </c:pt>
                <c:pt idx="52">
                  <c:v>6.3700000000000003E-5</c:v>
                </c:pt>
                <c:pt idx="53">
                  <c:v>6.3999999999999997E-5</c:v>
                </c:pt>
                <c:pt idx="54">
                  <c:v>6.4399999999999993E-5</c:v>
                </c:pt>
                <c:pt idx="55">
                  <c:v>6.4700000000000001E-5</c:v>
                </c:pt>
                <c:pt idx="56">
                  <c:v>6.5099999999999997E-5</c:v>
                </c:pt>
                <c:pt idx="57">
                  <c:v>6.5500000000000006E-5</c:v>
                </c:pt>
                <c:pt idx="58">
                  <c:v>6.58E-5</c:v>
                </c:pt>
                <c:pt idx="59">
                  <c:v>6.6099999999999994E-5</c:v>
                </c:pt>
                <c:pt idx="60">
                  <c:v>6.6500000000000004E-5</c:v>
                </c:pt>
                <c:pt idx="61">
                  <c:v>6.69E-5</c:v>
                </c:pt>
                <c:pt idx="62">
                  <c:v>6.7199999999999994E-5</c:v>
                </c:pt>
                <c:pt idx="63">
                  <c:v>6.7600000000000003E-5</c:v>
                </c:pt>
                <c:pt idx="64">
                  <c:v>6.7899999999999997E-5</c:v>
                </c:pt>
                <c:pt idx="65">
                  <c:v>6.8300000000000007E-5</c:v>
                </c:pt>
                <c:pt idx="66">
                  <c:v>6.8700000000000003E-5</c:v>
                </c:pt>
                <c:pt idx="67">
                  <c:v>6.9099999999999999E-5</c:v>
                </c:pt>
                <c:pt idx="68">
                  <c:v>6.9400000000000006E-5</c:v>
                </c:pt>
                <c:pt idx="69">
                  <c:v>6.9800000000000003E-5</c:v>
                </c:pt>
                <c:pt idx="70">
                  <c:v>7.0099999999999996E-5</c:v>
                </c:pt>
                <c:pt idx="71">
                  <c:v>7.0500000000000006E-5</c:v>
                </c:pt>
                <c:pt idx="72">
                  <c:v>7.0900000000000002E-5</c:v>
                </c:pt>
                <c:pt idx="73">
                  <c:v>7.1299999999999998E-5</c:v>
                </c:pt>
                <c:pt idx="74">
                  <c:v>7.1699999999999995E-5</c:v>
                </c:pt>
                <c:pt idx="75">
                  <c:v>7.2100000000000004E-5</c:v>
                </c:pt>
                <c:pt idx="76">
                  <c:v>7.25E-5</c:v>
                </c:pt>
                <c:pt idx="77">
                  <c:v>7.2899999999999997E-5</c:v>
                </c:pt>
                <c:pt idx="78">
                  <c:v>7.3300000000000006E-5</c:v>
                </c:pt>
                <c:pt idx="79">
                  <c:v>7.3800000000000005E-5</c:v>
                </c:pt>
                <c:pt idx="80">
                  <c:v>7.4300000000000004E-5</c:v>
                </c:pt>
                <c:pt idx="81">
                  <c:v>7.4900000000000005E-5</c:v>
                </c:pt>
                <c:pt idx="82">
                  <c:v>7.5699999999999997E-5</c:v>
                </c:pt>
                <c:pt idx="83">
                  <c:v>7.7100000000000004E-5</c:v>
                </c:pt>
                <c:pt idx="84">
                  <c:v>7.9400000000000006E-5</c:v>
                </c:pt>
                <c:pt idx="85">
                  <c:v>8.2700000000000004E-5</c:v>
                </c:pt>
                <c:pt idx="86">
                  <c:v>8.7299999999999994E-5</c:v>
                </c:pt>
                <c:pt idx="87">
                  <c:v>9.3399999999999993E-5</c:v>
                </c:pt>
                <c:pt idx="88">
                  <c:v>1.009E-4</c:v>
                </c:pt>
                <c:pt idx="89">
                  <c:v>1.1E-4</c:v>
                </c:pt>
                <c:pt idx="90">
                  <c:v>1.219E-4</c:v>
                </c:pt>
                <c:pt idx="91">
                  <c:v>1.4200000000000001E-4</c:v>
                </c:pt>
                <c:pt idx="92">
                  <c:v>1.8670000000000001E-4</c:v>
                </c:pt>
                <c:pt idx="93">
                  <c:v>3.0400000000000002E-4</c:v>
                </c:pt>
                <c:pt idx="94">
                  <c:v>5.4699999999999996E-4</c:v>
                </c:pt>
                <c:pt idx="95">
                  <c:v>9.7799999999999992E-4</c:v>
                </c:pt>
                <c:pt idx="96">
                  <c:v>1.5590000000000001E-3</c:v>
                </c:pt>
                <c:pt idx="97">
                  <c:v>2.33E-3</c:v>
                </c:pt>
                <c:pt idx="98">
                  <c:v>3.0699999999999998E-3</c:v>
                </c:pt>
                <c:pt idx="99">
                  <c:v>3.8700000000000002E-3</c:v>
                </c:pt>
                <c:pt idx="100">
                  <c:v>4.7000000000000002E-3</c:v>
                </c:pt>
              </c:numCache>
            </c:numRef>
          </c:xVal>
          <c:yVal>
            <c:numRef>
              <c:f>'B - current'!$B$2:$B$102</c:f>
              <c:numCache>
                <c:formatCode>General</c:formatCode>
                <c:ptCount val="101"/>
                <c:pt idx="0">
                  <c:v>-1.0526315789473684</c:v>
                </c:pt>
                <c:pt idx="1">
                  <c:v>-0.97727272727272729</c:v>
                </c:pt>
                <c:pt idx="2">
                  <c:v>-1.0090090090090089</c:v>
                </c:pt>
                <c:pt idx="3">
                  <c:v>-0.9765625</c:v>
                </c:pt>
                <c:pt idx="4">
                  <c:v>-0.9673202614379085</c:v>
                </c:pt>
                <c:pt idx="5">
                  <c:v>-0.88082901554404147</c:v>
                </c:pt>
                <c:pt idx="6">
                  <c:v>-0.38339920948616601</c:v>
                </c:pt>
                <c:pt idx="7">
                  <c:v>3.0151515151515147</c:v>
                </c:pt>
                <c:pt idx="8">
                  <c:v>54.909090909090899</c:v>
                </c:pt>
                <c:pt idx="9">
                  <c:v>240.34615384615384</c:v>
                </c:pt>
                <c:pt idx="10">
                  <c:v>213.64699683877765</c:v>
                </c:pt>
                <c:pt idx="11">
                  <c:v>1146.4609375</c:v>
                </c:pt>
                <c:pt idx="12">
                  <c:v>560.92052980132451</c:v>
                </c:pt>
                <c:pt idx="13">
                  <c:v>560.23535676251333</c:v>
                </c:pt>
                <c:pt idx="14">
                  <c:v>390.53846153846155</c:v>
                </c:pt>
                <c:pt idx="15">
                  <c:v>389.03831417624519</c:v>
                </c:pt>
                <c:pt idx="16">
                  <c:v>387.54961832061065</c:v>
                </c:pt>
                <c:pt idx="17">
                  <c:v>385.33776091081592</c:v>
                </c:pt>
                <c:pt idx="18">
                  <c:v>383.15094339622641</c:v>
                </c:pt>
                <c:pt idx="19">
                  <c:v>381.70676691729324</c:v>
                </c:pt>
                <c:pt idx="20">
                  <c:v>379.56074766355135</c:v>
                </c:pt>
                <c:pt idx="21">
                  <c:v>377.4386617100372</c:v>
                </c:pt>
                <c:pt idx="22">
                  <c:v>375.34011090573011</c:v>
                </c:pt>
                <c:pt idx="23">
                  <c:v>373.26470588235293</c:v>
                </c:pt>
                <c:pt idx="24">
                  <c:v>371.21206581352828</c:v>
                </c:pt>
                <c:pt idx="25">
                  <c:v>369.18181818181819</c:v>
                </c:pt>
                <c:pt idx="26">
                  <c:v>367.17359855334536</c:v>
                </c:pt>
                <c:pt idx="27">
                  <c:v>365.1870503597122</c:v>
                </c:pt>
                <c:pt idx="28">
                  <c:v>362.57142857142856</c:v>
                </c:pt>
                <c:pt idx="29">
                  <c:v>360.6341030195382</c:v>
                </c:pt>
                <c:pt idx="30">
                  <c:v>358.71731448763251</c:v>
                </c:pt>
                <c:pt idx="31">
                  <c:v>356.82073813708263</c:v>
                </c:pt>
                <c:pt idx="32">
                  <c:v>354.94405594405595</c:v>
                </c:pt>
                <c:pt idx="33">
                  <c:v>352.47222222222223</c:v>
                </c:pt>
                <c:pt idx="34">
                  <c:v>350.64075993091541</c:v>
                </c:pt>
                <c:pt idx="35">
                  <c:v>348.82817869415805</c:v>
                </c:pt>
                <c:pt idx="36">
                  <c:v>347.03418803418805</c:v>
                </c:pt>
                <c:pt idx="37">
                  <c:v>345.25850340136054</c:v>
                </c:pt>
                <c:pt idx="38">
                  <c:v>343.50084602368867</c:v>
                </c:pt>
                <c:pt idx="39">
                  <c:v>341.18487394957981</c:v>
                </c:pt>
                <c:pt idx="40">
                  <c:v>339.46822742474922</c:v>
                </c:pt>
                <c:pt idx="41">
                  <c:v>337.76871880199667</c:v>
                </c:pt>
                <c:pt idx="42">
                  <c:v>336.08609271523181</c:v>
                </c:pt>
                <c:pt idx="43">
                  <c:v>334.42009884678748</c:v>
                </c:pt>
                <c:pt idx="44">
                  <c:v>332.22422258592474</c:v>
                </c:pt>
                <c:pt idx="45">
                  <c:v>330.59609120521174</c:v>
                </c:pt>
                <c:pt idx="46">
                  <c:v>328.98379254457052</c:v>
                </c:pt>
                <c:pt idx="47">
                  <c:v>326.85829307568434</c:v>
                </c:pt>
                <c:pt idx="48">
                  <c:v>325.28205128205127</c:v>
                </c:pt>
                <c:pt idx="49">
                  <c:v>323.72089314194574</c:v>
                </c:pt>
                <c:pt idx="50">
                  <c:v>322.17460317460313</c:v>
                </c:pt>
                <c:pt idx="51">
                  <c:v>320.13564668769715</c:v>
                </c:pt>
                <c:pt idx="52">
                  <c:v>318.62323390894818</c:v>
                </c:pt>
                <c:pt idx="53">
                  <c:v>317.125</c:v>
                </c:pt>
                <c:pt idx="54">
                  <c:v>315.14906832298141</c:v>
                </c:pt>
                <c:pt idx="55">
                  <c:v>313.68315301391033</c:v>
                </c:pt>
                <c:pt idx="56">
                  <c:v>311.74961597542244</c:v>
                </c:pt>
                <c:pt idx="57">
                  <c:v>309.83969465648852</c:v>
                </c:pt>
                <c:pt idx="58">
                  <c:v>308.42249240121578</c:v>
                </c:pt>
                <c:pt idx="59">
                  <c:v>307.01815431164903</c:v>
                </c:pt>
                <c:pt idx="60">
                  <c:v>305.16541353383457</c:v>
                </c:pt>
                <c:pt idx="61">
                  <c:v>303.33482810164423</c:v>
                </c:pt>
                <c:pt idx="62">
                  <c:v>301.97619047619048</c:v>
                </c:pt>
                <c:pt idx="63">
                  <c:v>300.18343195266266</c:v>
                </c:pt>
                <c:pt idx="64">
                  <c:v>298.85272459499265</c:v>
                </c:pt>
                <c:pt idx="65">
                  <c:v>297.09663250366026</c:v>
                </c:pt>
                <c:pt idx="66">
                  <c:v>295.36098981077146</c:v>
                </c:pt>
                <c:pt idx="67">
                  <c:v>293.64544138929091</c:v>
                </c:pt>
                <c:pt idx="68">
                  <c:v>292.37175792507202</c:v>
                </c:pt>
                <c:pt idx="69">
                  <c:v>290.69054441260744</c:v>
                </c:pt>
                <c:pt idx="70">
                  <c:v>289.44222539229673</c:v>
                </c:pt>
                <c:pt idx="71">
                  <c:v>287.79432624113468</c:v>
                </c:pt>
                <c:pt idx="72">
                  <c:v>286.16502115655851</c:v>
                </c:pt>
                <c:pt idx="73">
                  <c:v>284.55399719495091</c:v>
                </c:pt>
                <c:pt idx="74">
                  <c:v>282.96094839609486</c:v>
                </c:pt>
                <c:pt idx="75">
                  <c:v>281.38557558945911</c:v>
                </c:pt>
                <c:pt idx="76">
                  <c:v>279.82758620689657</c:v>
                </c:pt>
                <c:pt idx="77">
                  <c:v>278.28669410150894</c:v>
                </c:pt>
                <c:pt idx="78">
                  <c:v>276.76261937244203</c:v>
                </c:pt>
                <c:pt idx="79">
                  <c:v>274.88075880758805</c:v>
                </c:pt>
                <c:pt idx="80">
                  <c:v>273.02422611036337</c:v>
                </c:pt>
                <c:pt idx="81">
                  <c:v>270.82910547396529</c:v>
                </c:pt>
                <c:pt idx="82">
                  <c:v>267.95640686922059</c:v>
                </c:pt>
                <c:pt idx="83">
                  <c:v>263.07263294422825</c:v>
                </c:pt>
                <c:pt idx="84">
                  <c:v>255.42317380352642</c:v>
                </c:pt>
                <c:pt idx="85">
                  <c:v>245.19105199516321</c:v>
                </c:pt>
                <c:pt idx="86">
                  <c:v>232.21878579610541</c:v>
                </c:pt>
                <c:pt idx="87">
                  <c:v>216.98715203426124</c:v>
                </c:pt>
                <c:pt idx="88">
                  <c:v>200.78394449950446</c:v>
                </c:pt>
                <c:pt idx="89">
                  <c:v>184.09090909090909</c:v>
                </c:pt>
                <c:pt idx="90">
                  <c:v>166.02214930270713</c:v>
                </c:pt>
                <c:pt idx="91">
                  <c:v>142.38028169014083</c:v>
                </c:pt>
                <c:pt idx="92">
                  <c:v>108.05195500803427</c:v>
                </c:pt>
                <c:pt idx="93">
                  <c:v>65.973684210526315</c:v>
                </c:pt>
                <c:pt idx="94">
                  <c:v>36.221206581352838</c:v>
                </c:pt>
                <c:pt idx="95">
                  <c:v>19.81799591002045</c:v>
                </c:pt>
                <c:pt idx="96">
                  <c:v>12.059653624118022</c:v>
                </c:pt>
                <c:pt idx="97">
                  <c:v>7.7381974248927037</c:v>
                </c:pt>
                <c:pt idx="98">
                  <c:v>5.6319218241042348</c:v>
                </c:pt>
                <c:pt idx="99">
                  <c:v>4.2609819121447021</c:v>
                </c:pt>
                <c:pt idx="100">
                  <c:v>3.3319148936170211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 - current'!$D$1</c:f>
              <c:strCache>
                <c:ptCount val="1"/>
                <c:pt idx="0">
                  <c:v>β - Transistor 2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>
                  <a:alpha val="16000"/>
                </a:srgbClr>
              </a:solidFill>
            </c:spPr>
          </c:marker>
          <c:xVal>
            <c:numRef>
              <c:f>'B - current'!$C$2:$C$102</c:f>
              <c:numCache>
                <c:formatCode>General</c:formatCode>
                <c:ptCount val="101"/>
                <c:pt idx="0">
                  <c:v>-8.0000000000000003E-10</c:v>
                </c:pt>
                <c:pt idx="1">
                  <c:v>8.9000000000000003E-9</c:v>
                </c:pt>
                <c:pt idx="2">
                  <c:v>1.11E-8</c:v>
                </c:pt>
                <c:pt idx="3">
                  <c:v>1.4100000000000001E-8</c:v>
                </c:pt>
                <c:pt idx="4">
                  <c:v>1.5600000000000001E-8</c:v>
                </c:pt>
                <c:pt idx="5">
                  <c:v>1.96E-8</c:v>
                </c:pt>
                <c:pt idx="6">
                  <c:v>2.3800000000000001E-8</c:v>
                </c:pt>
                <c:pt idx="7">
                  <c:v>2.7199999999999999E-8</c:v>
                </c:pt>
                <c:pt idx="8">
                  <c:v>1.3599999999999999E-8</c:v>
                </c:pt>
                <c:pt idx="9">
                  <c:v>2.1200000000000001E-8</c:v>
                </c:pt>
                <c:pt idx="10">
                  <c:v>9.1800000000000001E-8</c:v>
                </c:pt>
                <c:pt idx="11">
                  <c:v>2.0480000000000001E-7</c:v>
                </c:pt>
                <c:pt idx="12">
                  <c:v>2.9699999999999999E-6</c:v>
                </c:pt>
                <c:pt idx="13">
                  <c:v>1.8510000000000001E-5</c:v>
                </c:pt>
                <c:pt idx="14">
                  <c:v>5.2200000000000002E-5</c:v>
                </c:pt>
                <c:pt idx="15">
                  <c:v>5.24E-5</c:v>
                </c:pt>
                <c:pt idx="16">
                  <c:v>5.2599999999999998E-5</c:v>
                </c:pt>
                <c:pt idx="17">
                  <c:v>5.2899999999999998E-5</c:v>
                </c:pt>
                <c:pt idx="18">
                  <c:v>5.3199999999999999E-5</c:v>
                </c:pt>
                <c:pt idx="19">
                  <c:v>5.3399999999999997E-5</c:v>
                </c:pt>
                <c:pt idx="20">
                  <c:v>5.3699999999999997E-5</c:v>
                </c:pt>
                <c:pt idx="21">
                  <c:v>5.3999999999999998E-5</c:v>
                </c:pt>
                <c:pt idx="22">
                  <c:v>5.4299999999999998E-5</c:v>
                </c:pt>
                <c:pt idx="23">
                  <c:v>5.4599999999999999E-5</c:v>
                </c:pt>
                <c:pt idx="24">
                  <c:v>5.49E-5</c:v>
                </c:pt>
                <c:pt idx="25">
                  <c:v>5.52E-5</c:v>
                </c:pt>
                <c:pt idx="26">
                  <c:v>5.5500000000000001E-5</c:v>
                </c:pt>
                <c:pt idx="27">
                  <c:v>5.5800000000000001E-5</c:v>
                </c:pt>
                <c:pt idx="28">
                  <c:v>5.6100000000000002E-5</c:v>
                </c:pt>
                <c:pt idx="29">
                  <c:v>5.6499999999999998E-5</c:v>
                </c:pt>
                <c:pt idx="30">
                  <c:v>5.6799999999999998E-5</c:v>
                </c:pt>
                <c:pt idx="31">
                  <c:v>5.7099999999999999E-5</c:v>
                </c:pt>
                <c:pt idx="32">
                  <c:v>5.7399999999999999E-5</c:v>
                </c:pt>
                <c:pt idx="33">
                  <c:v>5.77E-5</c:v>
                </c:pt>
                <c:pt idx="34">
                  <c:v>5.8100000000000003E-5</c:v>
                </c:pt>
                <c:pt idx="35">
                  <c:v>5.8400000000000003E-5</c:v>
                </c:pt>
                <c:pt idx="36">
                  <c:v>5.8699999999999997E-5</c:v>
                </c:pt>
                <c:pt idx="37">
                  <c:v>5.8999999999999998E-5</c:v>
                </c:pt>
                <c:pt idx="38">
                  <c:v>5.9299999999999998E-5</c:v>
                </c:pt>
                <c:pt idx="39">
                  <c:v>5.9599999999999999E-5</c:v>
                </c:pt>
                <c:pt idx="40">
                  <c:v>6.0000000000000002E-5</c:v>
                </c:pt>
                <c:pt idx="41">
                  <c:v>6.0300000000000002E-5</c:v>
                </c:pt>
                <c:pt idx="42">
                  <c:v>6.0600000000000003E-5</c:v>
                </c:pt>
                <c:pt idx="43">
                  <c:v>6.0900000000000003E-5</c:v>
                </c:pt>
                <c:pt idx="44">
                  <c:v>6.1299999999999999E-5</c:v>
                </c:pt>
                <c:pt idx="45">
                  <c:v>6.1600000000000007E-5</c:v>
                </c:pt>
                <c:pt idx="46">
                  <c:v>6.19E-5</c:v>
                </c:pt>
                <c:pt idx="47">
                  <c:v>6.2199999999999994E-5</c:v>
                </c:pt>
                <c:pt idx="48">
                  <c:v>6.2600000000000004E-5</c:v>
                </c:pt>
                <c:pt idx="49">
                  <c:v>6.2899999999999997E-5</c:v>
                </c:pt>
                <c:pt idx="50">
                  <c:v>6.3200000000000005E-5</c:v>
                </c:pt>
                <c:pt idx="51">
                  <c:v>6.3600000000000001E-5</c:v>
                </c:pt>
                <c:pt idx="52">
                  <c:v>6.3899999999999995E-5</c:v>
                </c:pt>
                <c:pt idx="53">
                  <c:v>6.4200000000000002E-5</c:v>
                </c:pt>
                <c:pt idx="54">
                  <c:v>6.4599999999999998E-5</c:v>
                </c:pt>
                <c:pt idx="55">
                  <c:v>6.4900000000000005E-5</c:v>
                </c:pt>
                <c:pt idx="56">
                  <c:v>6.5300000000000002E-5</c:v>
                </c:pt>
                <c:pt idx="57">
                  <c:v>6.5599999999999995E-5</c:v>
                </c:pt>
                <c:pt idx="58">
                  <c:v>6.6000000000000005E-5</c:v>
                </c:pt>
                <c:pt idx="59">
                  <c:v>6.6299999999999999E-5</c:v>
                </c:pt>
                <c:pt idx="60">
                  <c:v>6.6699999999999995E-5</c:v>
                </c:pt>
                <c:pt idx="61">
                  <c:v>6.7000000000000002E-5</c:v>
                </c:pt>
                <c:pt idx="62">
                  <c:v>6.7399999999999998E-5</c:v>
                </c:pt>
                <c:pt idx="63">
                  <c:v>6.7700000000000006E-5</c:v>
                </c:pt>
                <c:pt idx="64">
                  <c:v>6.8100000000000002E-5</c:v>
                </c:pt>
                <c:pt idx="65">
                  <c:v>6.8499999999999998E-5</c:v>
                </c:pt>
                <c:pt idx="66">
                  <c:v>6.8800000000000005E-5</c:v>
                </c:pt>
                <c:pt idx="67">
                  <c:v>6.9200000000000002E-5</c:v>
                </c:pt>
                <c:pt idx="68">
                  <c:v>6.9599999999999998E-5</c:v>
                </c:pt>
                <c:pt idx="69">
                  <c:v>6.9900000000000005E-5</c:v>
                </c:pt>
                <c:pt idx="70">
                  <c:v>7.0300000000000001E-5</c:v>
                </c:pt>
                <c:pt idx="71">
                  <c:v>7.0699999999999997E-5</c:v>
                </c:pt>
                <c:pt idx="72">
                  <c:v>7.1099999999999994E-5</c:v>
                </c:pt>
                <c:pt idx="73">
                  <c:v>7.1500000000000003E-5</c:v>
                </c:pt>
                <c:pt idx="74">
                  <c:v>7.1799999999999997E-5</c:v>
                </c:pt>
                <c:pt idx="75">
                  <c:v>7.2299999999999996E-5</c:v>
                </c:pt>
                <c:pt idx="76">
                  <c:v>7.2700000000000005E-5</c:v>
                </c:pt>
                <c:pt idx="77">
                  <c:v>7.3100000000000001E-5</c:v>
                </c:pt>
                <c:pt idx="78">
                  <c:v>7.3499999999999998E-5</c:v>
                </c:pt>
                <c:pt idx="79">
                  <c:v>7.3999999999999996E-5</c:v>
                </c:pt>
                <c:pt idx="80">
                  <c:v>7.4400000000000006E-5</c:v>
                </c:pt>
                <c:pt idx="81">
                  <c:v>7.4999999999999993E-5</c:v>
                </c:pt>
                <c:pt idx="82">
                  <c:v>7.5900000000000002E-5</c:v>
                </c:pt>
                <c:pt idx="83">
                  <c:v>7.7299999999999995E-5</c:v>
                </c:pt>
                <c:pt idx="84">
                  <c:v>7.9499999999999994E-5</c:v>
                </c:pt>
                <c:pt idx="85">
                  <c:v>8.2799999999999993E-5</c:v>
                </c:pt>
                <c:pt idx="86">
                  <c:v>8.7399999999999997E-5</c:v>
                </c:pt>
                <c:pt idx="87">
                  <c:v>9.3499999999999996E-5</c:v>
                </c:pt>
                <c:pt idx="88">
                  <c:v>1.01E-4</c:v>
                </c:pt>
                <c:pt idx="89">
                  <c:v>1.1010000000000001E-4</c:v>
                </c:pt>
                <c:pt idx="90">
                  <c:v>1.2210000000000001E-4</c:v>
                </c:pt>
                <c:pt idx="91">
                  <c:v>1.4239999999999999E-4</c:v>
                </c:pt>
                <c:pt idx="92">
                  <c:v>1.8670000000000001E-4</c:v>
                </c:pt>
                <c:pt idx="93">
                  <c:v>3.0299999999999999E-4</c:v>
                </c:pt>
                <c:pt idx="94">
                  <c:v>5.4299999999999997E-4</c:v>
                </c:pt>
                <c:pt idx="95">
                  <c:v>9.6900000000000003E-4</c:v>
                </c:pt>
                <c:pt idx="96">
                  <c:v>1.5479999999999999E-3</c:v>
                </c:pt>
                <c:pt idx="97">
                  <c:v>2.31E-3</c:v>
                </c:pt>
                <c:pt idx="98">
                  <c:v>3.0599999999999998E-3</c:v>
                </c:pt>
                <c:pt idx="99">
                  <c:v>3.8600000000000001E-3</c:v>
                </c:pt>
                <c:pt idx="100">
                  <c:v>4.6899999999999997E-3</c:v>
                </c:pt>
              </c:numCache>
            </c:numRef>
          </c:xVal>
          <c:yVal>
            <c:numRef>
              <c:f>'B - current'!$D$2:$D$102</c:f>
              <c:numCache>
                <c:formatCode>General</c:formatCode>
                <c:ptCount val="101"/>
                <c:pt idx="0">
                  <c:v>-1.3749999999999998</c:v>
                </c:pt>
                <c:pt idx="1">
                  <c:v>-0.94382022471910121</c:v>
                </c:pt>
                <c:pt idx="2">
                  <c:v>-0.95495495495495497</c:v>
                </c:pt>
                <c:pt idx="3">
                  <c:v>-0.97163120567375882</c:v>
                </c:pt>
                <c:pt idx="4">
                  <c:v>-0.95512820512820518</c:v>
                </c:pt>
                <c:pt idx="5">
                  <c:v>-0.86734693877551017</c:v>
                </c:pt>
                <c:pt idx="6">
                  <c:v>-0.34453781512605042</c:v>
                </c:pt>
                <c:pt idx="7">
                  <c:v>2.8161764705882359</c:v>
                </c:pt>
                <c:pt idx="8">
                  <c:v>51.941176470588239</c:v>
                </c:pt>
                <c:pt idx="9">
                  <c:v>230.1320754716981</c:v>
                </c:pt>
                <c:pt idx="10">
                  <c:v>220.89542483660128</c:v>
                </c:pt>
                <c:pt idx="11">
                  <c:v>1122.046875</c:v>
                </c:pt>
                <c:pt idx="12">
                  <c:v>560.27946127946132</c:v>
                </c:pt>
                <c:pt idx="13">
                  <c:v>559.77795786061597</c:v>
                </c:pt>
                <c:pt idx="14">
                  <c:v>389.03831417624519</c:v>
                </c:pt>
                <c:pt idx="15">
                  <c:v>387.54961832061065</c:v>
                </c:pt>
                <c:pt idx="16">
                  <c:v>386.07224334600761</c:v>
                </c:pt>
                <c:pt idx="17">
                  <c:v>383.87712665406423</c:v>
                </c:pt>
                <c:pt idx="18">
                  <c:v>381.70676691729324</c:v>
                </c:pt>
                <c:pt idx="19">
                  <c:v>380.27340823970042</c:v>
                </c:pt>
                <c:pt idx="20">
                  <c:v>378.14338919925513</c:v>
                </c:pt>
                <c:pt idx="21">
                  <c:v>376.03703703703707</c:v>
                </c:pt>
                <c:pt idx="22">
                  <c:v>373.95395948434623</c:v>
                </c:pt>
                <c:pt idx="23">
                  <c:v>371.8937728937729</c:v>
                </c:pt>
                <c:pt idx="24">
                  <c:v>369.856102003643</c:v>
                </c:pt>
                <c:pt idx="25">
                  <c:v>367.84057971014494</c:v>
                </c:pt>
                <c:pt idx="26">
                  <c:v>365.84684684684686</c:v>
                </c:pt>
                <c:pt idx="27">
                  <c:v>363.87455197132613</c:v>
                </c:pt>
                <c:pt idx="28">
                  <c:v>361.92335115864529</c:v>
                </c:pt>
                <c:pt idx="29">
                  <c:v>359.35398230088492</c:v>
                </c:pt>
                <c:pt idx="30">
                  <c:v>357.45070422535213</c:v>
                </c:pt>
                <c:pt idx="31">
                  <c:v>355.56742556917686</c:v>
                </c:pt>
                <c:pt idx="32">
                  <c:v>353.70383275261327</c:v>
                </c:pt>
                <c:pt idx="33">
                  <c:v>351.8596187175043</c:v>
                </c:pt>
                <c:pt idx="34">
                  <c:v>349.4302925989673</c:v>
                </c:pt>
                <c:pt idx="35">
                  <c:v>347.63013698630135</c:v>
                </c:pt>
                <c:pt idx="36">
                  <c:v>345.84838160136292</c:v>
                </c:pt>
                <c:pt idx="37">
                  <c:v>344.08474576271186</c:v>
                </c:pt>
                <c:pt idx="38">
                  <c:v>342.33895446880268</c:v>
                </c:pt>
                <c:pt idx="39">
                  <c:v>340.61073825503354</c:v>
                </c:pt>
                <c:pt idx="40">
                  <c:v>338.33333333333331</c:v>
                </c:pt>
                <c:pt idx="41">
                  <c:v>336.64510779436154</c:v>
                </c:pt>
                <c:pt idx="42">
                  <c:v>334.97359735973595</c:v>
                </c:pt>
                <c:pt idx="43">
                  <c:v>333.31855500821018</c:v>
                </c:pt>
                <c:pt idx="44">
                  <c:v>331.13703099510604</c:v>
                </c:pt>
                <c:pt idx="45">
                  <c:v>329.51948051948051</c:v>
                </c:pt>
                <c:pt idx="46">
                  <c:v>327.91760904684975</c:v>
                </c:pt>
                <c:pt idx="47">
                  <c:v>326.331189710611</c:v>
                </c:pt>
                <c:pt idx="48">
                  <c:v>324.23961661341849</c:v>
                </c:pt>
                <c:pt idx="49">
                  <c:v>322.68839427662954</c:v>
                </c:pt>
                <c:pt idx="50">
                  <c:v>321.15189873417722</c:v>
                </c:pt>
                <c:pt idx="51">
                  <c:v>319.12578616352198</c:v>
                </c:pt>
                <c:pt idx="52">
                  <c:v>317.62284820031306</c:v>
                </c:pt>
                <c:pt idx="53">
                  <c:v>316.13395638629282</c:v>
                </c:pt>
                <c:pt idx="54">
                  <c:v>314.17027863777088</c:v>
                </c:pt>
                <c:pt idx="55">
                  <c:v>312.71340523882895</c:v>
                </c:pt>
                <c:pt idx="56">
                  <c:v>310.79173047473199</c:v>
                </c:pt>
                <c:pt idx="57">
                  <c:v>309.36585365853659</c:v>
                </c:pt>
                <c:pt idx="58">
                  <c:v>307.48484848484844</c:v>
                </c:pt>
                <c:pt idx="59">
                  <c:v>306.08898944193066</c:v>
                </c:pt>
                <c:pt idx="60">
                  <c:v>304.24737631184411</c:v>
                </c:pt>
                <c:pt idx="61">
                  <c:v>302.88059701492534</c:v>
                </c:pt>
                <c:pt idx="62">
                  <c:v>301.07715133531161</c:v>
                </c:pt>
                <c:pt idx="63">
                  <c:v>299.73855243722301</c:v>
                </c:pt>
                <c:pt idx="64">
                  <c:v>297.97209985315709</c:v>
                </c:pt>
                <c:pt idx="65">
                  <c:v>296.22627737226281</c:v>
                </c:pt>
                <c:pt idx="66">
                  <c:v>294.93023255813949</c:v>
                </c:pt>
                <c:pt idx="67">
                  <c:v>293.21965317919074</c:v>
                </c:pt>
                <c:pt idx="68">
                  <c:v>291.5287356321839</c:v>
                </c:pt>
                <c:pt idx="69">
                  <c:v>290.27324749642344</c:v>
                </c:pt>
                <c:pt idx="70">
                  <c:v>288.6159317211949</c:v>
                </c:pt>
                <c:pt idx="71">
                  <c:v>286.97736916548797</c:v>
                </c:pt>
                <c:pt idx="72">
                  <c:v>285.35724331926866</c:v>
                </c:pt>
                <c:pt idx="73">
                  <c:v>283.75524475524475</c:v>
                </c:pt>
                <c:pt idx="74">
                  <c:v>282.56545961002786</c:v>
                </c:pt>
                <c:pt idx="75">
                  <c:v>280.60442600276627</c:v>
                </c:pt>
                <c:pt idx="76">
                  <c:v>279.0550206327373</c:v>
                </c:pt>
                <c:pt idx="77">
                  <c:v>277.52257181942542</c:v>
                </c:pt>
                <c:pt idx="78">
                  <c:v>276.00680272108843</c:v>
                </c:pt>
                <c:pt idx="79">
                  <c:v>274.1351351351351</c:v>
                </c:pt>
                <c:pt idx="80">
                  <c:v>272.6559139784946</c:v>
                </c:pt>
                <c:pt idx="81">
                  <c:v>270.4666666666667</c:v>
                </c:pt>
                <c:pt idx="82">
                  <c:v>267.24769433465082</c:v>
                </c:pt>
                <c:pt idx="83">
                  <c:v>262.38939197930142</c:v>
                </c:pt>
                <c:pt idx="84">
                  <c:v>255.10062893081763</c:v>
                </c:pt>
                <c:pt idx="85">
                  <c:v>244.8937198067633</c:v>
                </c:pt>
                <c:pt idx="86">
                  <c:v>231.95194508009152</c:v>
                </c:pt>
                <c:pt idx="87">
                  <c:v>216.75401069518716</c:v>
                </c:pt>
                <c:pt idx="88">
                  <c:v>200.58415841584159</c:v>
                </c:pt>
                <c:pt idx="89">
                  <c:v>183.92279745685741</c:v>
                </c:pt>
                <c:pt idx="90">
                  <c:v>165.74856674856673</c:v>
                </c:pt>
                <c:pt idx="91">
                  <c:v>141.97752808988764</c:v>
                </c:pt>
                <c:pt idx="92">
                  <c:v>108.05195500803427</c:v>
                </c:pt>
                <c:pt idx="93">
                  <c:v>66.194719471947195</c:v>
                </c:pt>
                <c:pt idx="94">
                  <c:v>36.495395948434627</c:v>
                </c:pt>
                <c:pt idx="95">
                  <c:v>20.011351909184725</c:v>
                </c:pt>
                <c:pt idx="96">
                  <c:v>12.152454780361758</c:v>
                </c:pt>
                <c:pt idx="97">
                  <c:v>7.8138528138528143</c:v>
                </c:pt>
                <c:pt idx="98">
                  <c:v>5.6535947712418304</c:v>
                </c:pt>
                <c:pt idx="99">
                  <c:v>4.2746113989637307</c:v>
                </c:pt>
                <c:pt idx="100">
                  <c:v>3.3411513859275055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 - current'!$F$1</c:f>
              <c:strCache>
                <c:ptCount val="1"/>
                <c:pt idx="0">
                  <c:v>β - Transistor 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9BBB59">
                  <a:alpha val="32000"/>
                </a:srgbClr>
              </a:solidFill>
            </c:spPr>
          </c:marker>
          <c:xVal>
            <c:numRef>
              <c:f>'B - current'!$E$2:$E$102</c:f>
              <c:numCache>
                <c:formatCode>General</c:formatCode>
                <c:ptCount val="101"/>
                <c:pt idx="0">
                  <c:v>-6.9999999999999996E-10</c:v>
                </c:pt>
                <c:pt idx="1">
                  <c:v>1.02E-8</c:v>
                </c:pt>
                <c:pt idx="2">
                  <c:v>1.3799999999999999E-8</c:v>
                </c:pt>
                <c:pt idx="3">
                  <c:v>1.6199999999999999E-8</c:v>
                </c:pt>
                <c:pt idx="4">
                  <c:v>1.8699999999999999E-8</c:v>
                </c:pt>
                <c:pt idx="5">
                  <c:v>2.18E-8</c:v>
                </c:pt>
                <c:pt idx="6">
                  <c:v>2.51E-8</c:v>
                </c:pt>
                <c:pt idx="7">
                  <c:v>2.7199999999999999E-8</c:v>
                </c:pt>
                <c:pt idx="8">
                  <c:v>1.39E-8</c:v>
                </c:pt>
                <c:pt idx="9">
                  <c:v>2.0999999999999999E-8</c:v>
                </c:pt>
                <c:pt idx="10">
                  <c:v>9.0699999999999998E-8</c:v>
                </c:pt>
                <c:pt idx="11">
                  <c:v>2.0480000000000001E-7</c:v>
                </c:pt>
                <c:pt idx="12">
                  <c:v>2.9399999999999998E-6</c:v>
                </c:pt>
                <c:pt idx="13">
                  <c:v>1.8410000000000002E-5</c:v>
                </c:pt>
                <c:pt idx="14">
                  <c:v>5.24E-5</c:v>
                </c:pt>
                <c:pt idx="15">
                  <c:v>5.2599999999999998E-5</c:v>
                </c:pt>
                <c:pt idx="16">
                  <c:v>5.2800000000000003E-5</c:v>
                </c:pt>
                <c:pt idx="17">
                  <c:v>5.3100000000000003E-5</c:v>
                </c:pt>
                <c:pt idx="18">
                  <c:v>5.3399999999999997E-5</c:v>
                </c:pt>
                <c:pt idx="19">
                  <c:v>5.3699999999999997E-5</c:v>
                </c:pt>
                <c:pt idx="20">
                  <c:v>5.3900000000000002E-5</c:v>
                </c:pt>
                <c:pt idx="21">
                  <c:v>5.4200000000000003E-5</c:v>
                </c:pt>
                <c:pt idx="22">
                  <c:v>5.4500000000000003E-5</c:v>
                </c:pt>
                <c:pt idx="23">
                  <c:v>5.4799999999999997E-5</c:v>
                </c:pt>
                <c:pt idx="24">
                  <c:v>5.5099999999999998E-5</c:v>
                </c:pt>
                <c:pt idx="25">
                  <c:v>5.5399999999999998E-5</c:v>
                </c:pt>
                <c:pt idx="26">
                  <c:v>5.5699999999999999E-5</c:v>
                </c:pt>
                <c:pt idx="27">
                  <c:v>5.5999999999999999E-5</c:v>
                </c:pt>
                <c:pt idx="28">
                  <c:v>5.6400000000000002E-5</c:v>
                </c:pt>
                <c:pt idx="29">
                  <c:v>5.6700000000000003E-5</c:v>
                </c:pt>
                <c:pt idx="30">
                  <c:v>5.7000000000000003E-5</c:v>
                </c:pt>
                <c:pt idx="31">
                  <c:v>5.7299999999999997E-5</c:v>
                </c:pt>
                <c:pt idx="32">
                  <c:v>5.7599999999999997E-5</c:v>
                </c:pt>
                <c:pt idx="33">
                  <c:v>5.8E-5</c:v>
                </c:pt>
                <c:pt idx="34">
                  <c:v>5.8300000000000001E-5</c:v>
                </c:pt>
                <c:pt idx="35">
                  <c:v>5.8600000000000001E-5</c:v>
                </c:pt>
                <c:pt idx="36">
                  <c:v>5.8900000000000002E-5</c:v>
                </c:pt>
                <c:pt idx="37">
                  <c:v>5.9200000000000002E-5</c:v>
                </c:pt>
                <c:pt idx="38">
                  <c:v>5.9500000000000003E-5</c:v>
                </c:pt>
                <c:pt idx="39">
                  <c:v>5.9799999999999997E-5</c:v>
                </c:pt>
                <c:pt idx="40">
                  <c:v>6.0099999999999997E-5</c:v>
                </c:pt>
                <c:pt idx="41">
                  <c:v>6.0399999999999998E-5</c:v>
                </c:pt>
                <c:pt idx="42">
                  <c:v>6.0800000000000001E-5</c:v>
                </c:pt>
                <c:pt idx="43">
                  <c:v>6.1099999999999994E-5</c:v>
                </c:pt>
                <c:pt idx="44">
                  <c:v>6.1400000000000002E-5</c:v>
                </c:pt>
                <c:pt idx="45">
                  <c:v>6.1799999999999998E-5</c:v>
                </c:pt>
                <c:pt idx="46">
                  <c:v>6.2100000000000005E-5</c:v>
                </c:pt>
                <c:pt idx="47">
                  <c:v>6.2399999999999999E-5</c:v>
                </c:pt>
                <c:pt idx="48">
                  <c:v>6.2799999999999995E-5</c:v>
                </c:pt>
                <c:pt idx="49">
                  <c:v>6.3100000000000002E-5</c:v>
                </c:pt>
                <c:pt idx="50">
                  <c:v>6.3399999999999996E-5</c:v>
                </c:pt>
                <c:pt idx="51">
                  <c:v>6.3800000000000006E-5</c:v>
                </c:pt>
                <c:pt idx="52">
                  <c:v>6.41E-5</c:v>
                </c:pt>
                <c:pt idx="53">
                  <c:v>6.4399999999999993E-5</c:v>
                </c:pt>
                <c:pt idx="54">
                  <c:v>6.4800000000000003E-5</c:v>
                </c:pt>
                <c:pt idx="55">
                  <c:v>6.5099999999999997E-5</c:v>
                </c:pt>
                <c:pt idx="56">
                  <c:v>6.5500000000000006E-5</c:v>
                </c:pt>
                <c:pt idx="57">
                  <c:v>6.58E-5</c:v>
                </c:pt>
                <c:pt idx="58">
                  <c:v>6.6199999999999996E-5</c:v>
                </c:pt>
                <c:pt idx="59">
                  <c:v>6.6500000000000004E-5</c:v>
                </c:pt>
                <c:pt idx="60">
                  <c:v>6.69E-5</c:v>
                </c:pt>
                <c:pt idx="61">
                  <c:v>6.7199999999999994E-5</c:v>
                </c:pt>
                <c:pt idx="62">
                  <c:v>6.7600000000000003E-5</c:v>
                </c:pt>
                <c:pt idx="63">
                  <c:v>6.7999999999999999E-5</c:v>
                </c:pt>
                <c:pt idx="64">
                  <c:v>6.8300000000000007E-5</c:v>
                </c:pt>
                <c:pt idx="65">
                  <c:v>6.8700000000000003E-5</c:v>
                </c:pt>
                <c:pt idx="66">
                  <c:v>6.9099999999999999E-5</c:v>
                </c:pt>
                <c:pt idx="67">
                  <c:v>6.9400000000000006E-5</c:v>
                </c:pt>
                <c:pt idx="68">
                  <c:v>6.9800000000000003E-5</c:v>
                </c:pt>
                <c:pt idx="69">
                  <c:v>7.0099999999999996E-5</c:v>
                </c:pt>
                <c:pt idx="70">
                  <c:v>7.0500000000000006E-5</c:v>
                </c:pt>
                <c:pt idx="71">
                  <c:v>7.0900000000000002E-5</c:v>
                </c:pt>
                <c:pt idx="72">
                  <c:v>7.1299999999999998E-5</c:v>
                </c:pt>
                <c:pt idx="73">
                  <c:v>7.1699999999999995E-5</c:v>
                </c:pt>
                <c:pt idx="74">
                  <c:v>7.2100000000000004E-5</c:v>
                </c:pt>
                <c:pt idx="75">
                  <c:v>7.25E-5</c:v>
                </c:pt>
                <c:pt idx="76">
                  <c:v>7.2899999999999997E-5</c:v>
                </c:pt>
                <c:pt idx="77">
                  <c:v>7.3300000000000006E-5</c:v>
                </c:pt>
                <c:pt idx="78">
                  <c:v>7.3700000000000002E-5</c:v>
                </c:pt>
                <c:pt idx="79">
                  <c:v>7.4099999999999999E-5</c:v>
                </c:pt>
                <c:pt idx="80">
                  <c:v>7.47E-5</c:v>
                </c:pt>
                <c:pt idx="81">
                  <c:v>7.5199999999999998E-5</c:v>
                </c:pt>
                <c:pt idx="82">
                  <c:v>7.6100000000000007E-5</c:v>
                </c:pt>
                <c:pt idx="83">
                  <c:v>7.75E-5</c:v>
                </c:pt>
                <c:pt idx="84">
                  <c:v>7.9699999999999999E-5</c:v>
                </c:pt>
                <c:pt idx="85">
                  <c:v>8.3100000000000001E-5</c:v>
                </c:pt>
                <c:pt idx="86">
                  <c:v>8.7700000000000004E-5</c:v>
                </c:pt>
                <c:pt idx="87">
                  <c:v>9.3900000000000006E-5</c:v>
                </c:pt>
                <c:pt idx="88">
                  <c:v>1.014E-4</c:v>
                </c:pt>
                <c:pt idx="89">
                  <c:v>1.105E-4</c:v>
                </c:pt>
                <c:pt idx="90">
                  <c:v>1.226E-4</c:v>
                </c:pt>
                <c:pt idx="91">
                  <c:v>1.4310000000000001E-4</c:v>
                </c:pt>
                <c:pt idx="92">
                  <c:v>1.8809999999999999E-4</c:v>
                </c:pt>
                <c:pt idx="93">
                  <c:v>3.0600000000000001E-4</c:v>
                </c:pt>
                <c:pt idx="94">
                  <c:v>5.5000000000000003E-4</c:v>
                </c:pt>
                <c:pt idx="95">
                  <c:v>9.8299999999999993E-4</c:v>
                </c:pt>
                <c:pt idx="96">
                  <c:v>1.562E-3</c:v>
                </c:pt>
                <c:pt idx="97">
                  <c:v>2.33E-3</c:v>
                </c:pt>
                <c:pt idx="98">
                  <c:v>3.0799999999999998E-3</c:v>
                </c:pt>
                <c:pt idx="99">
                  <c:v>3.8700000000000002E-3</c:v>
                </c:pt>
                <c:pt idx="100">
                  <c:v>4.7099999999999998E-3</c:v>
                </c:pt>
              </c:numCache>
            </c:numRef>
          </c:xVal>
          <c:yVal>
            <c:numRef>
              <c:f>'B - current'!$F$2:$F$102</c:f>
              <c:numCache>
                <c:formatCode>General</c:formatCode>
                <c:ptCount val="101"/>
                <c:pt idx="0">
                  <c:v>-1.5714285714285714</c:v>
                </c:pt>
                <c:pt idx="1">
                  <c:v>-0.93137254901960786</c:v>
                </c:pt>
                <c:pt idx="2">
                  <c:v>-0.97101449275362317</c:v>
                </c:pt>
                <c:pt idx="3">
                  <c:v>-0.96296296296296302</c:v>
                </c:pt>
                <c:pt idx="4">
                  <c:v>-0.97326203208556139</c:v>
                </c:pt>
                <c:pt idx="5">
                  <c:v>-0.88532110091743121</c:v>
                </c:pt>
                <c:pt idx="6">
                  <c:v>-0.38645418326693232</c:v>
                </c:pt>
                <c:pt idx="7">
                  <c:v>2.7426470588235294</c:v>
                </c:pt>
                <c:pt idx="8">
                  <c:v>49.86330935251798</c:v>
                </c:pt>
                <c:pt idx="9">
                  <c:v>228.52380952380949</c:v>
                </c:pt>
                <c:pt idx="10">
                  <c:v>223.58654906284457</c:v>
                </c:pt>
                <c:pt idx="11">
                  <c:v>1107.3984375</c:v>
                </c:pt>
                <c:pt idx="12">
                  <c:v>559.88435374149662</c:v>
                </c:pt>
                <c:pt idx="13">
                  <c:v>558.47854426941876</c:v>
                </c:pt>
                <c:pt idx="14">
                  <c:v>387.54961832061065</c:v>
                </c:pt>
                <c:pt idx="15">
                  <c:v>386.07224334600761</c:v>
                </c:pt>
                <c:pt idx="16">
                  <c:v>384.60606060606062</c:v>
                </c:pt>
                <c:pt idx="17">
                  <c:v>382.42749529190206</c:v>
                </c:pt>
                <c:pt idx="18">
                  <c:v>380.27340823970042</c:v>
                </c:pt>
                <c:pt idx="19">
                  <c:v>378.14338919925513</c:v>
                </c:pt>
                <c:pt idx="20">
                  <c:v>376.73654916512061</c:v>
                </c:pt>
                <c:pt idx="21">
                  <c:v>374.64575645756452</c:v>
                </c:pt>
                <c:pt idx="22">
                  <c:v>372.57798165137615</c:v>
                </c:pt>
                <c:pt idx="23">
                  <c:v>370.53284671532845</c:v>
                </c:pt>
                <c:pt idx="24">
                  <c:v>368.5099818511797</c:v>
                </c:pt>
                <c:pt idx="25">
                  <c:v>366.50902527075812</c:v>
                </c:pt>
                <c:pt idx="26">
                  <c:v>364.52962298025136</c:v>
                </c:pt>
                <c:pt idx="27">
                  <c:v>362.57142857142856</c:v>
                </c:pt>
                <c:pt idx="28">
                  <c:v>359.99290780141837</c:v>
                </c:pt>
                <c:pt idx="29">
                  <c:v>358.08289241622572</c:v>
                </c:pt>
                <c:pt idx="30">
                  <c:v>356.19298245614027</c:v>
                </c:pt>
                <c:pt idx="31">
                  <c:v>354.32286212914488</c:v>
                </c:pt>
                <c:pt idx="32">
                  <c:v>352.47222222222223</c:v>
                </c:pt>
                <c:pt idx="33">
                  <c:v>350.0344827586207</c:v>
                </c:pt>
                <c:pt idx="34">
                  <c:v>348.2281303602058</c:v>
                </c:pt>
                <c:pt idx="35">
                  <c:v>346.44027303754268</c:v>
                </c:pt>
                <c:pt idx="36">
                  <c:v>344.6706281833616</c:v>
                </c:pt>
                <c:pt idx="37">
                  <c:v>342.91891891891891</c:v>
                </c:pt>
                <c:pt idx="38">
                  <c:v>341.18487394957981</c:v>
                </c:pt>
                <c:pt idx="39">
                  <c:v>339.46822742474922</c:v>
                </c:pt>
                <c:pt idx="40">
                  <c:v>337.76871880199667</c:v>
                </c:pt>
                <c:pt idx="41">
                  <c:v>336.08609271523181</c:v>
                </c:pt>
                <c:pt idx="42">
                  <c:v>333.86842105263156</c:v>
                </c:pt>
                <c:pt idx="43">
                  <c:v>332.22422258592474</c:v>
                </c:pt>
                <c:pt idx="44">
                  <c:v>330.59609120521174</c:v>
                </c:pt>
                <c:pt idx="45">
                  <c:v>328.44983818770226</c:v>
                </c:pt>
                <c:pt idx="46">
                  <c:v>326.85829307568434</c:v>
                </c:pt>
                <c:pt idx="47">
                  <c:v>325.28205128205127</c:v>
                </c:pt>
                <c:pt idx="48">
                  <c:v>323.20382165605099</c:v>
                </c:pt>
                <c:pt idx="49">
                  <c:v>321.66244057052296</c:v>
                </c:pt>
                <c:pt idx="50">
                  <c:v>320.13564668769715</c:v>
                </c:pt>
                <c:pt idx="51">
                  <c:v>318.12225705329149</c:v>
                </c:pt>
                <c:pt idx="52">
                  <c:v>316.62870514820588</c:v>
                </c:pt>
                <c:pt idx="53">
                  <c:v>315.14906832298141</c:v>
                </c:pt>
                <c:pt idx="54">
                  <c:v>313.19753086419752</c:v>
                </c:pt>
                <c:pt idx="55">
                  <c:v>311.74961597542244</c:v>
                </c:pt>
                <c:pt idx="56">
                  <c:v>309.83969465648852</c:v>
                </c:pt>
                <c:pt idx="57">
                  <c:v>308.42249240121578</c:v>
                </c:pt>
                <c:pt idx="58">
                  <c:v>306.55287009063449</c:v>
                </c:pt>
                <c:pt idx="59">
                  <c:v>305.16541353383457</c:v>
                </c:pt>
                <c:pt idx="60">
                  <c:v>303.33482810164423</c:v>
                </c:pt>
                <c:pt idx="61">
                  <c:v>301.97619047619048</c:v>
                </c:pt>
                <c:pt idx="62">
                  <c:v>300.18343195266266</c:v>
                </c:pt>
                <c:pt idx="63">
                  <c:v>298.41176470588238</c:v>
                </c:pt>
                <c:pt idx="64">
                  <c:v>297.09663250366026</c:v>
                </c:pt>
                <c:pt idx="65">
                  <c:v>295.36098981077146</c:v>
                </c:pt>
                <c:pt idx="66">
                  <c:v>293.64544138929091</c:v>
                </c:pt>
                <c:pt idx="67">
                  <c:v>292.37175792507202</c:v>
                </c:pt>
                <c:pt idx="68">
                  <c:v>290.69054441260744</c:v>
                </c:pt>
                <c:pt idx="69">
                  <c:v>289.44222539229673</c:v>
                </c:pt>
                <c:pt idx="70">
                  <c:v>287.79432624113468</c:v>
                </c:pt>
                <c:pt idx="71">
                  <c:v>286.16502115655851</c:v>
                </c:pt>
                <c:pt idx="72">
                  <c:v>284.55399719495091</c:v>
                </c:pt>
                <c:pt idx="73">
                  <c:v>282.96094839609486</c:v>
                </c:pt>
                <c:pt idx="74">
                  <c:v>281.38557558945911</c:v>
                </c:pt>
                <c:pt idx="75">
                  <c:v>279.82758620689657</c:v>
                </c:pt>
                <c:pt idx="76">
                  <c:v>278.28669410150894</c:v>
                </c:pt>
                <c:pt idx="77">
                  <c:v>276.76261937244203</c:v>
                </c:pt>
                <c:pt idx="78">
                  <c:v>275.25508819538669</c:v>
                </c:pt>
                <c:pt idx="79">
                  <c:v>273.76383265856947</c:v>
                </c:pt>
                <c:pt idx="80">
                  <c:v>271.55689424364124</c:v>
                </c:pt>
                <c:pt idx="81">
                  <c:v>269.74468085106383</c:v>
                </c:pt>
                <c:pt idx="82">
                  <c:v>266.54270696452033</c:v>
                </c:pt>
                <c:pt idx="83">
                  <c:v>261.70967741935482</c:v>
                </c:pt>
                <c:pt idx="84">
                  <c:v>254.45796737766628</c:v>
                </c:pt>
                <c:pt idx="85">
                  <c:v>244.00601684717208</c:v>
                </c:pt>
                <c:pt idx="86">
                  <c:v>231.15507411630557</c:v>
                </c:pt>
                <c:pt idx="87">
                  <c:v>215.82641107561233</c:v>
                </c:pt>
                <c:pt idx="88">
                  <c:v>199.78895463510847</c:v>
                </c:pt>
                <c:pt idx="89">
                  <c:v>183.25339366515837</c:v>
                </c:pt>
                <c:pt idx="90">
                  <c:v>165.06851549755302</c:v>
                </c:pt>
                <c:pt idx="91">
                  <c:v>141.27812718378755</c:v>
                </c:pt>
                <c:pt idx="92">
                  <c:v>107.24029771398193</c:v>
                </c:pt>
                <c:pt idx="93">
                  <c:v>65.535947712418292</c:v>
                </c:pt>
                <c:pt idx="94">
                  <c:v>36.018181818181816</c:v>
                </c:pt>
                <c:pt idx="95">
                  <c:v>19.712105798575788</c:v>
                </c:pt>
                <c:pt idx="96">
                  <c:v>12.034571062740076</c:v>
                </c:pt>
                <c:pt idx="97">
                  <c:v>7.7381974248927037</c:v>
                </c:pt>
                <c:pt idx="98">
                  <c:v>5.6103896103896105</c:v>
                </c:pt>
                <c:pt idx="99">
                  <c:v>4.2609819121447021</c:v>
                </c:pt>
                <c:pt idx="100">
                  <c:v>3.3227176220806798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 - current'!$H$1</c:f>
              <c:strCache>
                <c:ptCount val="1"/>
                <c:pt idx="0">
                  <c:v>β - Transistor 4</c:v>
                </c:pt>
              </c:strCache>
            </c:strRef>
          </c:tx>
          <c:spPr>
            <a:ln w="0">
              <a:noFill/>
            </a:ln>
          </c:spPr>
          <c:marker>
            <c:symbol val="diamond"/>
            <c:size val="9"/>
            <c:spPr>
              <a:solidFill>
                <a:srgbClr val="8064A2">
                  <a:alpha val="21000"/>
                </a:srgbClr>
              </a:solidFill>
            </c:spPr>
          </c:marker>
          <c:xVal>
            <c:numRef>
              <c:f>'B - current'!$G$2:$G$102</c:f>
              <c:numCache>
                <c:formatCode>General</c:formatCode>
                <c:ptCount val="101"/>
                <c:pt idx="0">
                  <c:v>-1.0999999999999999E-9</c:v>
                </c:pt>
                <c:pt idx="1">
                  <c:v>8.9000000000000003E-9</c:v>
                </c:pt>
                <c:pt idx="2">
                  <c:v>1.11E-8</c:v>
                </c:pt>
                <c:pt idx="3">
                  <c:v>1.4999999999999999E-8</c:v>
                </c:pt>
                <c:pt idx="4">
                  <c:v>1.9099999999999999E-8</c:v>
                </c:pt>
                <c:pt idx="5">
                  <c:v>2.0899999999999999E-8</c:v>
                </c:pt>
                <c:pt idx="6">
                  <c:v>2.3800000000000001E-8</c:v>
                </c:pt>
                <c:pt idx="7">
                  <c:v>2.6499999999999999E-8</c:v>
                </c:pt>
                <c:pt idx="8">
                  <c:v>1.4100000000000001E-8</c:v>
                </c:pt>
                <c:pt idx="9">
                  <c:v>2.1299999999999999E-8</c:v>
                </c:pt>
                <c:pt idx="10">
                  <c:v>9.1800000000000001E-8</c:v>
                </c:pt>
                <c:pt idx="11">
                  <c:v>2.0480000000000001E-7</c:v>
                </c:pt>
                <c:pt idx="12">
                  <c:v>2.9699999999999999E-6</c:v>
                </c:pt>
                <c:pt idx="13">
                  <c:v>1.8580000000000002E-5</c:v>
                </c:pt>
                <c:pt idx="14">
                  <c:v>5.2299999999999997E-5</c:v>
                </c:pt>
                <c:pt idx="15">
                  <c:v>5.2599999999999998E-5</c:v>
                </c:pt>
                <c:pt idx="16">
                  <c:v>5.2800000000000003E-5</c:v>
                </c:pt>
                <c:pt idx="17">
                  <c:v>5.3100000000000003E-5</c:v>
                </c:pt>
                <c:pt idx="18">
                  <c:v>5.3300000000000001E-5</c:v>
                </c:pt>
                <c:pt idx="19">
                  <c:v>5.3600000000000002E-5</c:v>
                </c:pt>
                <c:pt idx="20">
                  <c:v>5.3900000000000002E-5</c:v>
                </c:pt>
                <c:pt idx="21">
                  <c:v>5.4200000000000003E-5</c:v>
                </c:pt>
                <c:pt idx="22">
                  <c:v>5.4500000000000003E-5</c:v>
                </c:pt>
                <c:pt idx="23">
                  <c:v>5.4799999999999997E-5</c:v>
                </c:pt>
                <c:pt idx="24">
                  <c:v>5.5099999999999998E-5</c:v>
                </c:pt>
                <c:pt idx="25">
                  <c:v>5.5399999999999998E-5</c:v>
                </c:pt>
                <c:pt idx="26">
                  <c:v>5.5699999999999999E-5</c:v>
                </c:pt>
                <c:pt idx="27">
                  <c:v>5.5999999999999999E-5</c:v>
                </c:pt>
                <c:pt idx="28">
                  <c:v>5.63E-5</c:v>
                </c:pt>
                <c:pt idx="29">
                  <c:v>5.66E-5</c:v>
                </c:pt>
                <c:pt idx="30">
                  <c:v>5.7000000000000003E-5</c:v>
                </c:pt>
                <c:pt idx="31">
                  <c:v>5.7299999999999997E-5</c:v>
                </c:pt>
                <c:pt idx="32">
                  <c:v>5.7599999999999997E-5</c:v>
                </c:pt>
                <c:pt idx="33">
                  <c:v>5.7899999999999998E-5</c:v>
                </c:pt>
                <c:pt idx="34">
                  <c:v>5.8199999999999998E-5</c:v>
                </c:pt>
                <c:pt idx="35">
                  <c:v>5.8499999999999999E-5</c:v>
                </c:pt>
                <c:pt idx="36">
                  <c:v>5.8900000000000002E-5</c:v>
                </c:pt>
                <c:pt idx="37">
                  <c:v>5.9200000000000002E-5</c:v>
                </c:pt>
                <c:pt idx="38">
                  <c:v>5.9500000000000003E-5</c:v>
                </c:pt>
                <c:pt idx="39">
                  <c:v>5.9799999999999997E-5</c:v>
                </c:pt>
                <c:pt idx="40">
                  <c:v>6.0099999999999997E-5</c:v>
                </c:pt>
                <c:pt idx="41">
                  <c:v>6.0399999999999998E-5</c:v>
                </c:pt>
                <c:pt idx="42">
                  <c:v>6.0800000000000001E-5</c:v>
                </c:pt>
                <c:pt idx="43">
                  <c:v>6.1099999999999994E-5</c:v>
                </c:pt>
                <c:pt idx="44">
                  <c:v>6.1400000000000002E-5</c:v>
                </c:pt>
                <c:pt idx="45">
                  <c:v>6.1699999999999995E-5</c:v>
                </c:pt>
                <c:pt idx="46">
                  <c:v>6.2100000000000005E-5</c:v>
                </c:pt>
                <c:pt idx="47">
                  <c:v>6.2399999999999999E-5</c:v>
                </c:pt>
                <c:pt idx="48">
                  <c:v>6.2700000000000006E-5</c:v>
                </c:pt>
                <c:pt idx="49">
                  <c:v>6.3100000000000002E-5</c:v>
                </c:pt>
                <c:pt idx="50">
                  <c:v>6.3399999999999996E-5</c:v>
                </c:pt>
                <c:pt idx="51">
                  <c:v>6.3700000000000003E-5</c:v>
                </c:pt>
                <c:pt idx="52">
                  <c:v>6.41E-5</c:v>
                </c:pt>
                <c:pt idx="53">
                  <c:v>6.4399999999999993E-5</c:v>
                </c:pt>
                <c:pt idx="54">
                  <c:v>6.4700000000000001E-5</c:v>
                </c:pt>
                <c:pt idx="55">
                  <c:v>6.5099999999999997E-5</c:v>
                </c:pt>
                <c:pt idx="56">
                  <c:v>6.5500000000000006E-5</c:v>
                </c:pt>
                <c:pt idx="57">
                  <c:v>6.58E-5</c:v>
                </c:pt>
                <c:pt idx="58">
                  <c:v>6.6099999999999994E-5</c:v>
                </c:pt>
                <c:pt idx="59">
                  <c:v>6.6500000000000004E-5</c:v>
                </c:pt>
                <c:pt idx="60">
                  <c:v>6.69E-5</c:v>
                </c:pt>
                <c:pt idx="61">
                  <c:v>6.7199999999999994E-5</c:v>
                </c:pt>
                <c:pt idx="62">
                  <c:v>6.7600000000000003E-5</c:v>
                </c:pt>
                <c:pt idx="63">
                  <c:v>6.7999999999999999E-5</c:v>
                </c:pt>
                <c:pt idx="64">
                  <c:v>6.8300000000000007E-5</c:v>
                </c:pt>
                <c:pt idx="65">
                  <c:v>6.8700000000000003E-5</c:v>
                </c:pt>
                <c:pt idx="66">
                  <c:v>6.8999999999999997E-5</c:v>
                </c:pt>
                <c:pt idx="67">
                  <c:v>6.9400000000000006E-5</c:v>
                </c:pt>
                <c:pt idx="68">
                  <c:v>6.9800000000000003E-5</c:v>
                </c:pt>
                <c:pt idx="69">
                  <c:v>7.0099999999999996E-5</c:v>
                </c:pt>
                <c:pt idx="70">
                  <c:v>7.0500000000000006E-5</c:v>
                </c:pt>
                <c:pt idx="71">
                  <c:v>7.0900000000000002E-5</c:v>
                </c:pt>
                <c:pt idx="72">
                  <c:v>7.1299999999999998E-5</c:v>
                </c:pt>
                <c:pt idx="73">
                  <c:v>7.1699999999999995E-5</c:v>
                </c:pt>
                <c:pt idx="74">
                  <c:v>7.2000000000000002E-5</c:v>
                </c:pt>
                <c:pt idx="75">
                  <c:v>7.2399999999999998E-5</c:v>
                </c:pt>
                <c:pt idx="76">
                  <c:v>7.2899999999999997E-5</c:v>
                </c:pt>
                <c:pt idx="77">
                  <c:v>7.3300000000000006E-5</c:v>
                </c:pt>
                <c:pt idx="78">
                  <c:v>7.3700000000000002E-5</c:v>
                </c:pt>
                <c:pt idx="79">
                  <c:v>7.4099999999999999E-5</c:v>
                </c:pt>
                <c:pt idx="80">
                  <c:v>7.47E-5</c:v>
                </c:pt>
                <c:pt idx="81">
                  <c:v>7.5300000000000001E-5</c:v>
                </c:pt>
                <c:pt idx="82">
                  <c:v>7.6100000000000007E-5</c:v>
                </c:pt>
                <c:pt idx="83">
                  <c:v>7.7600000000000002E-5</c:v>
                </c:pt>
                <c:pt idx="84">
                  <c:v>7.9900000000000004E-5</c:v>
                </c:pt>
                <c:pt idx="85">
                  <c:v>8.3300000000000005E-5</c:v>
                </c:pt>
                <c:pt idx="86">
                  <c:v>8.81E-5</c:v>
                </c:pt>
                <c:pt idx="87">
                  <c:v>9.4300000000000002E-5</c:v>
                </c:pt>
                <c:pt idx="88">
                  <c:v>1.02E-4</c:v>
                </c:pt>
                <c:pt idx="89">
                  <c:v>1.1120000000000001E-4</c:v>
                </c:pt>
                <c:pt idx="90">
                  <c:v>1.2339999999999999E-4</c:v>
                </c:pt>
                <c:pt idx="91">
                  <c:v>1.4440000000000001E-4</c:v>
                </c:pt>
                <c:pt idx="92">
                  <c:v>1.916E-4</c:v>
                </c:pt>
                <c:pt idx="93">
                  <c:v>3.1500000000000001E-4</c:v>
                </c:pt>
                <c:pt idx="94">
                  <c:v>5.6899999999999995E-4</c:v>
                </c:pt>
                <c:pt idx="95">
                  <c:v>1.0120000000000001E-3</c:v>
                </c:pt>
                <c:pt idx="96">
                  <c:v>1.6019999999999999E-3</c:v>
                </c:pt>
                <c:pt idx="97">
                  <c:v>2.3800000000000002E-3</c:v>
                </c:pt>
                <c:pt idx="98">
                  <c:v>3.13E-3</c:v>
                </c:pt>
                <c:pt idx="99">
                  <c:v>3.9300000000000003E-3</c:v>
                </c:pt>
                <c:pt idx="100">
                  <c:v>4.7800000000000004E-3</c:v>
                </c:pt>
              </c:numCache>
            </c:numRef>
          </c:xVal>
          <c:yVal>
            <c:numRef>
              <c:f>'B - current'!$H$2:$H$102</c:f>
              <c:numCache>
                <c:formatCode>General</c:formatCode>
                <c:ptCount val="101"/>
                <c:pt idx="0">
                  <c:v>-1.9090909090909089</c:v>
                </c:pt>
                <c:pt idx="1">
                  <c:v>-0.9550561797752809</c:v>
                </c:pt>
                <c:pt idx="2">
                  <c:v>-0.93693693693693691</c:v>
                </c:pt>
                <c:pt idx="3">
                  <c:v>-0.95333333333333337</c:v>
                </c:pt>
                <c:pt idx="4">
                  <c:v>-0.94764397905759168</c:v>
                </c:pt>
                <c:pt idx="5">
                  <c:v>-0.87081339712918659</c:v>
                </c:pt>
                <c:pt idx="6">
                  <c:v>-0.35294117647058831</c:v>
                </c:pt>
                <c:pt idx="7">
                  <c:v>2.9018867924528307</c:v>
                </c:pt>
                <c:pt idx="8">
                  <c:v>49.921985815602838</c:v>
                </c:pt>
                <c:pt idx="9">
                  <c:v>228.57746478873239</c:v>
                </c:pt>
                <c:pt idx="10">
                  <c:v>220.89542483660128</c:v>
                </c:pt>
                <c:pt idx="11">
                  <c:v>1122.046875</c:v>
                </c:pt>
                <c:pt idx="12">
                  <c:v>559.94276094276097</c:v>
                </c:pt>
                <c:pt idx="13">
                  <c:v>559.27987082884817</c:v>
                </c:pt>
                <c:pt idx="14">
                  <c:v>388.29254302103249</c:v>
                </c:pt>
                <c:pt idx="15">
                  <c:v>386.07224334600761</c:v>
                </c:pt>
                <c:pt idx="16">
                  <c:v>384.60606060606062</c:v>
                </c:pt>
                <c:pt idx="17">
                  <c:v>382.42749529190206</c:v>
                </c:pt>
                <c:pt idx="18">
                  <c:v>380.9887429643527</c:v>
                </c:pt>
                <c:pt idx="19">
                  <c:v>378.85074626865668</c:v>
                </c:pt>
                <c:pt idx="20">
                  <c:v>376.73654916512061</c:v>
                </c:pt>
                <c:pt idx="21">
                  <c:v>374.64575645756452</c:v>
                </c:pt>
                <c:pt idx="22">
                  <c:v>372.57798165137615</c:v>
                </c:pt>
                <c:pt idx="23">
                  <c:v>370.53284671532845</c:v>
                </c:pt>
                <c:pt idx="24">
                  <c:v>368.5099818511797</c:v>
                </c:pt>
                <c:pt idx="25">
                  <c:v>366.50902527075812</c:v>
                </c:pt>
                <c:pt idx="26">
                  <c:v>364.52962298025136</c:v>
                </c:pt>
                <c:pt idx="27">
                  <c:v>362.57142857142856</c:v>
                </c:pt>
                <c:pt idx="28">
                  <c:v>360.6341030195382</c:v>
                </c:pt>
                <c:pt idx="29">
                  <c:v>358.71731448763251</c:v>
                </c:pt>
                <c:pt idx="30">
                  <c:v>356.19298245614027</c:v>
                </c:pt>
                <c:pt idx="31">
                  <c:v>354.32286212914488</c:v>
                </c:pt>
                <c:pt idx="32">
                  <c:v>352.47222222222223</c:v>
                </c:pt>
                <c:pt idx="33">
                  <c:v>350.64075993091541</c:v>
                </c:pt>
                <c:pt idx="34">
                  <c:v>348.82817869415805</c:v>
                </c:pt>
                <c:pt idx="35">
                  <c:v>347.03418803418805</c:v>
                </c:pt>
                <c:pt idx="36">
                  <c:v>344.6706281833616</c:v>
                </c:pt>
                <c:pt idx="37">
                  <c:v>342.91891891891891</c:v>
                </c:pt>
                <c:pt idx="38">
                  <c:v>341.18487394957981</c:v>
                </c:pt>
                <c:pt idx="39">
                  <c:v>339.46822742474922</c:v>
                </c:pt>
                <c:pt idx="40">
                  <c:v>337.76871880199667</c:v>
                </c:pt>
                <c:pt idx="41">
                  <c:v>336.08609271523181</c:v>
                </c:pt>
                <c:pt idx="42">
                  <c:v>333.86842105263156</c:v>
                </c:pt>
                <c:pt idx="43">
                  <c:v>332.22422258592474</c:v>
                </c:pt>
                <c:pt idx="44">
                  <c:v>330.59609120521174</c:v>
                </c:pt>
                <c:pt idx="45">
                  <c:v>328.98379254457052</c:v>
                </c:pt>
                <c:pt idx="46">
                  <c:v>326.85829307568434</c:v>
                </c:pt>
                <c:pt idx="47">
                  <c:v>325.28205128205127</c:v>
                </c:pt>
                <c:pt idx="48">
                  <c:v>323.72089314194574</c:v>
                </c:pt>
                <c:pt idx="49">
                  <c:v>321.66244057052296</c:v>
                </c:pt>
                <c:pt idx="50">
                  <c:v>320.13564668769715</c:v>
                </c:pt>
                <c:pt idx="51">
                  <c:v>318.62323390894818</c:v>
                </c:pt>
                <c:pt idx="52">
                  <c:v>316.62870514820588</c:v>
                </c:pt>
                <c:pt idx="53">
                  <c:v>315.14906832298141</c:v>
                </c:pt>
                <c:pt idx="54">
                  <c:v>313.68315301391033</c:v>
                </c:pt>
                <c:pt idx="55">
                  <c:v>311.74961597542244</c:v>
                </c:pt>
                <c:pt idx="56">
                  <c:v>309.83969465648852</c:v>
                </c:pt>
                <c:pt idx="57">
                  <c:v>308.42249240121578</c:v>
                </c:pt>
                <c:pt idx="58">
                  <c:v>307.01815431164903</c:v>
                </c:pt>
                <c:pt idx="59">
                  <c:v>305.16541353383457</c:v>
                </c:pt>
                <c:pt idx="60">
                  <c:v>303.33482810164423</c:v>
                </c:pt>
                <c:pt idx="61">
                  <c:v>301.97619047619048</c:v>
                </c:pt>
                <c:pt idx="62">
                  <c:v>300.18343195266266</c:v>
                </c:pt>
                <c:pt idx="63">
                  <c:v>298.41176470588238</c:v>
                </c:pt>
                <c:pt idx="64">
                  <c:v>297.09663250366026</c:v>
                </c:pt>
                <c:pt idx="65">
                  <c:v>295.36098981077146</c:v>
                </c:pt>
                <c:pt idx="66">
                  <c:v>294.07246376811594</c:v>
                </c:pt>
                <c:pt idx="67">
                  <c:v>292.37175792507202</c:v>
                </c:pt>
                <c:pt idx="68">
                  <c:v>290.69054441260744</c:v>
                </c:pt>
                <c:pt idx="69">
                  <c:v>289.44222539229673</c:v>
                </c:pt>
                <c:pt idx="70">
                  <c:v>287.79432624113468</c:v>
                </c:pt>
                <c:pt idx="71">
                  <c:v>286.16502115655851</c:v>
                </c:pt>
                <c:pt idx="72">
                  <c:v>284.55399719495091</c:v>
                </c:pt>
                <c:pt idx="73">
                  <c:v>282.96094839609486</c:v>
                </c:pt>
                <c:pt idx="74">
                  <c:v>281.77777777777777</c:v>
                </c:pt>
                <c:pt idx="75">
                  <c:v>280.21546961325964</c:v>
                </c:pt>
                <c:pt idx="76">
                  <c:v>278.28669410150894</c:v>
                </c:pt>
                <c:pt idx="77">
                  <c:v>276.76261937244203</c:v>
                </c:pt>
                <c:pt idx="78">
                  <c:v>275.25508819538669</c:v>
                </c:pt>
                <c:pt idx="79">
                  <c:v>273.76383265856947</c:v>
                </c:pt>
                <c:pt idx="80">
                  <c:v>271.55689424364124</c:v>
                </c:pt>
                <c:pt idx="81">
                  <c:v>269.38512616201859</c:v>
                </c:pt>
                <c:pt idx="82">
                  <c:v>266.54270696452033</c:v>
                </c:pt>
                <c:pt idx="83">
                  <c:v>261.37113402061851</c:v>
                </c:pt>
                <c:pt idx="84">
                  <c:v>253.81852315394241</c:v>
                </c:pt>
                <c:pt idx="85">
                  <c:v>243.41776710684269</c:v>
                </c:pt>
                <c:pt idx="86">
                  <c:v>230.10102156640181</c:v>
                </c:pt>
                <c:pt idx="87">
                  <c:v>214.90668080593849</c:v>
                </c:pt>
                <c:pt idx="88">
                  <c:v>198.60784313725489</c:v>
                </c:pt>
                <c:pt idx="89">
                  <c:v>182.0935251798561</c:v>
                </c:pt>
                <c:pt idx="90">
                  <c:v>163.99189627228526</c:v>
                </c:pt>
                <c:pt idx="91">
                  <c:v>139.99722991689748</c:v>
                </c:pt>
                <c:pt idx="92">
                  <c:v>105.26304801670146</c:v>
                </c:pt>
                <c:pt idx="93">
                  <c:v>63.634920634920633</c:v>
                </c:pt>
                <c:pt idx="94">
                  <c:v>34.782073813708266</c:v>
                </c:pt>
                <c:pt idx="95">
                  <c:v>19.118577075098813</c:v>
                </c:pt>
                <c:pt idx="96">
                  <c:v>11.709113607990014</c:v>
                </c:pt>
                <c:pt idx="97">
                  <c:v>7.5546218487394947</c:v>
                </c:pt>
                <c:pt idx="98">
                  <c:v>5.5047923322683703</c:v>
                </c:pt>
                <c:pt idx="99">
                  <c:v>4.1806615776081424</c:v>
                </c:pt>
                <c:pt idx="100">
                  <c:v>3.2594142259414225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47072"/>
        <c:axId val="546947648"/>
      </c:scatterChart>
      <c:valAx>
        <c:axId val="5469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Base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6947648"/>
        <c:crossesAt val="1"/>
        <c:crossBetween val="midCat"/>
      </c:valAx>
      <c:valAx>
        <c:axId val="5469476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Current Gain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6947072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180975</xdr:colOff>
      <xdr:row>0</xdr:row>
      <xdr:rowOff>0</xdr:rowOff>
    </xdr:from>
    <xdr:to>
      <xdr:col>41</xdr:col>
      <xdr:colOff>428626</xdr:colOff>
      <xdr:row>33</xdr:row>
      <xdr:rowOff>114301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2</xdr:row>
      <xdr:rowOff>9524</xdr:rowOff>
    </xdr:from>
    <xdr:to>
      <xdr:col>37</xdr:col>
      <xdr:colOff>171450</xdr:colOff>
      <xdr:row>31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180975</xdr:rowOff>
    </xdr:from>
    <xdr:to>
      <xdr:col>34</xdr:col>
      <xdr:colOff>209550</xdr:colOff>
      <xdr:row>36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323850</xdr:colOff>
      <xdr:row>1</xdr:row>
      <xdr:rowOff>85725</xdr:rowOff>
    </xdr:from>
    <xdr:to>
      <xdr:col>44</xdr:col>
      <xdr:colOff>171450</xdr:colOff>
      <xdr:row>30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1</xdr:row>
      <xdr:rowOff>76200</xdr:rowOff>
    </xdr:from>
    <xdr:to>
      <xdr:col>28</xdr:col>
      <xdr:colOff>552449</xdr:colOff>
      <xdr:row>36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workbookViewId="0">
      <selection activeCell="O1" activeCellId="11" sqref="A1:A1048576 B1:B1048576 C1:C1048576 E1:E1048576 F1:F1048576 G1:G1048576 I1:I1048576 J1:J1048576 K1:K1048576 M1:M1048576 N1:N1048576 O1:O1048576"/>
    </sheetView>
  </sheetViews>
  <sheetFormatPr defaultRowHeight="15" x14ac:dyDescent="0.25"/>
  <sheetData>
    <row r="1" spans="1:16" x14ac:dyDescent="0.25">
      <c r="A1" t="s">
        <v>0</v>
      </c>
      <c r="E1" t="s">
        <v>5</v>
      </c>
      <c r="I1" t="s">
        <v>6</v>
      </c>
      <c r="M1" t="s">
        <v>7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  <c r="M2" t="s">
        <v>1</v>
      </c>
      <c r="N2" t="s">
        <v>2</v>
      </c>
      <c r="O2" t="s">
        <v>3</v>
      </c>
      <c r="P2" t="s">
        <v>4</v>
      </c>
    </row>
    <row r="3" spans="1:16" x14ac:dyDescent="0.25">
      <c r="A3">
        <v>0</v>
      </c>
      <c r="B3" s="1">
        <v>-1.9000000000000001E-9</v>
      </c>
      <c r="C3" s="1">
        <v>-1E-10</v>
      </c>
      <c r="D3" s="1">
        <v>1.8E-9</v>
      </c>
      <c r="E3">
        <v>0</v>
      </c>
      <c r="F3" s="1">
        <v>-8.0000000000000003E-10</v>
      </c>
      <c r="G3" s="1">
        <v>-3E-10</v>
      </c>
      <c r="H3" s="1">
        <v>5.0000000000000003E-10</v>
      </c>
      <c r="I3">
        <v>0</v>
      </c>
      <c r="J3" s="1">
        <v>-6.9999999999999996E-10</v>
      </c>
      <c r="K3" s="1">
        <v>-4.0000000000000001E-10</v>
      </c>
      <c r="L3" s="1">
        <v>3E-10</v>
      </c>
      <c r="M3">
        <v>0</v>
      </c>
      <c r="N3" s="1">
        <v>-1.0999999999999999E-9</v>
      </c>
      <c r="O3" s="1">
        <v>-1.0000000000000001E-9</v>
      </c>
      <c r="P3" s="1">
        <v>1E-10</v>
      </c>
    </row>
    <row r="4" spans="1:16" x14ac:dyDescent="0.25">
      <c r="A4">
        <v>0.05</v>
      </c>
      <c r="B4" s="1">
        <v>8.7999999999999994E-9</v>
      </c>
      <c r="C4" s="1">
        <v>-2.0000000000000001E-10</v>
      </c>
      <c r="D4" s="1">
        <v>-8.9999999999999995E-9</v>
      </c>
      <c r="E4">
        <v>0.05</v>
      </c>
      <c r="F4" s="1">
        <v>8.9000000000000003E-9</v>
      </c>
      <c r="G4" s="1">
        <v>-5.0000000000000003E-10</v>
      </c>
      <c r="H4" s="1">
        <v>-9.3999999999999998E-9</v>
      </c>
      <c r="I4">
        <v>0.05</v>
      </c>
      <c r="J4" s="1">
        <v>1.02E-8</v>
      </c>
      <c r="K4" s="1">
        <v>-6.9999999999999996E-10</v>
      </c>
      <c r="L4" s="1">
        <v>-1.09E-8</v>
      </c>
      <c r="M4">
        <v>0.05</v>
      </c>
      <c r="N4" s="1">
        <v>8.9000000000000003E-9</v>
      </c>
      <c r="O4" s="1">
        <v>-4.0000000000000001E-10</v>
      </c>
      <c r="P4" s="1">
        <v>-9.3000000000000006E-9</v>
      </c>
    </row>
    <row r="5" spans="1:16" x14ac:dyDescent="0.25">
      <c r="A5">
        <v>0.1</v>
      </c>
      <c r="B5" s="1">
        <v>1.11E-8</v>
      </c>
      <c r="C5" s="1">
        <v>1E-10</v>
      </c>
      <c r="D5" s="1">
        <v>-1.0999999999999999E-8</v>
      </c>
      <c r="E5">
        <v>0.1</v>
      </c>
      <c r="F5" s="1">
        <v>1.11E-8</v>
      </c>
      <c r="G5" s="1">
        <v>-5.0000000000000003E-10</v>
      </c>
      <c r="H5" s="1">
        <v>-1.16E-8</v>
      </c>
      <c r="I5">
        <v>0.1</v>
      </c>
      <c r="J5" s="1">
        <v>1.3799999999999999E-8</v>
      </c>
      <c r="K5" s="1">
        <v>-4.0000000000000001E-10</v>
      </c>
      <c r="L5" s="1">
        <v>-1.42E-8</v>
      </c>
      <c r="M5">
        <v>0.1</v>
      </c>
      <c r="N5" s="1">
        <v>1.11E-8</v>
      </c>
      <c r="O5" s="1">
        <v>-6.9999999999999996E-10</v>
      </c>
      <c r="P5" s="1">
        <v>-1.18E-8</v>
      </c>
    </row>
    <row r="6" spans="1:16" x14ac:dyDescent="0.25">
      <c r="A6">
        <v>0.15</v>
      </c>
      <c r="B6" s="1">
        <v>1.28E-8</v>
      </c>
      <c r="C6" s="1">
        <v>-3E-10</v>
      </c>
      <c r="D6" s="1">
        <v>-1.31E-8</v>
      </c>
      <c r="E6">
        <v>0.15</v>
      </c>
      <c r="F6" s="1">
        <v>1.4100000000000001E-8</v>
      </c>
      <c r="G6" s="1">
        <v>-4.0000000000000001E-10</v>
      </c>
      <c r="H6" s="1">
        <v>-1.4500000000000001E-8</v>
      </c>
      <c r="I6">
        <v>0.15</v>
      </c>
      <c r="J6" s="1">
        <v>1.6199999999999999E-8</v>
      </c>
      <c r="K6" s="1">
        <v>-6E-10</v>
      </c>
      <c r="L6" s="1">
        <v>-1.6800000000000002E-8</v>
      </c>
      <c r="M6">
        <v>0.15</v>
      </c>
      <c r="N6" s="1">
        <v>1.4999999999999999E-8</v>
      </c>
      <c r="O6" s="1">
        <v>-6.9999999999999996E-10</v>
      </c>
      <c r="P6" s="1">
        <v>-1.5700000000000002E-8</v>
      </c>
    </row>
    <row r="7" spans="1:16" x14ac:dyDescent="0.25">
      <c r="A7">
        <v>0.2</v>
      </c>
      <c r="B7" s="1">
        <v>1.5300000000000001E-8</v>
      </c>
      <c r="C7" s="1">
        <v>-5.0000000000000003E-10</v>
      </c>
      <c r="D7" s="1">
        <v>-1.5799999999999999E-8</v>
      </c>
      <c r="E7">
        <v>0.2</v>
      </c>
      <c r="F7" s="1">
        <v>1.5600000000000001E-8</v>
      </c>
      <c r="G7" s="1">
        <v>-6.9999999999999996E-10</v>
      </c>
      <c r="H7" s="1">
        <v>-1.63E-8</v>
      </c>
      <c r="I7">
        <v>0.2</v>
      </c>
      <c r="J7" s="1">
        <v>1.8699999999999999E-8</v>
      </c>
      <c r="K7" s="1">
        <v>-5.0000000000000003E-10</v>
      </c>
      <c r="L7" s="1">
        <v>-1.92E-8</v>
      </c>
      <c r="M7">
        <v>0.2</v>
      </c>
      <c r="N7" s="1">
        <v>1.9099999999999999E-8</v>
      </c>
      <c r="O7" s="1">
        <v>-1.0000000000000001E-9</v>
      </c>
      <c r="P7" s="1">
        <v>-2.0100000000000001E-8</v>
      </c>
    </row>
    <row r="8" spans="1:16" x14ac:dyDescent="0.25">
      <c r="A8">
        <v>0.25</v>
      </c>
      <c r="B8" s="1">
        <v>1.9300000000000001E-8</v>
      </c>
      <c r="C8" s="1">
        <v>-2.2999999999999999E-9</v>
      </c>
      <c r="D8" s="1">
        <v>-2.1600000000000002E-8</v>
      </c>
      <c r="E8">
        <v>0.25</v>
      </c>
      <c r="F8" s="1">
        <v>1.96E-8</v>
      </c>
      <c r="G8" s="1">
        <v>-2.6000000000000001E-9</v>
      </c>
      <c r="H8" s="1">
        <v>-2.22E-8</v>
      </c>
      <c r="I8">
        <v>0.25</v>
      </c>
      <c r="J8" s="1">
        <v>2.18E-8</v>
      </c>
      <c r="K8" s="1">
        <v>-2.5000000000000001E-9</v>
      </c>
      <c r="L8" s="1">
        <v>-2.4299999999999999E-8</v>
      </c>
      <c r="M8">
        <v>0.25</v>
      </c>
      <c r="N8" s="1">
        <v>2.0899999999999999E-8</v>
      </c>
      <c r="O8" s="1">
        <v>-2.7000000000000002E-9</v>
      </c>
      <c r="P8" s="1">
        <v>-2.36E-8</v>
      </c>
    </row>
    <row r="9" spans="1:16" x14ac:dyDescent="0.25">
      <c r="A9">
        <v>0.3</v>
      </c>
      <c r="B9" s="1">
        <v>2.5300000000000002E-8</v>
      </c>
      <c r="C9" s="1">
        <v>-1.5600000000000001E-8</v>
      </c>
      <c r="D9" s="1">
        <v>-4.0900000000000002E-8</v>
      </c>
      <c r="E9">
        <v>0.3</v>
      </c>
      <c r="F9" s="1">
        <v>2.3800000000000001E-8</v>
      </c>
      <c r="G9" s="1">
        <v>-1.5600000000000001E-8</v>
      </c>
      <c r="H9" s="1">
        <v>-3.9400000000000002E-8</v>
      </c>
      <c r="I9">
        <v>0.3</v>
      </c>
      <c r="J9" s="1">
        <v>2.51E-8</v>
      </c>
      <c r="K9" s="1">
        <v>-1.5399999999999999E-8</v>
      </c>
      <c r="L9" s="1">
        <v>-4.0499999999999999E-8</v>
      </c>
      <c r="M9">
        <v>0.3</v>
      </c>
      <c r="N9" s="1">
        <v>2.3800000000000001E-8</v>
      </c>
      <c r="O9" s="1">
        <v>-1.5399999999999999E-8</v>
      </c>
      <c r="P9" s="1">
        <v>-3.92E-8</v>
      </c>
    </row>
    <row r="10" spans="1:16" x14ac:dyDescent="0.25">
      <c r="A10">
        <v>0.35</v>
      </c>
      <c r="B10" s="1">
        <v>2.6400000000000001E-8</v>
      </c>
      <c r="C10" s="1">
        <v>-1.06E-7</v>
      </c>
      <c r="D10" s="1">
        <v>-1.3239999999999999E-7</v>
      </c>
      <c r="E10">
        <v>0.35</v>
      </c>
      <c r="F10" s="1">
        <v>2.7199999999999999E-8</v>
      </c>
      <c r="G10" s="1">
        <v>-1.038E-7</v>
      </c>
      <c r="H10" s="1">
        <v>-1.31E-7</v>
      </c>
      <c r="I10">
        <v>0.35</v>
      </c>
      <c r="J10" s="1">
        <v>2.7199999999999999E-8</v>
      </c>
      <c r="K10" s="1">
        <v>-1.018E-7</v>
      </c>
      <c r="L10" s="1">
        <v>-1.29E-7</v>
      </c>
      <c r="M10">
        <v>0.35</v>
      </c>
      <c r="N10" s="1">
        <v>2.6499999999999999E-8</v>
      </c>
      <c r="O10" s="1">
        <v>-1.034E-7</v>
      </c>
      <c r="P10" s="1">
        <v>-1.2989999999999999E-7</v>
      </c>
    </row>
    <row r="11" spans="1:16" x14ac:dyDescent="0.25">
      <c r="A11">
        <v>0.4</v>
      </c>
      <c r="B11" s="1">
        <v>1.3200000000000001E-8</v>
      </c>
      <c r="C11" s="1">
        <v>-7.3799999999999996E-7</v>
      </c>
      <c r="D11" s="1">
        <v>-7.512E-7</v>
      </c>
      <c r="E11">
        <v>0.4</v>
      </c>
      <c r="F11" s="1">
        <v>1.3599999999999999E-8</v>
      </c>
      <c r="G11" s="1">
        <v>-7.1999999999999999E-7</v>
      </c>
      <c r="H11" s="1">
        <v>-7.3359999999999995E-7</v>
      </c>
      <c r="I11">
        <v>0.4</v>
      </c>
      <c r="J11" s="1">
        <v>1.39E-8</v>
      </c>
      <c r="K11" s="1">
        <v>-7.0699999999999996E-7</v>
      </c>
      <c r="L11" s="1">
        <v>-7.2089999999999995E-7</v>
      </c>
      <c r="M11">
        <v>0.4</v>
      </c>
      <c r="N11" s="1">
        <v>1.4100000000000001E-8</v>
      </c>
      <c r="O11" s="1">
        <v>-7.1800000000000005E-7</v>
      </c>
      <c r="P11" s="1">
        <v>-7.3210000000000005E-7</v>
      </c>
    </row>
    <row r="12" spans="1:16" x14ac:dyDescent="0.25">
      <c r="A12">
        <v>0.45</v>
      </c>
      <c r="B12" s="1">
        <v>2.0800000000000001E-8</v>
      </c>
      <c r="C12" s="1">
        <v>-5.0200000000000002E-6</v>
      </c>
      <c r="D12" s="1">
        <v>-5.0408000000000001E-6</v>
      </c>
      <c r="E12">
        <v>0.45</v>
      </c>
      <c r="F12" s="1">
        <v>2.1200000000000001E-8</v>
      </c>
      <c r="G12" s="1">
        <v>-4.8999999999999997E-6</v>
      </c>
      <c r="H12" s="1">
        <v>-4.9212000000000004E-6</v>
      </c>
      <c r="I12">
        <v>0.45</v>
      </c>
      <c r="J12" s="1">
        <v>2.0999999999999999E-8</v>
      </c>
      <c r="K12" s="1">
        <v>-4.8199999999999996E-6</v>
      </c>
      <c r="L12" s="1">
        <v>-4.8409999999999999E-6</v>
      </c>
      <c r="M12">
        <v>0.45</v>
      </c>
      <c r="N12" s="1">
        <v>2.1299999999999999E-8</v>
      </c>
      <c r="O12" s="1">
        <v>-4.8899999999999998E-6</v>
      </c>
      <c r="P12" s="1">
        <v>-4.9112999999999999E-6</v>
      </c>
    </row>
    <row r="13" spans="1:16" x14ac:dyDescent="0.25">
      <c r="A13">
        <v>0.5</v>
      </c>
      <c r="B13" s="1">
        <v>9.4899999999999996E-8</v>
      </c>
      <c r="C13" s="1">
        <v>-2.037E-5</v>
      </c>
      <c r="D13" s="1">
        <v>-2.0464900000000001E-5</v>
      </c>
      <c r="E13">
        <v>0.5</v>
      </c>
      <c r="F13" s="1">
        <v>9.1800000000000001E-8</v>
      </c>
      <c r="G13" s="1">
        <v>-2.037E-5</v>
      </c>
      <c r="H13" s="1">
        <v>-2.0461800000000001E-5</v>
      </c>
      <c r="I13">
        <v>0.5</v>
      </c>
      <c r="J13" s="1">
        <v>9.0699999999999998E-8</v>
      </c>
      <c r="K13" s="1">
        <v>-2.037E-5</v>
      </c>
      <c r="L13" s="1">
        <v>-2.0460699999999999E-5</v>
      </c>
      <c r="M13">
        <v>0.5</v>
      </c>
      <c r="N13" s="1">
        <v>9.1800000000000001E-8</v>
      </c>
      <c r="O13" s="1">
        <v>-2.037E-5</v>
      </c>
      <c r="P13" s="1">
        <v>-2.0461800000000001E-5</v>
      </c>
    </row>
    <row r="14" spans="1:16" x14ac:dyDescent="0.25">
      <c r="A14">
        <v>0.55000000000000004</v>
      </c>
      <c r="B14" s="1">
        <v>2.0480000000000001E-7</v>
      </c>
      <c r="C14">
        <v>-2.3499999999999999E-4</v>
      </c>
      <c r="D14">
        <v>-2.3520480000000001E-4</v>
      </c>
      <c r="E14">
        <v>0.55000000000000004</v>
      </c>
      <c r="F14" s="1">
        <v>2.0480000000000001E-7</v>
      </c>
      <c r="G14">
        <v>-2.3000000000000001E-4</v>
      </c>
      <c r="H14">
        <v>-2.302048E-4</v>
      </c>
      <c r="I14">
        <v>0.55000000000000004</v>
      </c>
      <c r="J14" s="1">
        <v>2.0480000000000001E-7</v>
      </c>
      <c r="K14">
        <v>-2.2699999999999999E-4</v>
      </c>
      <c r="L14">
        <v>-2.272048E-4</v>
      </c>
      <c r="M14">
        <v>0.55000000000000004</v>
      </c>
      <c r="N14" s="1">
        <v>2.0480000000000001E-7</v>
      </c>
      <c r="O14">
        <v>-2.3000000000000001E-4</v>
      </c>
      <c r="P14">
        <v>-2.302048E-4</v>
      </c>
    </row>
    <row r="15" spans="1:16" x14ac:dyDescent="0.25">
      <c r="A15">
        <v>0.6</v>
      </c>
      <c r="B15" s="1">
        <v>3.0199999999999999E-6</v>
      </c>
      <c r="C15">
        <v>-1.6969999999999999E-3</v>
      </c>
      <c r="D15">
        <v>-1.70002E-3</v>
      </c>
      <c r="E15">
        <v>0.6</v>
      </c>
      <c r="F15" s="1">
        <v>2.9699999999999999E-6</v>
      </c>
      <c r="G15">
        <v>-1.6670000000000001E-3</v>
      </c>
      <c r="H15">
        <v>-1.66997E-3</v>
      </c>
      <c r="I15">
        <v>0.6</v>
      </c>
      <c r="J15" s="1">
        <v>2.9399999999999998E-6</v>
      </c>
      <c r="K15">
        <v>-1.6490000000000001E-3</v>
      </c>
      <c r="L15">
        <v>-1.65194E-3</v>
      </c>
      <c r="M15">
        <v>0.6</v>
      </c>
      <c r="N15" s="1">
        <v>2.9699999999999999E-6</v>
      </c>
      <c r="O15">
        <v>-1.6659999999999999E-3</v>
      </c>
      <c r="P15">
        <v>-1.6689700000000001E-3</v>
      </c>
    </row>
    <row r="16" spans="1:16" x14ac:dyDescent="0.25">
      <c r="A16">
        <v>0.65</v>
      </c>
      <c r="B16" s="1">
        <v>1.878E-5</v>
      </c>
      <c r="C16">
        <v>-1.0540000000000001E-2</v>
      </c>
      <c r="D16">
        <v>-1.055878E-2</v>
      </c>
      <c r="E16">
        <v>0.65</v>
      </c>
      <c r="F16" s="1">
        <v>1.8510000000000001E-5</v>
      </c>
      <c r="G16">
        <v>-1.038E-2</v>
      </c>
      <c r="H16">
        <v>-1.039851E-2</v>
      </c>
      <c r="I16">
        <v>0.65</v>
      </c>
      <c r="J16" s="1">
        <v>1.8410000000000002E-5</v>
      </c>
      <c r="K16">
        <v>-1.03E-2</v>
      </c>
      <c r="L16">
        <v>-1.031841E-2</v>
      </c>
      <c r="M16">
        <v>0.65</v>
      </c>
      <c r="N16" s="1">
        <v>1.8580000000000002E-5</v>
      </c>
      <c r="O16">
        <v>-1.0410000000000001E-2</v>
      </c>
      <c r="P16">
        <v>-1.042858E-2</v>
      </c>
    </row>
    <row r="17" spans="1:16" x14ac:dyDescent="0.25">
      <c r="A17">
        <v>0.7</v>
      </c>
      <c r="B17" s="1">
        <v>5.1999999999999997E-5</v>
      </c>
      <c r="C17">
        <v>-2.036E-2</v>
      </c>
      <c r="D17">
        <v>-2.0412E-2</v>
      </c>
      <c r="E17">
        <v>0.7</v>
      </c>
      <c r="F17" s="1">
        <v>5.2200000000000002E-5</v>
      </c>
      <c r="G17">
        <v>-2.036E-2</v>
      </c>
      <c r="H17">
        <v>-2.0412199999999998E-2</v>
      </c>
      <c r="I17">
        <v>0.7</v>
      </c>
      <c r="J17" s="1">
        <v>5.24E-5</v>
      </c>
      <c r="K17">
        <v>-2.036E-2</v>
      </c>
      <c r="L17">
        <v>-2.0412400000000001E-2</v>
      </c>
      <c r="M17">
        <v>0.7</v>
      </c>
      <c r="N17" s="1">
        <v>5.2299999999999997E-5</v>
      </c>
      <c r="O17">
        <v>-2.036E-2</v>
      </c>
      <c r="P17">
        <v>-2.0412300000000001E-2</v>
      </c>
    </row>
    <row r="18" spans="1:16" x14ac:dyDescent="0.25">
      <c r="A18">
        <v>0.75</v>
      </c>
      <c r="B18" s="1">
        <v>5.2200000000000002E-5</v>
      </c>
      <c r="C18">
        <v>-2.036E-2</v>
      </c>
      <c r="D18">
        <v>-2.0412199999999998E-2</v>
      </c>
      <c r="E18">
        <v>0.75</v>
      </c>
      <c r="F18" s="1">
        <v>5.24E-5</v>
      </c>
      <c r="G18">
        <v>-2.036E-2</v>
      </c>
      <c r="H18">
        <v>-2.0412400000000001E-2</v>
      </c>
      <c r="I18">
        <v>0.75</v>
      </c>
      <c r="J18" s="1">
        <v>5.2599999999999998E-5</v>
      </c>
      <c r="K18">
        <v>-2.036E-2</v>
      </c>
      <c r="L18">
        <v>-2.0412599999999999E-2</v>
      </c>
      <c r="M18">
        <v>0.75</v>
      </c>
      <c r="N18" s="1">
        <v>5.2599999999999998E-5</v>
      </c>
      <c r="O18">
        <v>-2.036E-2</v>
      </c>
      <c r="P18">
        <v>-2.0412599999999999E-2</v>
      </c>
    </row>
    <row r="19" spans="1:16" x14ac:dyDescent="0.25">
      <c r="A19">
        <v>0.8</v>
      </c>
      <c r="B19" s="1">
        <v>5.24E-5</v>
      </c>
      <c r="C19">
        <v>-2.036E-2</v>
      </c>
      <c r="D19">
        <v>-2.0412400000000001E-2</v>
      </c>
      <c r="E19">
        <v>0.8</v>
      </c>
      <c r="F19" s="1">
        <v>5.2599999999999998E-5</v>
      </c>
      <c r="G19">
        <v>-2.036E-2</v>
      </c>
      <c r="H19">
        <v>-2.0412599999999999E-2</v>
      </c>
      <c r="I19">
        <v>0.8</v>
      </c>
      <c r="J19" s="1">
        <v>5.2800000000000003E-5</v>
      </c>
      <c r="K19">
        <v>-2.036E-2</v>
      </c>
      <c r="L19">
        <v>-2.0412799999999998E-2</v>
      </c>
      <c r="M19">
        <v>0.8</v>
      </c>
      <c r="N19" s="1">
        <v>5.2800000000000003E-5</v>
      </c>
      <c r="O19">
        <v>-2.036E-2</v>
      </c>
      <c r="P19">
        <v>-2.0412799999999998E-2</v>
      </c>
    </row>
    <row r="20" spans="1:16" x14ac:dyDescent="0.25">
      <c r="A20">
        <v>0.85</v>
      </c>
      <c r="B20" s="1">
        <v>5.27E-5</v>
      </c>
      <c r="C20">
        <v>-2.036E-2</v>
      </c>
      <c r="D20">
        <v>-2.0412699999999999E-2</v>
      </c>
      <c r="E20">
        <v>0.85</v>
      </c>
      <c r="F20" s="1">
        <v>5.2899999999999998E-5</v>
      </c>
      <c r="G20">
        <v>-2.036E-2</v>
      </c>
      <c r="H20">
        <v>-2.0412900000000001E-2</v>
      </c>
      <c r="I20">
        <v>0.85</v>
      </c>
      <c r="J20" s="1">
        <v>5.3100000000000003E-5</v>
      </c>
      <c r="K20">
        <v>-2.036E-2</v>
      </c>
      <c r="L20">
        <v>-2.04131E-2</v>
      </c>
      <c r="M20">
        <v>0.85</v>
      </c>
      <c r="N20" s="1">
        <v>5.3100000000000003E-5</v>
      </c>
      <c r="O20">
        <v>-2.036E-2</v>
      </c>
      <c r="P20">
        <v>-2.04131E-2</v>
      </c>
    </row>
    <row r="21" spans="1:16" x14ac:dyDescent="0.25">
      <c r="A21">
        <v>0.9</v>
      </c>
      <c r="B21" s="1">
        <v>5.3000000000000001E-5</v>
      </c>
      <c r="C21">
        <v>-2.036E-2</v>
      </c>
      <c r="D21">
        <v>-2.0413000000000001E-2</v>
      </c>
      <c r="E21">
        <v>0.9</v>
      </c>
      <c r="F21" s="1">
        <v>5.3199999999999999E-5</v>
      </c>
      <c r="G21">
        <v>-2.036E-2</v>
      </c>
      <c r="H21">
        <v>-2.0413199999999999E-2</v>
      </c>
      <c r="I21">
        <v>0.9</v>
      </c>
      <c r="J21" s="1">
        <v>5.3399999999999997E-5</v>
      </c>
      <c r="K21">
        <v>-2.036E-2</v>
      </c>
      <c r="L21">
        <v>-2.0413400000000002E-2</v>
      </c>
      <c r="M21">
        <v>0.9</v>
      </c>
      <c r="N21" s="1">
        <v>5.3300000000000001E-5</v>
      </c>
      <c r="O21">
        <v>-2.036E-2</v>
      </c>
      <c r="P21">
        <v>-2.0413299999999999E-2</v>
      </c>
    </row>
    <row r="22" spans="1:16" x14ac:dyDescent="0.25">
      <c r="A22">
        <v>0.95</v>
      </c>
      <c r="B22" s="1">
        <v>5.3199999999999999E-5</v>
      </c>
      <c r="C22">
        <v>-2.036E-2</v>
      </c>
      <c r="D22">
        <v>-2.0413199999999999E-2</v>
      </c>
      <c r="E22">
        <v>0.95</v>
      </c>
      <c r="F22" s="1">
        <v>5.3399999999999997E-5</v>
      </c>
      <c r="G22">
        <v>-2.036E-2</v>
      </c>
      <c r="H22">
        <v>-2.0413400000000002E-2</v>
      </c>
      <c r="I22">
        <v>0.95</v>
      </c>
      <c r="J22" s="1">
        <v>5.3699999999999997E-5</v>
      </c>
      <c r="K22">
        <v>-2.036E-2</v>
      </c>
      <c r="L22">
        <v>-2.04137E-2</v>
      </c>
      <c r="M22">
        <v>0.95</v>
      </c>
      <c r="N22" s="1">
        <v>5.3600000000000002E-5</v>
      </c>
      <c r="O22">
        <v>-2.036E-2</v>
      </c>
      <c r="P22">
        <v>-2.04136E-2</v>
      </c>
    </row>
    <row r="23" spans="1:16" x14ac:dyDescent="0.25">
      <c r="A23">
        <v>1</v>
      </c>
      <c r="B23" s="1">
        <v>5.3499999999999999E-5</v>
      </c>
      <c r="C23">
        <v>-2.036E-2</v>
      </c>
      <c r="D23">
        <v>-2.0413500000000001E-2</v>
      </c>
      <c r="E23">
        <v>1</v>
      </c>
      <c r="F23" s="1">
        <v>5.3699999999999997E-5</v>
      </c>
      <c r="G23">
        <v>-2.036E-2</v>
      </c>
      <c r="H23">
        <v>-2.04137E-2</v>
      </c>
      <c r="I23">
        <v>1</v>
      </c>
      <c r="J23" s="1">
        <v>5.3900000000000002E-5</v>
      </c>
      <c r="K23">
        <v>-2.036E-2</v>
      </c>
      <c r="L23">
        <v>-2.0413899999999999E-2</v>
      </c>
      <c r="M23">
        <v>1</v>
      </c>
      <c r="N23" s="1">
        <v>5.3900000000000002E-5</v>
      </c>
      <c r="O23">
        <v>-2.036E-2</v>
      </c>
      <c r="P23">
        <v>-2.0413899999999999E-2</v>
      </c>
    </row>
    <row r="24" spans="1:16" x14ac:dyDescent="0.25">
      <c r="A24">
        <v>1.05</v>
      </c>
      <c r="B24" s="1">
        <v>5.38E-5</v>
      </c>
      <c r="C24">
        <v>-2.036E-2</v>
      </c>
      <c r="D24">
        <v>-2.0413799999999999E-2</v>
      </c>
      <c r="E24">
        <v>1.05</v>
      </c>
      <c r="F24" s="1">
        <v>5.3999999999999998E-5</v>
      </c>
      <c r="G24">
        <v>-2.036E-2</v>
      </c>
      <c r="H24">
        <v>-2.0414000000000002E-2</v>
      </c>
      <c r="I24">
        <v>1.05</v>
      </c>
      <c r="J24" s="1">
        <v>5.4200000000000003E-5</v>
      </c>
      <c r="K24">
        <v>-2.036E-2</v>
      </c>
      <c r="L24">
        <v>-2.04142E-2</v>
      </c>
      <c r="M24">
        <v>1.05</v>
      </c>
      <c r="N24" s="1">
        <v>5.4200000000000003E-5</v>
      </c>
      <c r="O24">
        <v>-2.036E-2</v>
      </c>
      <c r="P24">
        <v>-2.04142E-2</v>
      </c>
    </row>
    <row r="25" spans="1:16" x14ac:dyDescent="0.25">
      <c r="A25">
        <v>1.1000000000000001</v>
      </c>
      <c r="B25" s="1">
        <v>5.41E-5</v>
      </c>
      <c r="C25">
        <v>-2.036E-2</v>
      </c>
      <c r="D25">
        <v>-2.0414100000000001E-2</v>
      </c>
      <c r="E25">
        <v>1.1000000000000001</v>
      </c>
      <c r="F25" s="1">
        <v>5.4299999999999998E-5</v>
      </c>
      <c r="G25">
        <v>-2.036E-2</v>
      </c>
      <c r="H25">
        <v>-2.04143E-2</v>
      </c>
      <c r="I25">
        <v>1.1000000000000001</v>
      </c>
      <c r="J25" s="1">
        <v>5.4500000000000003E-5</v>
      </c>
      <c r="K25">
        <v>-2.036E-2</v>
      </c>
      <c r="L25">
        <v>-2.0414499999999999E-2</v>
      </c>
      <c r="M25">
        <v>1.1000000000000001</v>
      </c>
      <c r="N25" s="1">
        <v>5.4500000000000003E-5</v>
      </c>
      <c r="O25">
        <v>-2.036E-2</v>
      </c>
      <c r="P25">
        <v>-2.0414499999999999E-2</v>
      </c>
    </row>
    <row r="26" spans="1:16" x14ac:dyDescent="0.25">
      <c r="A26">
        <v>1.1499999999999999</v>
      </c>
      <c r="B26" s="1">
        <v>5.4400000000000001E-5</v>
      </c>
      <c r="C26">
        <v>-2.036E-2</v>
      </c>
      <c r="D26">
        <v>-2.0414399999999999E-2</v>
      </c>
      <c r="E26">
        <v>1.1499999999999999</v>
      </c>
      <c r="F26" s="1">
        <v>5.4599999999999999E-5</v>
      </c>
      <c r="G26">
        <v>-2.036E-2</v>
      </c>
      <c r="H26">
        <v>-2.0414600000000001E-2</v>
      </c>
      <c r="I26">
        <v>1.1499999999999999</v>
      </c>
      <c r="J26" s="1">
        <v>5.4799999999999997E-5</v>
      </c>
      <c r="K26">
        <v>-2.036E-2</v>
      </c>
      <c r="L26">
        <v>-2.04148E-2</v>
      </c>
      <c r="M26">
        <v>1.1499999999999999</v>
      </c>
      <c r="N26" s="1">
        <v>5.4799999999999997E-5</v>
      </c>
      <c r="O26">
        <v>-2.036E-2</v>
      </c>
      <c r="P26">
        <v>-2.04148E-2</v>
      </c>
    </row>
    <row r="27" spans="1:16" x14ac:dyDescent="0.25">
      <c r="A27">
        <v>1.2</v>
      </c>
      <c r="B27" s="1">
        <v>5.4700000000000001E-5</v>
      </c>
      <c r="C27">
        <v>-2.036E-2</v>
      </c>
      <c r="D27">
        <v>-2.0414700000000001E-2</v>
      </c>
      <c r="E27">
        <v>1.2</v>
      </c>
      <c r="F27" s="1">
        <v>5.49E-5</v>
      </c>
      <c r="G27">
        <v>-2.036E-2</v>
      </c>
      <c r="H27">
        <v>-2.04149E-2</v>
      </c>
      <c r="I27">
        <v>1.2</v>
      </c>
      <c r="J27" s="1">
        <v>5.5099999999999998E-5</v>
      </c>
      <c r="K27">
        <v>-2.036E-2</v>
      </c>
      <c r="L27">
        <v>-2.0415099999999999E-2</v>
      </c>
      <c r="M27">
        <v>1.2</v>
      </c>
      <c r="N27" s="1">
        <v>5.5099999999999998E-5</v>
      </c>
      <c r="O27">
        <v>-2.036E-2</v>
      </c>
      <c r="P27">
        <v>-2.0415099999999999E-2</v>
      </c>
    </row>
    <row r="28" spans="1:16" x14ac:dyDescent="0.25">
      <c r="A28">
        <v>1.25</v>
      </c>
      <c r="B28" s="1">
        <v>5.5000000000000002E-5</v>
      </c>
      <c r="C28">
        <v>-2.036E-2</v>
      </c>
      <c r="D28">
        <v>-2.0414999999999999E-2</v>
      </c>
      <c r="E28">
        <v>1.25</v>
      </c>
      <c r="F28" s="1">
        <v>5.52E-5</v>
      </c>
      <c r="G28">
        <v>-2.036E-2</v>
      </c>
      <c r="H28">
        <v>-2.0415200000000001E-2</v>
      </c>
      <c r="I28">
        <v>1.25</v>
      </c>
      <c r="J28" s="1">
        <v>5.5399999999999998E-5</v>
      </c>
      <c r="K28">
        <v>-2.036E-2</v>
      </c>
      <c r="L28">
        <v>-2.04154E-2</v>
      </c>
      <c r="M28">
        <v>1.25</v>
      </c>
      <c r="N28" s="1">
        <v>5.5399999999999998E-5</v>
      </c>
      <c r="O28">
        <v>-2.036E-2</v>
      </c>
      <c r="P28">
        <v>-2.04154E-2</v>
      </c>
    </row>
    <row r="29" spans="1:16" x14ac:dyDescent="0.25">
      <c r="A29">
        <v>1.3</v>
      </c>
      <c r="B29" s="1">
        <v>5.5300000000000002E-5</v>
      </c>
      <c r="C29">
        <v>-2.036E-2</v>
      </c>
      <c r="D29">
        <v>-2.0415300000000001E-2</v>
      </c>
      <c r="E29">
        <v>1.3</v>
      </c>
      <c r="F29" s="1">
        <v>5.5500000000000001E-5</v>
      </c>
      <c r="G29">
        <v>-2.036E-2</v>
      </c>
      <c r="H29">
        <v>-2.04155E-2</v>
      </c>
      <c r="I29">
        <v>1.3</v>
      </c>
      <c r="J29" s="1">
        <v>5.5699999999999999E-5</v>
      </c>
      <c r="K29">
        <v>-2.036E-2</v>
      </c>
      <c r="L29">
        <v>-2.0415699999999998E-2</v>
      </c>
      <c r="M29">
        <v>1.3</v>
      </c>
      <c r="N29" s="1">
        <v>5.5699999999999999E-5</v>
      </c>
      <c r="O29">
        <v>-2.036E-2</v>
      </c>
      <c r="P29">
        <v>-2.0415699999999998E-2</v>
      </c>
    </row>
    <row r="30" spans="1:16" x14ac:dyDescent="0.25">
      <c r="A30">
        <v>1.35</v>
      </c>
      <c r="B30" s="1">
        <v>5.5600000000000003E-5</v>
      </c>
      <c r="C30">
        <v>-2.036E-2</v>
      </c>
      <c r="D30">
        <v>-2.0415599999999999E-2</v>
      </c>
      <c r="E30">
        <v>1.35</v>
      </c>
      <c r="F30" s="1">
        <v>5.5800000000000001E-5</v>
      </c>
      <c r="G30">
        <v>-2.036E-2</v>
      </c>
      <c r="H30">
        <v>-2.0415800000000001E-2</v>
      </c>
      <c r="I30">
        <v>1.35</v>
      </c>
      <c r="J30" s="1">
        <v>5.5999999999999999E-5</v>
      </c>
      <c r="K30">
        <v>-2.036E-2</v>
      </c>
      <c r="L30">
        <v>-2.0416E-2</v>
      </c>
      <c r="M30">
        <v>1.35</v>
      </c>
      <c r="N30" s="1">
        <v>5.5999999999999999E-5</v>
      </c>
      <c r="O30">
        <v>-2.036E-2</v>
      </c>
      <c r="P30">
        <v>-2.0416E-2</v>
      </c>
    </row>
    <row r="31" spans="1:16" x14ac:dyDescent="0.25">
      <c r="A31">
        <v>1.4</v>
      </c>
      <c r="B31" s="1">
        <v>5.5999999999999999E-5</v>
      </c>
      <c r="C31">
        <v>-2.036E-2</v>
      </c>
      <c r="D31">
        <v>-2.0416E-2</v>
      </c>
      <c r="E31">
        <v>1.4</v>
      </c>
      <c r="F31" s="1">
        <v>5.6100000000000002E-5</v>
      </c>
      <c r="G31">
        <v>-2.036E-2</v>
      </c>
      <c r="H31">
        <v>-2.04161E-2</v>
      </c>
      <c r="I31">
        <v>1.4</v>
      </c>
      <c r="J31" s="1">
        <v>5.6400000000000002E-5</v>
      </c>
      <c r="K31">
        <v>-2.036E-2</v>
      </c>
      <c r="L31">
        <v>-2.0416400000000001E-2</v>
      </c>
      <c r="M31">
        <v>1.4</v>
      </c>
      <c r="N31" s="1">
        <v>5.63E-5</v>
      </c>
      <c r="O31">
        <v>-2.036E-2</v>
      </c>
      <c r="P31">
        <v>-2.0416299999999998E-2</v>
      </c>
    </row>
    <row r="32" spans="1:16" x14ac:dyDescent="0.25">
      <c r="A32">
        <v>1.45</v>
      </c>
      <c r="B32" s="1">
        <v>5.63E-5</v>
      </c>
      <c r="C32">
        <v>-2.036E-2</v>
      </c>
      <c r="D32">
        <v>-2.0416299999999998E-2</v>
      </c>
      <c r="E32">
        <v>1.45</v>
      </c>
      <c r="F32" s="1">
        <v>5.6499999999999998E-5</v>
      </c>
      <c r="G32">
        <v>-2.036E-2</v>
      </c>
      <c r="H32">
        <v>-2.0416500000000001E-2</v>
      </c>
      <c r="I32">
        <v>1.45</v>
      </c>
      <c r="J32" s="1">
        <v>5.6700000000000003E-5</v>
      </c>
      <c r="K32">
        <v>-2.036E-2</v>
      </c>
      <c r="L32">
        <v>-2.0416699999999999E-2</v>
      </c>
      <c r="M32">
        <v>1.45</v>
      </c>
      <c r="N32" s="1">
        <v>5.66E-5</v>
      </c>
      <c r="O32">
        <v>-2.036E-2</v>
      </c>
      <c r="P32">
        <v>-2.04166E-2</v>
      </c>
    </row>
    <row r="33" spans="1:16" x14ac:dyDescent="0.25">
      <c r="A33">
        <v>1.5</v>
      </c>
      <c r="B33" s="1">
        <v>5.66E-5</v>
      </c>
      <c r="C33">
        <v>-2.036E-2</v>
      </c>
      <c r="D33">
        <v>-2.04166E-2</v>
      </c>
      <c r="E33">
        <v>1.5</v>
      </c>
      <c r="F33" s="1">
        <v>5.6799999999999998E-5</v>
      </c>
      <c r="G33">
        <v>-2.036E-2</v>
      </c>
      <c r="H33">
        <v>-2.0416799999999999E-2</v>
      </c>
      <c r="I33">
        <v>1.5</v>
      </c>
      <c r="J33" s="1">
        <v>5.7000000000000003E-5</v>
      </c>
      <c r="K33">
        <v>-2.036E-2</v>
      </c>
      <c r="L33">
        <v>-2.0417000000000001E-2</v>
      </c>
      <c r="M33">
        <v>1.5</v>
      </c>
      <c r="N33" s="1">
        <v>5.7000000000000003E-5</v>
      </c>
      <c r="O33">
        <v>-2.036E-2</v>
      </c>
      <c r="P33">
        <v>-2.0417000000000001E-2</v>
      </c>
    </row>
    <row r="34" spans="1:16" x14ac:dyDescent="0.25">
      <c r="A34">
        <v>1.55</v>
      </c>
      <c r="B34" s="1">
        <v>5.6900000000000001E-5</v>
      </c>
      <c r="C34">
        <v>-2.036E-2</v>
      </c>
      <c r="D34">
        <v>-2.0416900000000002E-2</v>
      </c>
      <c r="E34">
        <v>1.55</v>
      </c>
      <c r="F34" s="1">
        <v>5.7099999999999999E-5</v>
      </c>
      <c r="G34">
        <v>-2.036E-2</v>
      </c>
      <c r="H34">
        <v>-2.0417100000000001E-2</v>
      </c>
      <c r="I34">
        <v>1.55</v>
      </c>
      <c r="J34" s="1">
        <v>5.7299999999999997E-5</v>
      </c>
      <c r="K34">
        <v>-2.036E-2</v>
      </c>
      <c r="L34">
        <v>-2.0417299999999999E-2</v>
      </c>
      <c r="M34">
        <v>1.55</v>
      </c>
      <c r="N34" s="1">
        <v>5.7299999999999997E-5</v>
      </c>
      <c r="O34">
        <v>-2.036E-2</v>
      </c>
      <c r="P34">
        <v>-2.0417299999999999E-2</v>
      </c>
    </row>
    <row r="35" spans="1:16" x14ac:dyDescent="0.25">
      <c r="A35">
        <v>1.6</v>
      </c>
      <c r="B35" s="1">
        <v>5.7200000000000001E-5</v>
      </c>
      <c r="C35">
        <v>-2.036E-2</v>
      </c>
      <c r="D35">
        <v>-2.04172E-2</v>
      </c>
      <c r="E35">
        <v>1.6</v>
      </c>
      <c r="F35" s="1">
        <v>5.7399999999999999E-5</v>
      </c>
      <c r="G35">
        <v>-2.036E-2</v>
      </c>
      <c r="H35">
        <v>-2.0417399999999999E-2</v>
      </c>
      <c r="I35">
        <v>1.6</v>
      </c>
      <c r="J35" s="1">
        <v>5.7599999999999997E-5</v>
      </c>
      <c r="K35">
        <v>-2.036E-2</v>
      </c>
      <c r="L35">
        <v>-2.0417600000000001E-2</v>
      </c>
      <c r="M35">
        <v>1.6</v>
      </c>
      <c r="N35" s="1">
        <v>5.7599999999999997E-5</v>
      </c>
      <c r="O35">
        <v>-2.036E-2</v>
      </c>
      <c r="P35">
        <v>-2.0417600000000001E-2</v>
      </c>
    </row>
    <row r="36" spans="1:16" x14ac:dyDescent="0.25">
      <c r="A36">
        <v>1.65</v>
      </c>
      <c r="B36" s="1">
        <v>5.7599999999999997E-5</v>
      </c>
      <c r="C36">
        <v>-2.036E-2</v>
      </c>
      <c r="D36">
        <v>-2.0417600000000001E-2</v>
      </c>
      <c r="E36">
        <v>1.65</v>
      </c>
      <c r="F36" s="1">
        <v>5.77E-5</v>
      </c>
      <c r="G36">
        <v>-2.036E-2</v>
      </c>
      <c r="H36">
        <v>-2.04177E-2</v>
      </c>
      <c r="I36">
        <v>1.65</v>
      </c>
      <c r="J36" s="1">
        <v>5.8E-5</v>
      </c>
      <c r="K36">
        <v>-2.036E-2</v>
      </c>
      <c r="L36">
        <v>-2.0417999999999999E-2</v>
      </c>
      <c r="M36">
        <v>1.65</v>
      </c>
      <c r="N36" s="1">
        <v>5.7899999999999998E-5</v>
      </c>
      <c r="O36">
        <v>-2.036E-2</v>
      </c>
      <c r="P36">
        <v>-2.0417899999999999E-2</v>
      </c>
    </row>
    <row r="37" spans="1:16" x14ac:dyDescent="0.25">
      <c r="A37">
        <v>1.7</v>
      </c>
      <c r="B37" s="1">
        <v>5.7899999999999998E-5</v>
      </c>
      <c r="C37">
        <v>-2.036E-2</v>
      </c>
      <c r="D37">
        <v>-2.0417899999999999E-2</v>
      </c>
      <c r="E37">
        <v>1.7</v>
      </c>
      <c r="F37" s="1">
        <v>5.8100000000000003E-5</v>
      </c>
      <c r="G37">
        <v>-2.036E-2</v>
      </c>
      <c r="H37">
        <v>-2.0418100000000002E-2</v>
      </c>
      <c r="I37">
        <v>1.7</v>
      </c>
      <c r="J37" s="1">
        <v>5.8300000000000001E-5</v>
      </c>
      <c r="K37">
        <v>-2.036E-2</v>
      </c>
      <c r="L37">
        <v>-2.04183E-2</v>
      </c>
      <c r="M37">
        <v>1.7</v>
      </c>
      <c r="N37" s="1">
        <v>5.8199999999999998E-5</v>
      </c>
      <c r="O37">
        <v>-2.036E-2</v>
      </c>
      <c r="P37">
        <v>-2.0418200000000001E-2</v>
      </c>
    </row>
    <row r="38" spans="1:16" x14ac:dyDescent="0.25">
      <c r="A38">
        <v>1.75</v>
      </c>
      <c r="B38" s="1">
        <v>5.8199999999999998E-5</v>
      </c>
      <c r="C38">
        <v>-2.036E-2</v>
      </c>
      <c r="D38">
        <v>-2.0418200000000001E-2</v>
      </c>
      <c r="E38">
        <v>1.75</v>
      </c>
      <c r="F38" s="1">
        <v>5.8400000000000003E-5</v>
      </c>
      <c r="G38">
        <v>-2.036E-2</v>
      </c>
      <c r="H38">
        <v>-2.04184E-2</v>
      </c>
      <c r="I38">
        <v>1.75</v>
      </c>
      <c r="J38" s="1">
        <v>5.8600000000000001E-5</v>
      </c>
      <c r="K38">
        <v>-2.036E-2</v>
      </c>
      <c r="L38">
        <v>-2.0418599999999999E-2</v>
      </c>
      <c r="M38">
        <v>1.75</v>
      </c>
      <c r="N38" s="1">
        <v>5.8499999999999999E-5</v>
      </c>
      <c r="O38">
        <v>-2.036E-2</v>
      </c>
      <c r="P38">
        <v>-2.0418499999999999E-2</v>
      </c>
    </row>
    <row r="39" spans="1:16" x14ac:dyDescent="0.25">
      <c r="A39">
        <v>1.8</v>
      </c>
      <c r="B39" s="1">
        <v>5.8499999999999999E-5</v>
      </c>
      <c r="C39">
        <v>-2.036E-2</v>
      </c>
      <c r="D39">
        <v>-2.0418499999999999E-2</v>
      </c>
      <c r="E39">
        <v>1.8</v>
      </c>
      <c r="F39" s="1">
        <v>5.8699999999999997E-5</v>
      </c>
      <c r="G39">
        <v>-2.036E-2</v>
      </c>
      <c r="H39">
        <v>-2.0418700000000001E-2</v>
      </c>
      <c r="I39">
        <v>1.8</v>
      </c>
      <c r="J39" s="1">
        <v>5.8900000000000002E-5</v>
      </c>
      <c r="K39">
        <v>-2.036E-2</v>
      </c>
      <c r="L39">
        <v>-2.04189E-2</v>
      </c>
      <c r="M39">
        <v>1.8</v>
      </c>
      <c r="N39" s="1">
        <v>5.8900000000000002E-5</v>
      </c>
      <c r="O39">
        <v>-2.036E-2</v>
      </c>
      <c r="P39">
        <v>-2.04189E-2</v>
      </c>
    </row>
    <row r="40" spans="1:16" x14ac:dyDescent="0.25">
      <c r="A40">
        <v>1.85</v>
      </c>
      <c r="B40" s="1">
        <v>5.8799999999999999E-5</v>
      </c>
      <c r="C40">
        <v>-2.036E-2</v>
      </c>
      <c r="D40">
        <v>-2.0418800000000001E-2</v>
      </c>
      <c r="E40">
        <v>1.85</v>
      </c>
      <c r="F40" s="1">
        <v>5.8999999999999998E-5</v>
      </c>
      <c r="G40">
        <v>-2.036E-2</v>
      </c>
      <c r="H40">
        <v>-2.0419E-2</v>
      </c>
      <c r="I40">
        <v>1.85</v>
      </c>
      <c r="J40" s="1">
        <v>5.9200000000000002E-5</v>
      </c>
      <c r="K40">
        <v>-2.036E-2</v>
      </c>
      <c r="L40">
        <v>-2.0419199999999998E-2</v>
      </c>
      <c r="M40">
        <v>1.85</v>
      </c>
      <c r="N40" s="1">
        <v>5.9200000000000002E-5</v>
      </c>
      <c r="O40">
        <v>-2.036E-2</v>
      </c>
      <c r="P40">
        <v>-2.0419199999999998E-2</v>
      </c>
    </row>
    <row r="41" spans="1:16" x14ac:dyDescent="0.25">
      <c r="A41">
        <v>1.9</v>
      </c>
      <c r="B41" s="1">
        <v>5.91E-5</v>
      </c>
      <c r="C41">
        <v>-2.036E-2</v>
      </c>
      <c r="D41">
        <v>-2.0419099999999999E-2</v>
      </c>
      <c r="E41">
        <v>1.9</v>
      </c>
      <c r="F41" s="1">
        <v>5.9299999999999998E-5</v>
      </c>
      <c r="G41">
        <v>-2.036E-2</v>
      </c>
      <c r="H41">
        <v>-2.0419300000000001E-2</v>
      </c>
      <c r="I41">
        <v>1.9</v>
      </c>
      <c r="J41" s="1">
        <v>5.9500000000000003E-5</v>
      </c>
      <c r="K41">
        <v>-2.036E-2</v>
      </c>
      <c r="L41">
        <v>-2.04195E-2</v>
      </c>
      <c r="M41">
        <v>1.9</v>
      </c>
      <c r="N41" s="1">
        <v>5.9500000000000003E-5</v>
      </c>
      <c r="O41">
        <v>-2.036E-2</v>
      </c>
      <c r="P41">
        <v>-2.04195E-2</v>
      </c>
    </row>
    <row r="42" spans="1:16" x14ac:dyDescent="0.25">
      <c r="A42">
        <v>1.95</v>
      </c>
      <c r="B42" s="1">
        <v>5.9500000000000003E-5</v>
      </c>
      <c r="C42">
        <v>-2.036E-2</v>
      </c>
      <c r="D42">
        <v>-2.04195E-2</v>
      </c>
      <c r="E42">
        <v>1.95</v>
      </c>
      <c r="F42" s="1">
        <v>5.9599999999999999E-5</v>
      </c>
      <c r="G42">
        <v>-2.036E-2</v>
      </c>
      <c r="H42">
        <v>-2.04196E-2</v>
      </c>
      <c r="I42">
        <v>1.95</v>
      </c>
      <c r="J42" s="1">
        <v>5.9799999999999997E-5</v>
      </c>
      <c r="K42">
        <v>-2.036E-2</v>
      </c>
      <c r="L42">
        <v>-2.0419799999999998E-2</v>
      </c>
      <c r="M42">
        <v>1.95</v>
      </c>
      <c r="N42" s="1">
        <v>5.9799999999999997E-5</v>
      </c>
      <c r="O42">
        <v>-2.036E-2</v>
      </c>
      <c r="P42">
        <v>-2.0419799999999998E-2</v>
      </c>
    </row>
    <row r="43" spans="1:16" x14ac:dyDescent="0.25">
      <c r="A43">
        <v>2</v>
      </c>
      <c r="B43" s="1">
        <v>5.9799999999999997E-5</v>
      </c>
      <c r="C43">
        <v>-2.036E-2</v>
      </c>
      <c r="D43">
        <v>-2.0419799999999998E-2</v>
      </c>
      <c r="E43">
        <v>2</v>
      </c>
      <c r="F43" s="1">
        <v>6.0000000000000002E-5</v>
      </c>
      <c r="G43">
        <v>-2.036E-2</v>
      </c>
      <c r="H43">
        <v>-2.0420000000000001E-2</v>
      </c>
      <c r="I43">
        <v>2</v>
      </c>
      <c r="J43" s="1">
        <v>6.0099999999999997E-5</v>
      </c>
      <c r="K43">
        <v>-2.036E-2</v>
      </c>
      <c r="L43">
        <v>-2.04201E-2</v>
      </c>
      <c r="M43">
        <v>2</v>
      </c>
      <c r="N43" s="1">
        <v>6.0099999999999997E-5</v>
      </c>
      <c r="O43">
        <v>-2.036E-2</v>
      </c>
      <c r="P43">
        <v>-2.04201E-2</v>
      </c>
    </row>
    <row r="44" spans="1:16" x14ac:dyDescent="0.25">
      <c r="A44">
        <v>2.0499999999999998</v>
      </c>
      <c r="B44" s="1">
        <v>6.0099999999999997E-5</v>
      </c>
      <c r="C44">
        <v>-2.036E-2</v>
      </c>
      <c r="D44">
        <v>-2.04201E-2</v>
      </c>
      <c r="E44">
        <v>2.0499999999999998</v>
      </c>
      <c r="F44" s="1">
        <v>6.0300000000000002E-5</v>
      </c>
      <c r="G44">
        <v>-2.036E-2</v>
      </c>
      <c r="H44">
        <v>-2.0420299999999999E-2</v>
      </c>
      <c r="I44">
        <v>2.0499999999999998</v>
      </c>
      <c r="J44" s="1">
        <v>6.0399999999999998E-5</v>
      </c>
      <c r="K44">
        <v>-2.036E-2</v>
      </c>
      <c r="L44">
        <v>-2.0420399999999998E-2</v>
      </c>
      <c r="M44">
        <v>2.0499999999999998</v>
      </c>
      <c r="N44" s="1">
        <v>6.0399999999999998E-5</v>
      </c>
      <c r="O44">
        <v>-2.036E-2</v>
      </c>
      <c r="P44">
        <v>-2.0420399999999998E-2</v>
      </c>
    </row>
    <row r="45" spans="1:16" x14ac:dyDescent="0.25">
      <c r="A45">
        <v>2.1</v>
      </c>
      <c r="B45" s="1">
        <v>6.0399999999999998E-5</v>
      </c>
      <c r="C45">
        <v>-2.036E-2</v>
      </c>
      <c r="D45">
        <v>-2.0420399999999998E-2</v>
      </c>
      <c r="E45">
        <v>2.1</v>
      </c>
      <c r="F45" s="1">
        <v>6.0600000000000003E-5</v>
      </c>
      <c r="G45">
        <v>-2.036E-2</v>
      </c>
      <c r="H45">
        <v>-2.0420600000000001E-2</v>
      </c>
      <c r="I45">
        <v>2.1</v>
      </c>
      <c r="J45" s="1">
        <v>6.0800000000000001E-5</v>
      </c>
      <c r="K45">
        <v>-2.036E-2</v>
      </c>
      <c r="L45">
        <v>-2.0420799999999999E-2</v>
      </c>
      <c r="M45">
        <v>2.1</v>
      </c>
      <c r="N45" s="1">
        <v>6.0800000000000001E-5</v>
      </c>
      <c r="O45">
        <v>-2.036E-2</v>
      </c>
      <c r="P45">
        <v>-2.0420799999999999E-2</v>
      </c>
    </row>
    <row r="46" spans="1:16" x14ac:dyDescent="0.25">
      <c r="A46">
        <v>2.15</v>
      </c>
      <c r="B46" s="1">
        <v>6.0699999999999998E-5</v>
      </c>
      <c r="C46">
        <v>-2.036E-2</v>
      </c>
      <c r="D46">
        <v>-2.04207E-2</v>
      </c>
      <c r="E46">
        <v>2.15</v>
      </c>
      <c r="F46" s="1">
        <v>6.0900000000000003E-5</v>
      </c>
      <c r="G46">
        <v>-2.036E-2</v>
      </c>
      <c r="H46">
        <v>-2.0420899999999999E-2</v>
      </c>
      <c r="I46">
        <v>2.15</v>
      </c>
      <c r="J46" s="1">
        <v>6.1099999999999994E-5</v>
      </c>
      <c r="K46">
        <v>-2.036E-2</v>
      </c>
      <c r="L46">
        <v>-2.0421100000000001E-2</v>
      </c>
      <c r="M46">
        <v>2.15</v>
      </c>
      <c r="N46" s="1">
        <v>6.1099999999999994E-5</v>
      </c>
      <c r="O46">
        <v>-2.036E-2</v>
      </c>
      <c r="P46">
        <v>-2.0421100000000001E-2</v>
      </c>
    </row>
    <row r="47" spans="1:16" x14ac:dyDescent="0.25">
      <c r="A47">
        <v>2.2000000000000002</v>
      </c>
      <c r="B47" s="1">
        <v>6.1099999999999994E-5</v>
      </c>
      <c r="C47">
        <v>-2.036E-2</v>
      </c>
      <c r="D47">
        <v>-2.0421100000000001E-2</v>
      </c>
      <c r="E47">
        <v>2.2000000000000002</v>
      </c>
      <c r="F47" s="1">
        <v>6.1299999999999999E-5</v>
      </c>
      <c r="G47">
        <v>-2.036E-2</v>
      </c>
      <c r="H47">
        <v>-2.04213E-2</v>
      </c>
      <c r="I47">
        <v>2.2000000000000002</v>
      </c>
      <c r="J47" s="1">
        <v>6.1400000000000002E-5</v>
      </c>
      <c r="K47">
        <v>-2.036E-2</v>
      </c>
      <c r="L47">
        <v>-2.0421399999999999E-2</v>
      </c>
      <c r="M47">
        <v>2.2000000000000002</v>
      </c>
      <c r="N47" s="1">
        <v>6.1400000000000002E-5</v>
      </c>
      <c r="O47">
        <v>-2.036E-2</v>
      </c>
      <c r="P47">
        <v>-2.0421399999999999E-2</v>
      </c>
    </row>
    <row r="48" spans="1:16" x14ac:dyDescent="0.25">
      <c r="A48">
        <v>2.25</v>
      </c>
      <c r="B48" s="1">
        <v>6.1400000000000002E-5</v>
      </c>
      <c r="C48">
        <v>-2.036E-2</v>
      </c>
      <c r="D48">
        <v>-2.0421399999999999E-2</v>
      </c>
      <c r="E48">
        <v>2.25</v>
      </c>
      <c r="F48" s="1">
        <v>6.1600000000000007E-5</v>
      </c>
      <c r="G48">
        <v>-2.036E-2</v>
      </c>
      <c r="H48">
        <v>-2.0421600000000002E-2</v>
      </c>
      <c r="I48">
        <v>2.25</v>
      </c>
      <c r="J48" s="1">
        <v>6.1799999999999998E-5</v>
      </c>
      <c r="K48">
        <v>-2.036E-2</v>
      </c>
      <c r="L48">
        <v>-2.04218E-2</v>
      </c>
      <c r="M48">
        <v>2.25</v>
      </c>
      <c r="N48" s="1">
        <v>6.1699999999999995E-5</v>
      </c>
      <c r="O48">
        <v>-2.036E-2</v>
      </c>
      <c r="P48">
        <v>-2.0421700000000001E-2</v>
      </c>
    </row>
    <row r="49" spans="1:16" x14ac:dyDescent="0.25">
      <c r="A49">
        <v>2.2999999999999998</v>
      </c>
      <c r="B49" s="1">
        <v>6.1699999999999995E-5</v>
      </c>
      <c r="C49">
        <v>-2.036E-2</v>
      </c>
      <c r="D49">
        <v>-2.0421700000000001E-2</v>
      </c>
      <c r="E49">
        <v>2.2999999999999998</v>
      </c>
      <c r="F49" s="1">
        <v>6.19E-5</v>
      </c>
      <c r="G49">
        <v>-2.036E-2</v>
      </c>
      <c r="H49">
        <v>-2.04219E-2</v>
      </c>
      <c r="I49">
        <v>2.2999999999999998</v>
      </c>
      <c r="J49" s="1">
        <v>6.2100000000000005E-5</v>
      </c>
      <c r="K49">
        <v>-2.036E-2</v>
      </c>
      <c r="L49">
        <v>-2.0422099999999999E-2</v>
      </c>
      <c r="M49">
        <v>2.2999999999999998</v>
      </c>
      <c r="N49" s="1">
        <v>6.2100000000000005E-5</v>
      </c>
      <c r="O49">
        <v>-2.036E-2</v>
      </c>
      <c r="P49">
        <v>-2.0422099999999999E-2</v>
      </c>
    </row>
    <row r="50" spans="1:16" x14ac:dyDescent="0.25">
      <c r="A50">
        <v>2.35</v>
      </c>
      <c r="B50" s="1">
        <v>6.2100000000000005E-5</v>
      </c>
      <c r="C50">
        <v>-2.036E-2</v>
      </c>
      <c r="D50">
        <v>-2.0422099999999999E-2</v>
      </c>
      <c r="E50">
        <v>2.35</v>
      </c>
      <c r="F50" s="1">
        <v>6.2199999999999994E-5</v>
      </c>
      <c r="G50">
        <v>-2.036E-2</v>
      </c>
      <c r="H50">
        <v>-2.0422200000000001E-2</v>
      </c>
      <c r="I50">
        <v>2.35</v>
      </c>
      <c r="J50" s="1">
        <v>6.2399999999999999E-5</v>
      </c>
      <c r="K50">
        <v>-2.036E-2</v>
      </c>
      <c r="L50">
        <v>-2.04224E-2</v>
      </c>
      <c r="M50">
        <v>2.35</v>
      </c>
      <c r="N50" s="1">
        <v>6.2399999999999999E-5</v>
      </c>
      <c r="O50">
        <v>-2.036E-2</v>
      </c>
      <c r="P50">
        <v>-2.04224E-2</v>
      </c>
    </row>
    <row r="51" spans="1:16" x14ac:dyDescent="0.25">
      <c r="A51">
        <v>2.4</v>
      </c>
      <c r="B51" s="1">
        <v>6.2399999999999999E-5</v>
      </c>
      <c r="C51">
        <v>-2.036E-2</v>
      </c>
      <c r="D51">
        <v>-2.04224E-2</v>
      </c>
      <c r="E51">
        <v>2.4</v>
      </c>
      <c r="F51" s="1">
        <v>6.2600000000000004E-5</v>
      </c>
      <c r="G51">
        <v>-2.036E-2</v>
      </c>
      <c r="H51">
        <v>-2.0422599999999999E-2</v>
      </c>
      <c r="I51">
        <v>2.4</v>
      </c>
      <c r="J51" s="1">
        <v>6.2799999999999995E-5</v>
      </c>
      <c r="K51">
        <v>-2.036E-2</v>
      </c>
      <c r="L51">
        <v>-2.0422800000000001E-2</v>
      </c>
      <c r="M51">
        <v>2.4</v>
      </c>
      <c r="N51" s="1">
        <v>6.2700000000000006E-5</v>
      </c>
      <c r="O51">
        <v>-2.036E-2</v>
      </c>
      <c r="P51">
        <v>-2.0422699999999998E-2</v>
      </c>
    </row>
    <row r="52" spans="1:16" x14ac:dyDescent="0.25">
      <c r="A52">
        <v>2.4500000000000002</v>
      </c>
      <c r="B52" s="1">
        <v>6.2700000000000006E-5</v>
      </c>
      <c r="C52">
        <v>-2.036E-2</v>
      </c>
      <c r="D52">
        <v>-2.0422699999999998E-2</v>
      </c>
      <c r="E52">
        <v>2.4500000000000002</v>
      </c>
      <c r="F52" s="1">
        <v>6.2899999999999997E-5</v>
      </c>
      <c r="G52">
        <v>-2.036E-2</v>
      </c>
      <c r="H52">
        <v>-2.0422900000000001E-2</v>
      </c>
      <c r="I52">
        <v>2.4500000000000002</v>
      </c>
      <c r="J52" s="1">
        <v>6.3100000000000002E-5</v>
      </c>
      <c r="K52">
        <v>-2.036E-2</v>
      </c>
      <c r="L52">
        <v>-2.04231E-2</v>
      </c>
      <c r="M52">
        <v>2.4500000000000002</v>
      </c>
      <c r="N52" s="1">
        <v>6.3100000000000002E-5</v>
      </c>
      <c r="O52">
        <v>-2.036E-2</v>
      </c>
      <c r="P52">
        <v>-2.04231E-2</v>
      </c>
    </row>
    <row r="53" spans="1:16" x14ac:dyDescent="0.25">
      <c r="A53">
        <v>2.5</v>
      </c>
      <c r="B53" s="1">
        <v>6.3E-5</v>
      </c>
      <c r="C53">
        <v>-2.036E-2</v>
      </c>
      <c r="D53">
        <v>-2.0423E-2</v>
      </c>
      <c r="E53">
        <v>2.5</v>
      </c>
      <c r="F53" s="1">
        <v>6.3200000000000005E-5</v>
      </c>
      <c r="G53">
        <v>-2.036E-2</v>
      </c>
      <c r="H53">
        <v>-2.0423199999999999E-2</v>
      </c>
      <c r="I53">
        <v>2.5</v>
      </c>
      <c r="J53" s="1">
        <v>6.3399999999999996E-5</v>
      </c>
      <c r="K53">
        <v>-2.036E-2</v>
      </c>
      <c r="L53">
        <v>-2.0423400000000001E-2</v>
      </c>
      <c r="M53">
        <v>2.5</v>
      </c>
      <c r="N53" s="1">
        <v>6.3399999999999996E-5</v>
      </c>
      <c r="O53">
        <v>-2.036E-2</v>
      </c>
      <c r="P53">
        <v>-2.0423400000000001E-2</v>
      </c>
    </row>
    <row r="54" spans="1:16" x14ac:dyDescent="0.25">
      <c r="A54">
        <v>2.5499999999999998</v>
      </c>
      <c r="B54" s="1">
        <v>6.3399999999999996E-5</v>
      </c>
      <c r="C54">
        <v>-2.036E-2</v>
      </c>
      <c r="D54">
        <v>-2.0423400000000001E-2</v>
      </c>
      <c r="E54">
        <v>2.5499999999999998</v>
      </c>
      <c r="F54" s="1">
        <v>6.3600000000000001E-5</v>
      </c>
      <c r="G54">
        <v>-2.036E-2</v>
      </c>
      <c r="H54">
        <v>-2.04236E-2</v>
      </c>
      <c r="I54">
        <v>2.5499999999999998</v>
      </c>
      <c r="J54" s="1">
        <v>6.3800000000000006E-5</v>
      </c>
      <c r="K54">
        <v>-2.036E-2</v>
      </c>
      <c r="L54">
        <v>-2.0423799999999999E-2</v>
      </c>
      <c r="M54">
        <v>2.5499999999999998</v>
      </c>
      <c r="N54" s="1">
        <v>6.3700000000000003E-5</v>
      </c>
      <c r="O54">
        <v>-2.036E-2</v>
      </c>
      <c r="P54">
        <v>-2.0423699999999999E-2</v>
      </c>
    </row>
    <row r="55" spans="1:16" x14ac:dyDescent="0.25">
      <c r="A55">
        <v>2.6</v>
      </c>
      <c r="B55" s="1">
        <v>6.3700000000000003E-5</v>
      </c>
      <c r="C55">
        <v>-2.036E-2</v>
      </c>
      <c r="D55">
        <v>-2.0423699999999999E-2</v>
      </c>
      <c r="E55">
        <v>2.6</v>
      </c>
      <c r="F55" s="1">
        <v>6.3899999999999995E-5</v>
      </c>
      <c r="G55">
        <v>-2.036E-2</v>
      </c>
      <c r="H55">
        <v>-2.0423899999999998E-2</v>
      </c>
      <c r="I55">
        <v>2.6</v>
      </c>
      <c r="J55" s="1">
        <v>6.41E-5</v>
      </c>
      <c r="K55">
        <v>-2.036E-2</v>
      </c>
      <c r="L55">
        <v>-2.0424100000000001E-2</v>
      </c>
      <c r="M55">
        <v>2.6</v>
      </c>
      <c r="N55" s="1">
        <v>6.41E-5</v>
      </c>
      <c r="O55">
        <v>-2.036E-2</v>
      </c>
      <c r="P55">
        <v>-2.0424100000000001E-2</v>
      </c>
    </row>
    <row r="56" spans="1:16" x14ac:dyDescent="0.25">
      <c r="A56">
        <v>2.65</v>
      </c>
      <c r="B56" s="1">
        <v>6.3999999999999997E-5</v>
      </c>
      <c r="C56">
        <v>-2.036E-2</v>
      </c>
      <c r="D56">
        <v>-2.0424000000000001E-2</v>
      </c>
      <c r="E56">
        <v>2.65</v>
      </c>
      <c r="F56" s="1">
        <v>6.4200000000000002E-5</v>
      </c>
      <c r="G56">
        <v>-2.036E-2</v>
      </c>
      <c r="H56">
        <v>-2.04242E-2</v>
      </c>
      <c r="I56">
        <v>2.65</v>
      </c>
      <c r="J56" s="1">
        <v>6.4399999999999993E-5</v>
      </c>
      <c r="K56">
        <v>-2.036E-2</v>
      </c>
      <c r="L56">
        <v>-2.0424399999999999E-2</v>
      </c>
      <c r="M56">
        <v>2.65</v>
      </c>
      <c r="N56" s="1">
        <v>6.4399999999999993E-5</v>
      </c>
      <c r="O56">
        <v>-2.036E-2</v>
      </c>
      <c r="P56">
        <v>-2.0424399999999999E-2</v>
      </c>
    </row>
    <row r="57" spans="1:16" x14ac:dyDescent="0.25">
      <c r="A57">
        <v>2.7</v>
      </c>
      <c r="B57" s="1">
        <v>6.4399999999999993E-5</v>
      </c>
      <c r="C57">
        <v>-2.036E-2</v>
      </c>
      <c r="D57">
        <v>-2.0424399999999999E-2</v>
      </c>
      <c r="E57">
        <v>2.7</v>
      </c>
      <c r="F57" s="1">
        <v>6.4599999999999998E-5</v>
      </c>
      <c r="G57">
        <v>-2.036E-2</v>
      </c>
      <c r="H57">
        <v>-2.0424600000000001E-2</v>
      </c>
      <c r="I57">
        <v>2.7</v>
      </c>
      <c r="J57" s="1">
        <v>6.4800000000000003E-5</v>
      </c>
      <c r="K57">
        <v>-2.036E-2</v>
      </c>
      <c r="L57">
        <v>-2.04248E-2</v>
      </c>
      <c r="M57">
        <v>2.7</v>
      </c>
      <c r="N57" s="1">
        <v>6.4700000000000001E-5</v>
      </c>
      <c r="O57">
        <v>-2.036E-2</v>
      </c>
      <c r="P57">
        <v>-2.04247E-2</v>
      </c>
    </row>
    <row r="58" spans="1:16" x14ac:dyDescent="0.25">
      <c r="A58">
        <v>2.75</v>
      </c>
      <c r="B58" s="1">
        <v>6.4700000000000001E-5</v>
      </c>
      <c r="C58">
        <v>-2.036E-2</v>
      </c>
      <c r="D58">
        <v>-2.04247E-2</v>
      </c>
      <c r="E58">
        <v>2.75</v>
      </c>
      <c r="F58" s="1">
        <v>6.4900000000000005E-5</v>
      </c>
      <c r="G58">
        <v>-2.036E-2</v>
      </c>
      <c r="H58">
        <v>-2.0424899999999999E-2</v>
      </c>
      <c r="I58">
        <v>2.75</v>
      </c>
      <c r="J58" s="1">
        <v>6.5099999999999997E-5</v>
      </c>
      <c r="K58">
        <v>-2.036E-2</v>
      </c>
      <c r="L58">
        <v>-2.0425100000000002E-2</v>
      </c>
      <c r="M58">
        <v>2.75</v>
      </c>
      <c r="N58" s="1">
        <v>6.5099999999999997E-5</v>
      </c>
      <c r="O58">
        <v>-2.036E-2</v>
      </c>
      <c r="P58">
        <v>-2.0425100000000002E-2</v>
      </c>
    </row>
    <row r="59" spans="1:16" x14ac:dyDescent="0.25">
      <c r="A59">
        <v>2.8</v>
      </c>
      <c r="B59" s="1">
        <v>6.5099999999999997E-5</v>
      </c>
      <c r="C59">
        <v>-2.036E-2</v>
      </c>
      <c r="D59">
        <v>-2.0425100000000002E-2</v>
      </c>
      <c r="E59">
        <v>2.8</v>
      </c>
      <c r="F59" s="1">
        <v>6.5300000000000002E-5</v>
      </c>
      <c r="G59">
        <v>-2.036E-2</v>
      </c>
      <c r="H59">
        <v>-2.04253E-2</v>
      </c>
      <c r="I59">
        <v>2.8</v>
      </c>
      <c r="J59" s="1">
        <v>6.5500000000000006E-5</v>
      </c>
      <c r="K59">
        <v>-2.036E-2</v>
      </c>
      <c r="L59">
        <v>-2.0425499999999999E-2</v>
      </c>
      <c r="M59">
        <v>2.8</v>
      </c>
      <c r="N59" s="1">
        <v>6.5500000000000006E-5</v>
      </c>
      <c r="O59">
        <v>-2.036E-2</v>
      </c>
      <c r="P59">
        <v>-2.0425499999999999E-2</v>
      </c>
    </row>
    <row r="60" spans="1:16" x14ac:dyDescent="0.25">
      <c r="A60">
        <v>2.85</v>
      </c>
      <c r="B60" s="1">
        <v>6.5500000000000006E-5</v>
      </c>
      <c r="C60">
        <v>-2.036E-2</v>
      </c>
      <c r="D60">
        <v>-2.0425499999999999E-2</v>
      </c>
      <c r="E60">
        <v>2.85</v>
      </c>
      <c r="F60" s="1">
        <v>6.5599999999999995E-5</v>
      </c>
      <c r="G60">
        <v>-2.036E-2</v>
      </c>
      <c r="H60">
        <v>-2.0425599999999999E-2</v>
      </c>
      <c r="I60">
        <v>2.85</v>
      </c>
      <c r="J60" s="1">
        <v>6.58E-5</v>
      </c>
      <c r="K60">
        <v>-2.036E-2</v>
      </c>
      <c r="L60">
        <v>-2.0425800000000001E-2</v>
      </c>
      <c r="M60">
        <v>2.85</v>
      </c>
      <c r="N60" s="1">
        <v>6.58E-5</v>
      </c>
      <c r="O60">
        <v>-2.036E-2</v>
      </c>
      <c r="P60">
        <v>-2.0425800000000001E-2</v>
      </c>
    </row>
    <row r="61" spans="1:16" x14ac:dyDescent="0.25">
      <c r="A61">
        <v>2.9</v>
      </c>
      <c r="B61" s="1">
        <v>6.58E-5</v>
      </c>
      <c r="C61">
        <v>-2.036E-2</v>
      </c>
      <c r="D61">
        <v>-2.0425800000000001E-2</v>
      </c>
      <c r="E61">
        <v>2.9</v>
      </c>
      <c r="F61" s="1">
        <v>6.6000000000000005E-5</v>
      </c>
      <c r="G61">
        <v>-2.036E-2</v>
      </c>
      <c r="H61">
        <v>-2.0426E-2</v>
      </c>
      <c r="I61">
        <v>2.9</v>
      </c>
      <c r="J61" s="1">
        <v>6.6199999999999996E-5</v>
      </c>
      <c r="K61">
        <v>-2.036E-2</v>
      </c>
      <c r="L61">
        <v>-2.0426199999999999E-2</v>
      </c>
      <c r="M61">
        <v>2.9</v>
      </c>
      <c r="N61" s="1">
        <v>6.6099999999999994E-5</v>
      </c>
      <c r="O61">
        <v>-2.036E-2</v>
      </c>
      <c r="P61">
        <v>-2.0426099999999999E-2</v>
      </c>
    </row>
    <row r="62" spans="1:16" x14ac:dyDescent="0.25">
      <c r="A62">
        <v>2.95</v>
      </c>
      <c r="B62" s="1">
        <v>6.6099999999999994E-5</v>
      </c>
      <c r="C62">
        <v>-2.036E-2</v>
      </c>
      <c r="D62">
        <v>-2.0426099999999999E-2</v>
      </c>
      <c r="E62">
        <v>2.95</v>
      </c>
      <c r="F62" s="1">
        <v>6.6299999999999999E-5</v>
      </c>
      <c r="G62">
        <v>-2.036E-2</v>
      </c>
      <c r="H62">
        <v>-2.0426300000000001E-2</v>
      </c>
      <c r="I62">
        <v>2.95</v>
      </c>
      <c r="J62" s="1">
        <v>6.6500000000000004E-5</v>
      </c>
      <c r="K62">
        <v>-2.036E-2</v>
      </c>
      <c r="L62">
        <v>-2.04265E-2</v>
      </c>
      <c r="M62">
        <v>2.95</v>
      </c>
      <c r="N62" s="1">
        <v>6.6500000000000004E-5</v>
      </c>
      <c r="O62">
        <v>-2.036E-2</v>
      </c>
      <c r="P62">
        <v>-2.04265E-2</v>
      </c>
    </row>
    <row r="63" spans="1:16" x14ac:dyDescent="0.25">
      <c r="A63">
        <v>3</v>
      </c>
      <c r="B63" s="1">
        <v>6.6500000000000004E-5</v>
      </c>
      <c r="C63">
        <v>-2.036E-2</v>
      </c>
      <c r="D63">
        <v>-2.04265E-2</v>
      </c>
      <c r="E63">
        <v>3</v>
      </c>
      <c r="F63" s="1">
        <v>6.6699999999999995E-5</v>
      </c>
      <c r="G63">
        <v>-2.036E-2</v>
      </c>
      <c r="H63">
        <v>-2.0426699999999999E-2</v>
      </c>
      <c r="I63">
        <v>3</v>
      </c>
      <c r="J63" s="1">
        <v>6.69E-5</v>
      </c>
      <c r="K63">
        <v>-2.036E-2</v>
      </c>
      <c r="L63">
        <v>-2.0426900000000001E-2</v>
      </c>
      <c r="M63">
        <v>3</v>
      </c>
      <c r="N63" s="1">
        <v>6.69E-5</v>
      </c>
      <c r="O63">
        <v>-2.036E-2</v>
      </c>
      <c r="P63">
        <v>-2.0426900000000001E-2</v>
      </c>
    </row>
    <row r="64" spans="1:16" x14ac:dyDescent="0.25">
      <c r="A64">
        <v>3.05</v>
      </c>
      <c r="B64" s="1">
        <v>6.69E-5</v>
      </c>
      <c r="C64">
        <v>-2.036E-2</v>
      </c>
      <c r="D64">
        <v>-2.0426900000000001E-2</v>
      </c>
      <c r="E64">
        <v>3.05</v>
      </c>
      <c r="F64" s="1">
        <v>6.7000000000000002E-5</v>
      </c>
      <c r="G64">
        <v>-2.036E-2</v>
      </c>
      <c r="H64">
        <v>-2.0427000000000001E-2</v>
      </c>
      <c r="I64">
        <v>3.05</v>
      </c>
      <c r="J64" s="1">
        <v>6.7199999999999994E-5</v>
      </c>
      <c r="K64">
        <v>-2.036E-2</v>
      </c>
      <c r="L64">
        <v>-2.04272E-2</v>
      </c>
      <c r="M64">
        <v>3.05</v>
      </c>
      <c r="N64" s="1">
        <v>6.7199999999999994E-5</v>
      </c>
      <c r="O64">
        <v>-2.036E-2</v>
      </c>
      <c r="P64">
        <v>-2.04272E-2</v>
      </c>
    </row>
    <row r="65" spans="1:16" x14ac:dyDescent="0.25">
      <c r="A65">
        <v>3.1</v>
      </c>
      <c r="B65" s="1">
        <v>6.7199999999999994E-5</v>
      </c>
      <c r="C65">
        <v>-2.036E-2</v>
      </c>
      <c r="D65">
        <v>-2.04272E-2</v>
      </c>
      <c r="E65">
        <v>3.1</v>
      </c>
      <c r="F65" s="1">
        <v>6.7399999999999998E-5</v>
      </c>
      <c r="G65">
        <v>-2.036E-2</v>
      </c>
      <c r="H65">
        <v>-2.0427399999999998E-2</v>
      </c>
      <c r="I65">
        <v>3.1</v>
      </c>
      <c r="J65" s="1">
        <v>6.7600000000000003E-5</v>
      </c>
      <c r="K65">
        <v>-2.036E-2</v>
      </c>
      <c r="L65">
        <v>-2.0427600000000001E-2</v>
      </c>
      <c r="M65">
        <v>3.1</v>
      </c>
      <c r="N65" s="1">
        <v>6.7600000000000003E-5</v>
      </c>
      <c r="O65">
        <v>-2.036E-2</v>
      </c>
      <c r="P65">
        <v>-2.0427600000000001E-2</v>
      </c>
    </row>
    <row r="66" spans="1:16" x14ac:dyDescent="0.25">
      <c r="A66">
        <v>3.15</v>
      </c>
      <c r="B66" s="1">
        <v>6.7600000000000003E-5</v>
      </c>
      <c r="C66">
        <v>-2.036E-2</v>
      </c>
      <c r="D66">
        <v>-2.0427600000000001E-2</v>
      </c>
      <c r="E66">
        <v>3.15</v>
      </c>
      <c r="F66" s="1">
        <v>6.7700000000000006E-5</v>
      </c>
      <c r="G66">
        <v>-2.036E-2</v>
      </c>
      <c r="H66">
        <v>-2.04277E-2</v>
      </c>
      <c r="I66">
        <v>3.15</v>
      </c>
      <c r="J66" s="1">
        <v>6.7999999999999999E-5</v>
      </c>
      <c r="K66">
        <v>-2.036E-2</v>
      </c>
      <c r="L66">
        <v>-2.0428000000000002E-2</v>
      </c>
      <c r="M66">
        <v>3.15</v>
      </c>
      <c r="N66" s="1">
        <v>6.7999999999999999E-5</v>
      </c>
      <c r="O66">
        <v>-2.036E-2</v>
      </c>
      <c r="P66">
        <v>-2.0428000000000002E-2</v>
      </c>
    </row>
    <row r="67" spans="1:16" x14ac:dyDescent="0.25">
      <c r="A67">
        <v>3.2</v>
      </c>
      <c r="B67" s="1">
        <v>6.7899999999999997E-5</v>
      </c>
      <c r="C67">
        <v>-2.036E-2</v>
      </c>
      <c r="D67">
        <v>-2.0427899999999999E-2</v>
      </c>
      <c r="E67">
        <v>3.2</v>
      </c>
      <c r="F67" s="1">
        <v>6.8100000000000002E-5</v>
      </c>
      <c r="G67">
        <v>-2.036E-2</v>
      </c>
      <c r="H67">
        <v>-2.0428100000000001E-2</v>
      </c>
      <c r="I67">
        <v>3.2</v>
      </c>
      <c r="J67" s="1">
        <v>6.8300000000000007E-5</v>
      </c>
      <c r="K67">
        <v>-2.036E-2</v>
      </c>
      <c r="L67">
        <v>-2.04283E-2</v>
      </c>
      <c r="M67">
        <v>3.2</v>
      </c>
      <c r="N67" s="1">
        <v>6.8300000000000007E-5</v>
      </c>
      <c r="O67">
        <v>-2.036E-2</v>
      </c>
      <c r="P67">
        <v>-2.04283E-2</v>
      </c>
    </row>
    <row r="68" spans="1:16" x14ac:dyDescent="0.25">
      <c r="A68">
        <v>3.25</v>
      </c>
      <c r="B68" s="1">
        <v>6.8300000000000007E-5</v>
      </c>
      <c r="C68">
        <v>-2.036E-2</v>
      </c>
      <c r="D68">
        <v>-2.04283E-2</v>
      </c>
      <c r="E68">
        <v>3.25</v>
      </c>
      <c r="F68" s="1">
        <v>6.8499999999999998E-5</v>
      </c>
      <c r="G68">
        <v>-2.036E-2</v>
      </c>
      <c r="H68">
        <v>-2.0428499999999999E-2</v>
      </c>
      <c r="I68">
        <v>3.25</v>
      </c>
      <c r="J68" s="1">
        <v>6.8700000000000003E-5</v>
      </c>
      <c r="K68">
        <v>-2.036E-2</v>
      </c>
      <c r="L68">
        <v>-2.0428700000000001E-2</v>
      </c>
      <c r="M68">
        <v>3.25</v>
      </c>
      <c r="N68" s="1">
        <v>6.8700000000000003E-5</v>
      </c>
      <c r="O68">
        <v>-2.036E-2</v>
      </c>
      <c r="P68">
        <v>-2.0428700000000001E-2</v>
      </c>
    </row>
    <row r="69" spans="1:16" x14ac:dyDescent="0.25">
      <c r="A69">
        <v>3.3</v>
      </c>
      <c r="B69" s="1">
        <v>6.8700000000000003E-5</v>
      </c>
      <c r="C69">
        <v>-2.036E-2</v>
      </c>
      <c r="D69">
        <v>-2.0428700000000001E-2</v>
      </c>
      <c r="E69">
        <v>3.3</v>
      </c>
      <c r="F69" s="1">
        <v>6.8800000000000005E-5</v>
      </c>
      <c r="G69">
        <v>-2.036E-2</v>
      </c>
      <c r="H69">
        <v>-2.04288E-2</v>
      </c>
      <c r="I69">
        <v>3.3</v>
      </c>
      <c r="J69" s="1">
        <v>6.9099999999999999E-5</v>
      </c>
      <c r="K69">
        <v>-2.036E-2</v>
      </c>
      <c r="L69">
        <v>-2.0429099999999999E-2</v>
      </c>
      <c r="M69">
        <v>3.3</v>
      </c>
      <c r="N69" s="1">
        <v>6.8999999999999997E-5</v>
      </c>
      <c r="O69">
        <v>-2.036E-2</v>
      </c>
      <c r="P69">
        <v>-2.0428999999999999E-2</v>
      </c>
    </row>
    <row r="70" spans="1:16" x14ac:dyDescent="0.25">
      <c r="A70">
        <v>3.35</v>
      </c>
      <c r="B70" s="1">
        <v>6.9099999999999999E-5</v>
      </c>
      <c r="C70">
        <v>-2.036E-2</v>
      </c>
      <c r="D70">
        <v>-2.0429099999999999E-2</v>
      </c>
      <c r="E70">
        <v>3.35</v>
      </c>
      <c r="F70" s="1">
        <v>6.9200000000000002E-5</v>
      </c>
      <c r="G70">
        <v>-2.036E-2</v>
      </c>
      <c r="H70">
        <v>-2.0429200000000002E-2</v>
      </c>
      <c r="I70">
        <v>3.35</v>
      </c>
      <c r="J70" s="1">
        <v>6.9400000000000006E-5</v>
      </c>
      <c r="K70">
        <v>-2.036E-2</v>
      </c>
      <c r="L70">
        <v>-2.04294E-2</v>
      </c>
      <c r="M70">
        <v>3.35</v>
      </c>
      <c r="N70" s="1">
        <v>6.9400000000000006E-5</v>
      </c>
      <c r="O70">
        <v>-2.036E-2</v>
      </c>
      <c r="P70">
        <v>-2.04294E-2</v>
      </c>
    </row>
    <row r="71" spans="1:16" x14ac:dyDescent="0.25">
      <c r="A71">
        <v>3.4</v>
      </c>
      <c r="B71" s="1">
        <v>6.9400000000000006E-5</v>
      </c>
      <c r="C71">
        <v>-2.036E-2</v>
      </c>
      <c r="D71">
        <v>-2.04294E-2</v>
      </c>
      <c r="E71">
        <v>3.4</v>
      </c>
      <c r="F71" s="1">
        <v>6.9599999999999998E-5</v>
      </c>
      <c r="G71">
        <v>-2.036E-2</v>
      </c>
      <c r="H71">
        <v>-2.0429599999999999E-2</v>
      </c>
      <c r="I71">
        <v>3.4</v>
      </c>
      <c r="J71" s="1">
        <v>6.9800000000000003E-5</v>
      </c>
      <c r="K71">
        <v>-2.036E-2</v>
      </c>
      <c r="L71">
        <v>-2.0429800000000001E-2</v>
      </c>
      <c r="M71">
        <v>3.4</v>
      </c>
      <c r="N71" s="1">
        <v>6.9800000000000003E-5</v>
      </c>
      <c r="O71">
        <v>-2.036E-2</v>
      </c>
      <c r="P71">
        <v>-2.0429800000000001E-2</v>
      </c>
    </row>
    <row r="72" spans="1:16" x14ac:dyDescent="0.25">
      <c r="A72">
        <v>3.45</v>
      </c>
      <c r="B72" s="1">
        <v>6.9800000000000003E-5</v>
      </c>
      <c r="C72">
        <v>-2.036E-2</v>
      </c>
      <c r="D72">
        <v>-2.0429800000000001E-2</v>
      </c>
      <c r="E72">
        <v>3.45</v>
      </c>
      <c r="F72" s="1">
        <v>6.9900000000000005E-5</v>
      </c>
      <c r="G72">
        <v>-2.036E-2</v>
      </c>
      <c r="H72">
        <v>-2.0429900000000001E-2</v>
      </c>
      <c r="I72">
        <v>3.45</v>
      </c>
      <c r="J72" s="1">
        <v>7.0099999999999996E-5</v>
      </c>
      <c r="K72">
        <v>-2.036E-2</v>
      </c>
      <c r="L72">
        <v>-2.04301E-2</v>
      </c>
      <c r="M72">
        <v>3.45</v>
      </c>
      <c r="N72" s="1">
        <v>7.0099999999999996E-5</v>
      </c>
      <c r="O72">
        <v>-2.036E-2</v>
      </c>
      <c r="P72">
        <v>-2.04301E-2</v>
      </c>
    </row>
    <row r="73" spans="1:16" x14ac:dyDescent="0.25">
      <c r="A73">
        <v>3.5</v>
      </c>
      <c r="B73" s="1">
        <v>7.0099999999999996E-5</v>
      </c>
      <c r="C73">
        <v>-2.036E-2</v>
      </c>
      <c r="D73">
        <v>-2.04301E-2</v>
      </c>
      <c r="E73">
        <v>3.5</v>
      </c>
      <c r="F73" s="1">
        <v>7.0300000000000001E-5</v>
      </c>
      <c r="G73">
        <v>-2.036E-2</v>
      </c>
      <c r="H73">
        <v>-2.0430299999999998E-2</v>
      </c>
      <c r="I73">
        <v>3.5</v>
      </c>
      <c r="J73" s="1">
        <v>7.0500000000000006E-5</v>
      </c>
      <c r="K73">
        <v>-2.036E-2</v>
      </c>
      <c r="L73">
        <v>-2.0430500000000001E-2</v>
      </c>
      <c r="M73">
        <v>3.5</v>
      </c>
      <c r="N73" s="1">
        <v>7.0500000000000006E-5</v>
      </c>
      <c r="O73">
        <v>-2.036E-2</v>
      </c>
      <c r="P73">
        <v>-2.0430500000000001E-2</v>
      </c>
    </row>
    <row r="74" spans="1:16" x14ac:dyDescent="0.25">
      <c r="A74">
        <v>3.55</v>
      </c>
      <c r="B74" s="1">
        <v>7.0500000000000006E-5</v>
      </c>
      <c r="C74">
        <v>-2.036E-2</v>
      </c>
      <c r="D74">
        <v>-2.0430500000000001E-2</v>
      </c>
      <c r="E74">
        <v>3.55</v>
      </c>
      <c r="F74" s="1">
        <v>7.0699999999999997E-5</v>
      </c>
      <c r="G74">
        <v>-2.036E-2</v>
      </c>
      <c r="H74">
        <v>-2.04307E-2</v>
      </c>
      <c r="I74">
        <v>3.55</v>
      </c>
      <c r="J74" s="1">
        <v>7.0900000000000002E-5</v>
      </c>
      <c r="K74">
        <v>-2.036E-2</v>
      </c>
      <c r="L74">
        <v>-2.0430899999999998E-2</v>
      </c>
      <c r="M74">
        <v>3.55</v>
      </c>
      <c r="N74" s="1">
        <v>7.0900000000000002E-5</v>
      </c>
      <c r="O74">
        <v>-2.036E-2</v>
      </c>
      <c r="P74">
        <v>-2.0430899999999998E-2</v>
      </c>
    </row>
    <row r="75" spans="1:16" x14ac:dyDescent="0.25">
      <c r="A75">
        <v>3.6</v>
      </c>
      <c r="B75" s="1">
        <v>7.0900000000000002E-5</v>
      </c>
      <c r="C75">
        <v>-2.036E-2</v>
      </c>
      <c r="D75">
        <v>-2.0430899999999998E-2</v>
      </c>
      <c r="E75">
        <v>3.6</v>
      </c>
      <c r="F75" s="1">
        <v>7.1099999999999994E-5</v>
      </c>
      <c r="G75">
        <v>-2.036E-2</v>
      </c>
      <c r="H75">
        <v>-2.0431100000000001E-2</v>
      </c>
      <c r="I75">
        <v>3.6</v>
      </c>
      <c r="J75" s="1">
        <v>7.1299999999999998E-5</v>
      </c>
      <c r="K75">
        <v>-2.036E-2</v>
      </c>
      <c r="L75">
        <v>-2.0431299999999999E-2</v>
      </c>
      <c r="M75">
        <v>3.6</v>
      </c>
      <c r="N75" s="1">
        <v>7.1299999999999998E-5</v>
      </c>
      <c r="O75">
        <v>-2.036E-2</v>
      </c>
      <c r="P75">
        <v>-2.0431299999999999E-2</v>
      </c>
    </row>
    <row r="76" spans="1:16" x14ac:dyDescent="0.25">
      <c r="A76">
        <v>3.65</v>
      </c>
      <c r="B76" s="1">
        <v>7.1299999999999998E-5</v>
      </c>
      <c r="C76">
        <v>-2.036E-2</v>
      </c>
      <c r="D76">
        <v>-2.0431299999999999E-2</v>
      </c>
      <c r="E76">
        <v>3.65</v>
      </c>
      <c r="F76" s="1">
        <v>7.1500000000000003E-5</v>
      </c>
      <c r="G76">
        <v>-2.036E-2</v>
      </c>
      <c r="H76">
        <v>-2.0431499999999998E-2</v>
      </c>
      <c r="I76">
        <v>3.65</v>
      </c>
      <c r="J76" s="1">
        <v>7.1699999999999995E-5</v>
      </c>
      <c r="K76">
        <v>-2.036E-2</v>
      </c>
      <c r="L76">
        <v>-2.0431700000000001E-2</v>
      </c>
      <c r="M76">
        <v>3.65</v>
      </c>
      <c r="N76" s="1">
        <v>7.1699999999999995E-5</v>
      </c>
      <c r="O76">
        <v>-2.036E-2</v>
      </c>
      <c r="P76">
        <v>-2.0431700000000001E-2</v>
      </c>
    </row>
    <row r="77" spans="1:16" x14ac:dyDescent="0.25">
      <c r="A77">
        <v>3.7</v>
      </c>
      <c r="B77" s="1">
        <v>7.1699999999999995E-5</v>
      </c>
      <c r="C77">
        <v>-2.036E-2</v>
      </c>
      <c r="D77">
        <v>-2.0431700000000001E-2</v>
      </c>
      <c r="E77">
        <v>3.7</v>
      </c>
      <c r="F77" s="1">
        <v>7.1799999999999997E-5</v>
      </c>
      <c r="G77">
        <v>-2.036E-2</v>
      </c>
      <c r="H77">
        <v>-2.04318E-2</v>
      </c>
      <c r="I77">
        <v>3.7</v>
      </c>
      <c r="J77" s="1">
        <v>7.2100000000000004E-5</v>
      </c>
      <c r="K77">
        <v>-2.036E-2</v>
      </c>
      <c r="L77">
        <v>-2.0432100000000002E-2</v>
      </c>
      <c r="M77">
        <v>3.7</v>
      </c>
      <c r="N77" s="1">
        <v>7.2000000000000002E-5</v>
      </c>
      <c r="O77">
        <v>-2.036E-2</v>
      </c>
      <c r="P77">
        <v>-2.0431999999999999E-2</v>
      </c>
    </row>
    <row r="78" spans="1:16" x14ac:dyDescent="0.25">
      <c r="A78">
        <v>3.75</v>
      </c>
      <c r="B78" s="1">
        <v>7.2100000000000004E-5</v>
      </c>
      <c r="C78">
        <v>-2.036E-2</v>
      </c>
      <c r="D78">
        <v>-2.0432100000000002E-2</v>
      </c>
      <c r="E78">
        <v>3.75</v>
      </c>
      <c r="F78" s="1">
        <v>7.2299999999999996E-5</v>
      </c>
      <c r="G78">
        <v>-2.036E-2</v>
      </c>
      <c r="H78">
        <v>-2.04323E-2</v>
      </c>
      <c r="I78">
        <v>3.75</v>
      </c>
      <c r="J78" s="1">
        <v>7.25E-5</v>
      </c>
      <c r="K78">
        <v>-2.036E-2</v>
      </c>
      <c r="L78">
        <v>-2.0432499999999999E-2</v>
      </c>
      <c r="M78">
        <v>3.75</v>
      </c>
      <c r="N78" s="1">
        <v>7.2399999999999998E-5</v>
      </c>
      <c r="O78">
        <v>-2.036E-2</v>
      </c>
      <c r="P78">
        <v>-2.04324E-2</v>
      </c>
    </row>
    <row r="79" spans="1:16" x14ac:dyDescent="0.25">
      <c r="A79">
        <v>3.8</v>
      </c>
      <c r="B79" s="1">
        <v>7.25E-5</v>
      </c>
      <c r="C79">
        <v>-2.036E-2</v>
      </c>
      <c r="D79">
        <v>-2.0432499999999999E-2</v>
      </c>
      <c r="E79">
        <v>3.8</v>
      </c>
      <c r="F79" s="1">
        <v>7.2700000000000005E-5</v>
      </c>
      <c r="G79">
        <v>-2.036E-2</v>
      </c>
      <c r="H79">
        <v>-2.0432700000000002E-2</v>
      </c>
      <c r="I79">
        <v>3.8</v>
      </c>
      <c r="J79" s="1">
        <v>7.2899999999999997E-5</v>
      </c>
      <c r="K79">
        <v>-2.036E-2</v>
      </c>
      <c r="L79">
        <v>-2.04329E-2</v>
      </c>
      <c r="M79">
        <v>3.8</v>
      </c>
      <c r="N79" s="1">
        <v>7.2899999999999997E-5</v>
      </c>
      <c r="O79">
        <v>-2.036E-2</v>
      </c>
      <c r="P79">
        <v>-2.04329E-2</v>
      </c>
    </row>
    <row r="80" spans="1:16" x14ac:dyDescent="0.25">
      <c r="A80">
        <v>3.85</v>
      </c>
      <c r="B80" s="1">
        <v>7.2899999999999997E-5</v>
      </c>
      <c r="C80">
        <v>-2.036E-2</v>
      </c>
      <c r="D80">
        <v>-2.04329E-2</v>
      </c>
      <c r="E80">
        <v>3.85</v>
      </c>
      <c r="F80" s="1">
        <v>7.3100000000000001E-5</v>
      </c>
      <c r="G80">
        <v>-2.036E-2</v>
      </c>
      <c r="H80">
        <v>-2.0433099999999999E-2</v>
      </c>
      <c r="I80">
        <v>3.85</v>
      </c>
      <c r="J80" s="1">
        <v>7.3300000000000006E-5</v>
      </c>
      <c r="K80">
        <v>-2.036E-2</v>
      </c>
      <c r="L80">
        <v>-2.0433300000000001E-2</v>
      </c>
      <c r="M80">
        <v>3.85</v>
      </c>
      <c r="N80" s="1">
        <v>7.3300000000000006E-5</v>
      </c>
      <c r="O80">
        <v>-2.036E-2</v>
      </c>
      <c r="P80">
        <v>-2.0433300000000001E-2</v>
      </c>
    </row>
    <row r="81" spans="1:16" x14ac:dyDescent="0.25">
      <c r="A81">
        <v>3.9</v>
      </c>
      <c r="B81" s="1">
        <v>7.3300000000000006E-5</v>
      </c>
      <c r="C81">
        <v>-2.036E-2</v>
      </c>
      <c r="D81">
        <v>-2.0433300000000001E-2</v>
      </c>
      <c r="E81">
        <v>3.9</v>
      </c>
      <c r="F81" s="1">
        <v>7.3499999999999998E-5</v>
      </c>
      <c r="G81">
        <v>-2.036E-2</v>
      </c>
      <c r="H81">
        <v>-2.04335E-2</v>
      </c>
      <c r="I81">
        <v>3.9</v>
      </c>
      <c r="J81" s="1">
        <v>7.3700000000000002E-5</v>
      </c>
      <c r="K81">
        <v>-2.036E-2</v>
      </c>
      <c r="L81">
        <v>-2.0433699999999999E-2</v>
      </c>
      <c r="M81">
        <v>3.9</v>
      </c>
      <c r="N81" s="1">
        <v>7.3700000000000002E-5</v>
      </c>
      <c r="O81">
        <v>-2.036E-2</v>
      </c>
      <c r="P81">
        <v>-2.0433699999999999E-2</v>
      </c>
    </row>
    <row r="82" spans="1:16" x14ac:dyDescent="0.25">
      <c r="A82">
        <v>3.95</v>
      </c>
      <c r="B82" s="1">
        <v>7.3800000000000005E-5</v>
      </c>
      <c r="C82">
        <v>-2.036E-2</v>
      </c>
      <c r="D82">
        <v>-2.0433799999999998E-2</v>
      </c>
      <c r="E82">
        <v>3.95</v>
      </c>
      <c r="F82" s="1">
        <v>7.3999999999999996E-5</v>
      </c>
      <c r="G82">
        <v>-2.036E-2</v>
      </c>
      <c r="H82">
        <v>-2.0434000000000001E-2</v>
      </c>
      <c r="I82">
        <v>3.95</v>
      </c>
      <c r="J82" s="1">
        <v>7.4099999999999999E-5</v>
      </c>
      <c r="K82">
        <v>-2.036E-2</v>
      </c>
      <c r="L82">
        <v>-2.04341E-2</v>
      </c>
      <c r="M82">
        <v>3.95</v>
      </c>
      <c r="N82" s="1">
        <v>7.4099999999999999E-5</v>
      </c>
      <c r="O82">
        <v>-2.036E-2</v>
      </c>
      <c r="P82">
        <v>-2.04341E-2</v>
      </c>
    </row>
    <row r="83" spans="1:16" x14ac:dyDescent="0.25">
      <c r="A83">
        <v>4</v>
      </c>
      <c r="B83" s="1">
        <v>7.4300000000000004E-5</v>
      </c>
      <c r="C83">
        <v>-2.036E-2</v>
      </c>
      <c r="D83">
        <v>-2.0434299999999999E-2</v>
      </c>
      <c r="E83">
        <v>4</v>
      </c>
      <c r="F83" s="1">
        <v>7.4400000000000006E-5</v>
      </c>
      <c r="G83">
        <v>-2.036E-2</v>
      </c>
      <c r="H83">
        <v>-2.0434399999999998E-2</v>
      </c>
      <c r="I83">
        <v>4</v>
      </c>
      <c r="J83" s="1">
        <v>7.47E-5</v>
      </c>
      <c r="K83">
        <v>-2.036E-2</v>
      </c>
      <c r="L83">
        <v>-2.04347E-2</v>
      </c>
      <c r="M83">
        <v>4</v>
      </c>
      <c r="N83" s="1">
        <v>7.47E-5</v>
      </c>
      <c r="O83">
        <v>-2.036E-2</v>
      </c>
      <c r="P83">
        <v>-2.04347E-2</v>
      </c>
    </row>
    <row r="84" spans="1:16" x14ac:dyDescent="0.25">
      <c r="A84">
        <v>4.05</v>
      </c>
      <c r="B84" s="1">
        <v>7.4900000000000005E-5</v>
      </c>
      <c r="C84">
        <v>-2.036E-2</v>
      </c>
      <c r="D84">
        <v>-2.0434899999999999E-2</v>
      </c>
      <c r="E84">
        <v>4.05</v>
      </c>
      <c r="F84" s="1">
        <v>7.4999999999999993E-5</v>
      </c>
      <c r="G84">
        <v>-2.036E-2</v>
      </c>
      <c r="H84">
        <v>-2.0434999999999998E-2</v>
      </c>
      <c r="I84">
        <v>4.05</v>
      </c>
      <c r="J84" s="1">
        <v>7.5199999999999998E-5</v>
      </c>
      <c r="K84">
        <v>-2.036E-2</v>
      </c>
      <c r="L84">
        <v>-2.0435200000000001E-2</v>
      </c>
      <c r="M84">
        <v>4.05</v>
      </c>
      <c r="N84" s="1">
        <v>7.5300000000000001E-5</v>
      </c>
      <c r="O84">
        <v>-2.036E-2</v>
      </c>
      <c r="P84">
        <v>-2.04353E-2</v>
      </c>
    </row>
    <row r="85" spans="1:16" x14ac:dyDescent="0.25">
      <c r="A85">
        <v>4.0999999999999996</v>
      </c>
      <c r="B85" s="1">
        <v>7.5699999999999997E-5</v>
      </c>
      <c r="C85">
        <v>-2.036E-2</v>
      </c>
      <c r="D85">
        <v>-2.0435700000000001E-2</v>
      </c>
      <c r="E85">
        <v>4.0999999999999996</v>
      </c>
      <c r="F85" s="1">
        <v>7.5900000000000002E-5</v>
      </c>
      <c r="G85">
        <v>-2.036E-2</v>
      </c>
      <c r="H85">
        <v>-2.04359E-2</v>
      </c>
      <c r="I85">
        <v>4.0999999999999996</v>
      </c>
      <c r="J85" s="1">
        <v>7.6100000000000007E-5</v>
      </c>
      <c r="K85">
        <v>-2.036E-2</v>
      </c>
      <c r="L85">
        <v>-2.0436099999999999E-2</v>
      </c>
      <c r="M85">
        <v>4.0999999999999996</v>
      </c>
      <c r="N85" s="1">
        <v>7.6100000000000007E-5</v>
      </c>
      <c r="O85">
        <v>-2.036E-2</v>
      </c>
      <c r="P85">
        <v>-2.0436099999999999E-2</v>
      </c>
    </row>
    <row r="86" spans="1:16" x14ac:dyDescent="0.25">
      <c r="A86">
        <v>4.1500000000000004</v>
      </c>
      <c r="B86" s="1">
        <v>7.7100000000000004E-5</v>
      </c>
      <c r="C86">
        <v>-2.036E-2</v>
      </c>
      <c r="D86">
        <v>-2.04371E-2</v>
      </c>
      <c r="E86">
        <v>4.1500000000000004</v>
      </c>
      <c r="F86" s="1">
        <v>7.7299999999999995E-5</v>
      </c>
      <c r="G86">
        <v>-2.036E-2</v>
      </c>
      <c r="H86">
        <v>-2.0437299999999999E-2</v>
      </c>
      <c r="I86">
        <v>4.1500000000000004</v>
      </c>
      <c r="J86" s="1">
        <v>7.75E-5</v>
      </c>
      <c r="K86">
        <v>-2.036E-2</v>
      </c>
      <c r="L86">
        <v>-2.0437500000000001E-2</v>
      </c>
      <c r="M86">
        <v>4.1500000000000004</v>
      </c>
      <c r="N86" s="1">
        <v>7.7600000000000002E-5</v>
      </c>
      <c r="O86">
        <v>-2.036E-2</v>
      </c>
      <c r="P86">
        <v>-2.04376E-2</v>
      </c>
    </row>
    <row r="87" spans="1:16" x14ac:dyDescent="0.25">
      <c r="A87">
        <v>4.2</v>
      </c>
      <c r="B87" s="1">
        <v>7.9400000000000006E-5</v>
      </c>
      <c r="C87">
        <v>-2.036E-2</v>
      </c>
      <c r="D87">
        <v>-2.04394E-2</v>
      </c>
      <c r="E87">
        <v>4.2</v>
      </c>
      <c r="F87" s="1">
        <v>7.9499999999999994E-5</v>
      </c>
      <c r="G87">
        <v>-2.036E-2</v>
      </c>
      <c r="H87">
        <v>-2.0439499999999999E-2</v>
      </c>
      <c r="I87">
        <v>4.2</v>
      </c>
      <c r="J87" s="1">
        <v>7.9699999999999999E-5</v>
      </c>
      <c r="K87">
        <v>-2.036E-2</v>
      </c>
      <c r="L87">
        <v>-2.0439700000000002E-2</v>
      </c>
      <c r="M87">
        <v>4.2</v>
      </c>
      <c r="N87" s="1">
        <v>7.9900000000000004E-5</v>
      </c>
      <c r="O87">
        <v>-2.036E-2</v>
      </c>
      <c r="P87">
        <v>-2.04399E-2</v>
      </c>
    </row>
    <row r="88" spans="1:16" x14ac:dyDescent="0.25">
      <c r="A88">
        <v>4.25</v>
      </c>
      <c r="B88" s="1">
        <v>8.2700000000000004E-5</v>
      </c>
      <c r="C88">
        <v>-2.036E-2</v>
      </c>
      <c r="D88">
        <v>-2.0442700000000001E-2</v>
      </c>
      <c r="E88">
        <v>4.25</v>
      </c>
      <c r="F88" s="1">
        <v>8.2799999999999993E-5</v>
      </c>
      <c r="G88">
        <v>-2.036E-2</v>
      </c>
      <c r="H88">
        <v>-2.0442800000000001E-2</v>
      </c>
      <c r="I88">
        <v>4.25</v>
      </c>
      <c r="J88" s="1">
        <v>8.3100000000000001E-5</v>
      </c>
      <c r="K88">
        <v>-2.036E-2</v>
      </c>
      <c r="L88">
        <v>-2.0443099999999999E-2</v>
      </c>
      <c r="M88">
        <v>4.25</v>
      </c>
      <c r="N88" s="1">
        <v>8.3300000000000005E-5</v>
      </c>
      <c r="O88">
        <v>-2.036E-2</v>
      </c>
      <c r="P88">
        <v>-2.0443300000000001E-2</v>
      </c>
    </row>
    <row r="89" spans="1:16" x14ac:dyDescent="0.25">
      <c r="A89">
        <v>4.3</v>
      </c>
      <c r="B89" s="1">
        <v>8.7299999999999994E-5</v>
      </c>
      <c r="C89">
        <v>-2.036E-2</v>
      </c>
      <c r="D89">
        <v>-2.0447300000000002E-2</v>
      </c>
      <c r="E89">
        <v>4.3</v>
      </c>
      <c r="F89" s="1">
        <v>8.7399999999999997E-5</v>
      </c>
      <c r="G89">
        <v>-2.036E-2</v>
      </c>
      <c r="H89">
        <v>-2.0447400000000001E-2</v>
      </c>
      <c r="I89">
        <v>4.3</v>
      </c>
      <c r="J89" s="1">
        <v>8.7700000000000004E-5</v>
      </c>
      <c r="K89">
        <v>-2.036E-2</v>
      </c>
      <c r="L89">
        <v>-2.0447699999999999E-2</v>
      </c>
      <c r="M89">
        <v>4.3</v>
      </c>
      <c r="N89" s="1">
        <v>8.81E-5</v>
      </c>
      <c r="O89">
        <v>-2.036E-2</v>
      </c>
      <c r="P89">
        <v>-2.04481E-2</v>
      </c>
    </row>
    <row r="90" spans="1:16" x14ac:dyDescent="0.25">
      <c r="A90">
        <v>4.3499999999999996</v>
      </c>
      <c r="B90" s="1">
        <v>9.3399999999999993E-5</v>
      </c>
      <c r="C90">
        <v>-2.036E-2</v>
      </c>
      <c r="D90">
        <v>-2.04534E-2</v>
      </c>
      <c r="E90">
        <v>4.3499999999999996</v>
      </c>
      <c r="F90" s="1">
        <v>9.3499999999999996E-5</v>
      </c>
      <c r="G90">
        <v>-2.036E-2</v>
      </c>
      <c r="H90">
        <v>-2.0453499999999999E-2</v>
      </c>
      <c r="I90">
        <v>4.3499999999999996</v>
      </c>
      <c r="J90" s="1">
        <v>9.3900000000000006E-5</v>
      </c>
      <c r="K90">
        <v>-2.036E-2</v>
      </c>
      <c r="L90">
        <v>-2.0453900000000001E-2</v>
      </c>
      <c r="M90">
        <v>4.3499999999999996</v>
      </c>
      <c r="N90" s="1">
        <v>9.4300000000000002E-5</v>
      </c>
      <c r="O90">
        <v>-2.036E-2</v>
      </c>
      <c r="P90">
        <v>-2.0454300000000002E-2</v>
      </c>
    </row>
    <row r="91" spans="1:16" x14ac:dyDescent="0.25">
      <c r="A91">
        <v>4.4000000000000004</v>
      </c>
      <c r="B91">
        <v>1.009E-4</v>
      </c>
      <c r="C91">
        <v>-2.036E-2</v>
      </c>
      <c r="D91">
        <v>-2.0460900000000001E-2</v>
      </c>
      <c r="E91">
        <v>4.4000000000000004</v>
      </c>
      <c r="F91">
        <v>1.01E-4</v>
      </c>
      <c r="G91">
        <v>-2.036E-2</v>
      </c>
      <c r="H91">
        <v>-2.0461E-2</v>
      </c>
      <c r="I91">
        <v>4.4000000000000004</v>
      </c>
      <c r="J91">
        <v>1.014E-4</v>
      </c>
      <c r="K91">
        <v>-2.036E-2</v>
      </c>
      <c r="L91">
        <v>-2.0461400000000001E-2</v>
      </c>
      <c r="M91">
        <v>4.4000000000000004</v>
      </c>
      <c r="N91">
        <v>1.02E-4</v>
      </c>
      <c r="O91">
        <v>-2.036E-2</v>
      </c>
      <c r="P91">
        <v>-2.0462000000000001E-2</v>
      </c>
    </row>
    <row r="92" spans="1:16" x14ac:dyDescent="0.25">
      <c r="A92">
        <v>4.45</v>
      </c>
      <c r="B92">
        <v>1.1E-4</v>
      </c>
      <c r="C92">
        <v>-2.036E-2</v>
      </c>
      <c r="D92">
        <v>-2.0469999999999999E-2</v>
      </c>
      <c r="E92">
        <v>4.45</v>
      </c>
      <c r="F92">
        <v>1.1010000000000001E-4</v>
      </c>
      <c r="G92">
        <v>-2.036E-2</v>
      </c>
      <c r="H92">
        <v>-2.0470100000000001E-2</v>
      </c>
      <c r="I92">
        <v>4.45</v>
      </c>
      <c r="J92">
        <v>1.105E-4</v>
      </c>
      <c r="K92">
        <v>-2.036E-2</v>
      </c>
      <c r="L92">
        <v>-2.0470499999999999E-2</v>
      </c>
      <c r="M92">
        <v>4.45</v>
      </c>
      <c r="N92">
        <v>1.1120000000000001E-4</v>
      </c>
      <c r="O92">
        <v>-2.036E-2</v>
      </c>
      <c r="P92">
        <v>-2.0471199999999998E-2</v>
      </c>
    </row>
    <row r="93" spans="1:16" x14ac:dyDescent="0.25">
      <c r="A93">
        <v>4.5</v>
      </c>
      <c r="B93">
        <v>1.219E-4</v>
      </c>
      <c r="C93">
        <v>-2.036E-2</v>
      </c>
      <c r="D93">
        <v>-2.0481900000000001E-2</v>
      </c>
      <c r="E93">
        <v>4.5</v>
      </c>
      <c r="F93">
        <v>1.2210000000000001E-4</v>
      </c>
      <c r="G93">
        <v>-2.036E-2</v>
      </c>
      <c r="H93">
        <v>-2.04821E-2</v>
      </c>
      <c r="I93">
        <v>4.5</v>
      </c>
      <c r="J93">
        <v>1.226E-4</v>
      </c>
      <c r="K93">
        <v>-2.036E-2</v>
      </c>
      <c r="L93">
        <v>-2.04826E-2</v>
      </c>
      <c r="M93">
        <v>4.5</v>
      </c>
      <c r="N93">
        <v>1.2339999999999999E-4</v>
      </c>
      <c r="O93">
        <v>-2.036E-2</v>
      </c>
      <c r="P93">
        <v>-2.0483399999999999E-2</v>
      </c>
    </row>
    <row r="94" spans="1:16" x14ac:dyDescent="0.25">
      <c r="A94">
        <v>4.55</v>
      </c>
      <c r="B94">
        <v>1.4200000000000001E-4</v>
      </c>
      <c r="C94">
        <v>-2.036E-2</v>
      </c>
      <c r="D94">
        <v>-2.0501999999999999E-2</v>
      </c>
      <c r="E94">
        <v>4.55</v>
      </c>
      <c r="F94">
        <v>1.4239999999999999E-4</v>
      </c>
      <c r="G94">
        <v>-2.036E-2</v>
      </c>
      <c r="H94">
        <v>-2.05024E-2</v>
      </c>
      <c r="I94">
        <v>4.55</v>
      </c>
      <c r="J94">
        <v>1.4310000000000001E-4</v>
      </c>
      <c r="K94">
        <v>-2.036E-2</v>
      </c>
      <c r="L94">
        <v>-2.05031E-2</v>
      </c>
      <c r="M94">
        <v>4.55</v>
      </c>
      <c r="N94">
        <v>1.4440000000000001E-4</v>
      </c>
      <c r="O94">
        <v>-2.036E-2</v>
      </c>
      <c r="P94">
        <v>-2.0504399999999999E-2</v>
      </c>
    </row>
    <row r="95" spans="1:16" x14ac:dyDescent="0.25">
      <c r="A95">
        <v>4.5999999999999996</v>
      </c>
      <c r="B95">
        <v>1.8670000000000001E-4</v>
      </c>
      <c r="C95">
        <v>-2.036E-2</v>
      </c>
      <c r="D95">
        <v>-2.0546700000000001E-2</v>
      </c>
      <c r="E95">
        <v>4.5999999999999996</v>
      </c>
      <c r="F95">
        <v>1.8670000000000001E-4</v>
      </c>
      <c r="G95">
        <v>-2.036E-2</v>
      </c>
      <c r="H95">
        <v>-2.0546700000000001E-2</v>
      </c>
      <c r="I95">
        <v>4.5999999999999996</v>
      </c>
      <c r="J95">
        <v>1.8809999999999999E-4</v>
      </c>
      <c r="K95">
        <v>-2.036E-2</v>
      </c>
      <c r="L95">
        <v>-2.05481E-2</v>
      </c>
      <c r="M95">
        <v>4.5999999999999996</v>
      </c>
      <c r="N95">
        <v>1.916E-4</v>
      </c>
      <c r="O95">
        <v>-2.036E-2</v>
      </c>
      <c r="P95">
        <v>-2.05516E-2</v>
      </c>
    </row>
    <row r="96" spans="1:16" x14ac:dyDescent="0.25">
      <c r="A96">
        <v>4.6500000000000004</v>
      </c>
      <c r="B96">
        <v>3.0400000000000002E-4</v>
      </c>
      <c r="C96">
        <v>-2.036E-2</v>
      </c>
      <c r="D96">
        <v>-2.0663999999999998E-2</v>
      </c>
      <c r="E96">
        <v>4.6500000000000004</v>
      </c>
      <c r="F96">
        <v>3.0299999999999999E-4</v>
      </c>
      <c r="G96">
        <v>-2.036E-2</v>
      </c>
      <c r="H96">
        <v>-2.0663000000000001E-2</v>
      </c>
      <c r="I96">
        <v>4.6500000000000004</v>
      </c>
      <c r="J96">
        <v>3.0600000000000001E-4</v>
      </c>
      <c r="K96">
        <v>-2.036E-2</v>
      </c>
      <c r="L96">
        <v>-2.0666E-2</v>
      </c>
      <c r="M96">
        <v>4.6500000000000004</v>
      </c>
      <c r="N96">
        <v>3.1500000000000001E-4</v>
      </c>
      <c r="O96">
        <v>-2.036E-2</v>
      </c>
      <c r="P96">
        <v>-2.0674999999999999E-2</v>
      </c>
    </row>
    <row r="97" spans="1:16" x14ac:dyDescent="0.25">
      <c r="A97">
        <v>4.7</v>
      </c>
      <c r="B97">
        <v>5.4699999999999996E-4</v>
      </c>
      <c r="C97">
        <v>-2.036E-2</v>
      </c>
      <c r="D97">
        <v>-2.0906999999999999E-2</v>
      </c>
      <c r="E97">
        <v>4.7</v>
      </c>
      <c r="F97">
        <v>5.4299999999999997E-4</v>
      </c>
      <c r="G97">
        <v>-2.036E-2</v>
      </c>
      <c r="H97">
        <v>-2.0903000000000001E-2</v>
      </c>
      <c r="I97">
        <v>4.7</v>
      </c>
      <c r="J97">
        <v>5.5000000000000003E-4</v>
      </c>
      <c r="K97">
        <v>-2.036E-2</v>
      </c>
      <c r="L97">
        <v>-2.0910000000000002E-2</v>
      </c>
      <c r="M97">
        <v>4.7</v>
      </c>
      <c r="N97">
        <v>5.6899999999999995E-4</v>
      </c>
      <c r="O97">
        <v>-2.036E-2</v>
      </c>
      <c r="P97">
        <v>-2.0929E-2</v>
      </c>
    </row>
    <row r="98" spans="1:16" x14ac:dyDescent="0.25">
      <c r="A98">
        <v>4.75</v>
      </c>
      <c r="B98">
        <v>9.7799999999999992E-4</v>
      </c>
      <c r="C98">
        <v>-2.036E-2</v>
      </c>
      <c r="D98">
        <v>-2.1337999999999999E-2</v>
      </c>
      <c r="E98">
        <v>4.75</v>
      </c>
      <c r="F98">
        <v>9.6900000000000003E-4</v>
      </c>
      <c r="G98">
        <v>-2.036E-2</v>
      </c>
      <c r="H98">
        <v>-2.1329000000000001E-2</v>
      </c>
      <c r="I98">
        <v>4.75</v>
      </c>
      <c r="J98">
        <v>9.8299999999999993E-4</v>
      </c>
      <c r="K98">
        <v>-2.036E-2</v>
      </c>
      <c r="L98">
        <v>-2.1343000000000001E-2</v>
      </c>
      <c r="M98">
        <v>4.75</v>
      </c>
      <c r="N98">
        <v>1.0120000000000001E-3</v>
      </c>
      <c r="O98">
        <v>-2.036E-2</v>
      </c>
      <c r="P98">
        <v>-2.1371999999999999E-2</v>
      </c>
    </row>
    <row r="99" spans="1:16" x14ac:dyDescent="0.25">
      <c r="A99">
        <v>4.8</v>
      </c>
      <c r="B99">
        <v>1.5590000000000001E-3</v>
      </c>
      <c r="C99">
        <v>-2.036E-2</v>
      </c>
      <c r="D99">
        <v>-2.1919000000000001E-2</v>
      </c>
      <c r="E99">
        <v>4.8</v>
      </c>
      <c r="F99">
        <v>1.5479999999999999E-3</v>
      </c>
      <c r="G99">
        <v>-2.036E-2</v>
      </c>
      <c r="H99">
        <v>-2.1908E-2</v>
      </c>
      <c r="I99">
        <v>4.8</v>
      </c>
      <c r="J99">
        <v>1.562E-3</v>
      </c>
      <c r="K99">
        <v>-2.036E-2</v>
      </c>
      <c r="L99">
        <v>-2.1922000000000001E-2</v>
      </c>
      <c r="M99">
        <v>4.8</v>
      </c>
      <c r="N99">
        <v>1.6019999999999999E-3</v>
      </c>
      <c r="O99">
        <v>-2.036E-2</v>
      </c>
      <c r="P99">
        <v>-2.1961999999999999E-2</v>
      </c>
    </row>
    <row r="100" spans="1:16" x14ac:dyDescent="0.25">
      <c r="A100">
        <v>4.8499999999999996</v>
      </c>
      <c r="B100">
        <v>2.33E-3</v>
      </c>
      <c r="C100">
        <v>-2.036E-2</v>
      </c>
      <c r="D100">
        <v>-2.2689999999999998E-2</v>
      </c>
      <c r="E100">
        <v>4.8499999999999996</v>
      </c>
      <c r="F100">
        <v>2.31E-3</v>
      </c>
      <c r="G100">
        <v>-2.036E-2</v>
      </c>
      <c r="H100">
        <v>-2.2669999999999999E-2</v>
      </c>
      <c r="I100">
        <v>4.8499999999999996</v>
      </c>
      <c r="J100">
        <v>2.33E-3</v>
      </c>
      <c r="K100">
        <v>-2.036E-2</v>
      </c>
      <c r="L100">
        <v>-2.2689999999999998E-2</v>
      </c>
      <c r="M100">
        <v>4.8499999999999996</v>
      </c>
      <c r="N100">
        <v>2.3800000000000002E-3</v>
      </c>
      <c r="O100">
        <v>-2.036E-2</v>
      </c>
      <c r="P100">
        <v>-2.274E-2</v>
      </c>
    </row>
    <row r="101" spans="1:16" x14ac:dyDescent="0.25">
      <c r="A101">
        <v>4.9000000000000004</v>
      </c>
      <c r="B101">
        <v>3.0699999999999998E-3</v>
      </c>
      <c r="C101">
        <v>-2.036E-2</v>
      </c>
      <c r="D101">
        <v>-2.3429999999999999E-2</v>
      </c>
      <c r="E101">
        <v>4.9000000000000004</v>
      </c>
      <c r="F101">
        <v>3.0599999999999998E-3</v>
      </c>
      <c r="G101">
        <v>-2.036E-2</v>
      </c>
      <c r="H101">
        <v>-2.342E-2</v>
      </c>
      <c r="I101">
        <v>4.9000000000000004</v>
      </c>
      <c r="J101">
        <v>3.0799999999999998E-3</v>
      </c>
      <c r="K101">
        <v>-2.036E-2</v>
      </c>
      <c r="L101">
        <v>-2.3439999999999999E-2</v>
      </c>
      <c r="M101">
        <v>4.9000000000000004</v>
      </c>
      <c r="N101">
        <v>3.13E-3</v>
      </c>
      <c r="O101">
        <v>-2.036E-2</v>
      </c>
      <c r="P101">
        <v>-2.349E-2</v>
      </c>
    </row>
    <row r="102" spans="1:16" x14ac:dyDescent="0.25">
      <c r="A102">
        <v>4.95</v>
      </c>
      <c r="B102">
        <v>3.8700000000000002E-3</v>
      </c>
      <c r="C102">
        <v>-2.036E-2</v>
      </c>
      <c r="D102">
        <v>-2.4230000000000002E-2</v>
      </c>
      <c r="E102">
        <v>4.95</v>
      </c>
      <c r="F102">
        <v>3.8600000000000001E-3</v>
      </c>
      <c r="G102">
        <v>-2.036E-2</v>
      </c>
      <c r="H102">
        <v>-2.4219999999999998E-2</v>
      </c>
      <c r="I102">
        <v>4.95</v>
      </c>
      <c r="J102">
        <v>3.8700000000000002E-3</v>
      </c>
      <c r="K102">
        <v>-2.036E-2</v>
      </c>
      <c r="L102">
        <v>-2.4230000000000002E-2</v>
      </c>
      <c r="M102">
        <v>4.95</v>
      </c>
      <c r="N102">
        <v>3.9300000000000003E-3</v>
      </c>
      <c r="O102">
        <v>-2.036E-2</v>
      </c>
      <c r="P102">
        <v>-2.4289999999999999E-2</v>
      </c>
    </row>
    <row r="103" spans="1:16" x14ac:dyDescent="0.25">
      <c r="A103">
        <v>5</v>
      </c>
      <c r="B103">
        <v>4.7000000000000002E-3</v>
      </c>
      <c r="C103">
        <v>-2.036E-2</v>
      </c>
      <c r="D103">
        <v>-2.5059999999999999E-2</v>
      </c>
      <c r="E103">
        <v>5</v>
      </c>
      <c r="F103">
        <v>4.6899999999999997E-3</v>
      </c>
      <c r="G103">
        <v>-2.036E-2</v>
      </c>
      <c r="H103">
        <v>-2.5049999999999999E-2</v>
      </c>
      <c r="I103">
        <v>5</v>
      </c>
      <c r="J103">
        <v>4.7099999999999998E-3</v>
      </c>
      <c r="K103">
        <v>-2.036E-2</v>
      </c>
      <c r="L103">
        <v>-2.5069999999999999E-2</v>
      </c>
      <c r="M103">
        <v>5</v>
      </c>
      <c r="N103">
        <v>4.7800000000000004E-3</v>
      </c>
      <c r="O103">
        <v>-2.036E-2</v>
      </c>
      <c r="P103">
        <v>-2.5139999999999999E-2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zoomScaleNormal="100" workbookViewId="0">
      <selection activeCell="Q1" activeCellId="12" sqref="A1:A1048576 B1:B1048576 D1:D1048576 E1:E1048576 F1:F1048576 H1:H1048576 I1:I1048576 J1:J1048576 L1:L1048576 M1:M1048576 N1:N1048576 P1:P1048576 Q1:Q1048576"/>
    </sheetView>
  </sheetViews>
  <sheetFormatPr defaultRowHeight="15" x14ac:dyDescent="0.25"/>
  <sheetData>
    <row r="1" spans="1:17" x14ac:dyDescent="0.25">
      <c r="B1" t="s">
        <v>0</v>
      </c>
      <c r="F1" t="s">
        <v>5</v>
      </c>
      <c r="J1" t="s">
        <v>6</v>
      </c>
      <c r="N1" t="s">
        <v>7</v>
      </c>
    </row>
    <row r="2" spans="1:17" x14ac:dyDescent="0.25">
      <c r="A2" t="s">
        <v>1</v>
      </c>
      <c r="B2" t="s">
        <v>11</v>
      </c>
      <c r="C2" t="s">
        <v>8</v>
      </c>
      <c r="D2" t="s">
        <v>10</v>
      </c>
      <c r="E2" t="s">
        <v>9</v>
      </c>
      <c r="F2" t="s">
        <v>12</v>
      </c>
      <c r="G2" t="s">
        <v>8</v>
      </c>
      <c r="H2" t="s">
        <v>13</v>
      </c>
      <c r="I2" t="s">
        <v>14</v>
      </c>
      <c r="J2" t="s">
        <v>16</v>
      </c>
      <c r="K2" t="s">
        <v>8</v>
      </c>
      <c r="L2" t="s">
        <v>15</v>
      </c>
      <c r="M2" t="s">
        <v>17</v>
      </c>
      <c r="N2" t="s">
        <v>18</v>
      </c>
      <c r="O2" t="s">
        <v>8</v>
      </c>
      <c r="P2" t="s">
        <v>20</v>
      </c>
      <c r="Q2" t="s">
        <v>19</v>
      </c>
    </row>
    <row r="3" spans="1:17" x14ac:dyDescent="0.25">
      <c r="A3">
        <v>0</v>
      </c>
      <c r="B3" s="1">
        <v>-1.9000000000000001E-9</v>
      </c>
      <c r="C3" s="1">
        <v>-1E-10</v>
      </c>
      <c r="D3" s="1">
        <f>-1*C3</f>
        <v>1E-10</v>
      </c>
      <c r="E3" s="1">
        <f>D3-B3</f>
        <v>2.0000000000000001E-9</v>
      </c>
      <c r="F3" s="1">
        <v>-8.0000000000000003E-10</v>
      </c>
      <c r="G3" s="1">
        <v>-3E-10</v>
      </c>
      <c r="H3" s="1">
        <f>G3*-1</f>
        <v>3E-10</v>
      </c>
      <c r="I3" s="1">
        <f>H3-F3</f>
        <v>1.0999999999999999E-9</v>
      </c>
      <c r="J3" s="1">
        <v>-6.9999999999999996E-10</v>
      </c>
      <c r="K3" s="1">
        <v>-4.0000000000000001E-10</v>
      </c>
      <c r="L3" s="1">
        <f>K3*-1</f>
        <v>4.0000000000000001E-10</v>
      </c>
      <c r="M3" s="1">
        <f>L3-J3</f>
        <v>1.0999999999999999E-9</v>
      </c>
      <c r="N3" s="1">
        <v>-1.0999999999999999E-9</v>
      </c>
      <c r="O3" s="1">
        <v>-1.0000000000000001E-9</v>
      </c>
      <c r="P3" s="1">
        <f>O3*-1</f>
        <v>1.0000000000000001E-9</v>
      </c>
      <c r="Q3" s="1">
        <f>P3-N3</f>
        <v>2.0999999999999998E-9</v>
      </c>
    </row>
    <row r="4" spans="1:17" x14ac:dyDescent="0.25">
      <c r="A4">
        <v>0.05</v>
      </c>
      <c r="B4" s="1">
        <v>8.7999999999999994E-9</v>
      </c>
      <c r="C4" s="1">
        <v>-2.0000000000000001E-10</v>
      </c>
      <c r="D4" s="1">
        <f t="shared" ref="D4:D67" si="0">-1*C4</f>
        <v>2.0000000000000001E-10</v>
      </c>
      <c r="E4" s="1">
        <f t="shared" ref="E4:E67" si="1">D4-B4</f>
        <v>-8.5999999999999993E-9</v>
      </c>
      <c r="F4" s="1">
        <v>8.9000000000000003E-9</v>
      </c>
      <c r="G4" s="1">
        <v>-5.0000000000000003E-10</v>
      </c>
      <c r="H4" s="1">
        <f t="shared" ref="H4:H67" si="2">G4*-1</f>
        <v>5.0000000000000003E-10</v>
      </c>
      <c r="I4" s="1">
        <f t="shared" ref="I4:I67" si="3">H4-F4</f>
        <v>-8.4000000000000008E-9</v>
      </c>
      <c r="J4" s="1">
        <v>1.02E-8</v>
      </c>
      <c r="K4" s="1">
        <v>-6.9999999999999996E-10</v>
      </c>
      <c r="L4" s="1">
        <f t="shared" ref="L4:L67" si="4">K4*-1</f>
        <v>6.9999999999999996E-10</v>
      </c>
      <c r="M4" s="1">
        <f t="shared" ref="M4:M67" si="5">L4-J4</f>
        <v>-9.5000000000000007E-9</v>
      </c>
      <c r="N4" s="1">
        <v>8.9000000000000003E-9</v>
      </c>
      <c r="O4" s="1">
        <v>-4.0000000000000001E-10</v>
      </c>
      <c r="P4" s="1">
        <f t="shared" ref="P4:P67" si="6">O4*-1</f>
        <v>4.0000000000000001E-10</v>
      </c>
      <c r="Q4" s="1">
        <f t="shared" ref="Q4:Q67" si="7">P4-N4</f>
        <v>-8.5E-9</v>
      </c>
    </row>
    <row r="5" spans="1:17" x14ac:dyDescent="0.25">
      <c r="A5">
        <v>0.1</v>
      </c>
      <c r="B5" s="1">
        <v>1.11E-8</v>
      </c>
      <c r="C5" s="1">
        <v>1E-10</v>
      </c>
      <c r="D5" s="1">
        <f t="shared" si="0"/>
        <v>-1E-10</v>
      </c>
      <c r="E5" s="1">
        <f t="shared" si="1"/>
        <v>-1.1199999999999999E-8</v>
      </c>
      <c r="F5" s="1">
        <v>1.11E-8</v>
      </c>
      <c r="G5" s="1">
        <v>-5.0000000000000003E-10</v>
      </c>
      <c r="H5" s="1">
        <f t="shared" si="2"/>
        <v>5.0000000000000003E-10</v>
      </c>
      <c r="I5" s="1">
        <f t="shared" si="3"/>
        <v>-1.0600000000000001E-8</v>
      </c>
      <c r="J5" s="1">
        <v>1.3799999999999999E-8</v>
      </c>
      <c r="K5" s="1">
        <v>-4.0000000000000001E-10</v>
      </c>
      <c r="L5" s="1">
        <f t="shared" si="4"/>
        <v>4.0000000000000001E-10</v>
      </c>
      <c r="M5" s="1">
        <f t="shared" si="5"/>
        <v>-1.3399999999999999E-8</v>
      </c>
      <c r="N5" s="1">
        <v>1.11E-8</v>
      </c>
      <c r="O5" s="1">
        <v>-6.9999999999999996E-10</v>
      </c>
      <c r="P5" s="1">
        <f t="shared" si="6"/>
        <v>6.9999999999999996E-10</v>
      </c>
      <c r="Q5" s="1">
        <f t="shared" si="7"/>
        <v>-1.04E-8</v>
      </c>
    </row>
    <row r="6" spans="1:17" x14ac:dyDescent="0.25">
      <c r="A6">
        <v>0.15</v>
      </c>
      <c r="B6" s="1">
        <v>1.28E-8</v>
      </c>
      <c r="C6" s="1">
        <v>-3E-10</v>
      </c>
      <c r="D6" s="1">
        <f t="shared" si="0"/>
        <v>3E-10</v>
      </c>
      <c r="E6" s="1">
        <f t="shared" si="1"/>
        <v>-1.2500000000000001E-8</v>
      </c>
      <c r="F6" s="1">
        <v>1.4100000000000001E-8</v>
      </c>
      <c r="G6" s="1">
        <v>-4.0000000000000001E-10</v>
      </c>
      <c r="H6" s="1">
        <f t="shared" si="2"/>
        <v>4.0000000000000001E-10</v>
      </c>
      <c r="I6" s="1">
        <f t="shared" si="3"/>
        <v>-1.37E-8</v>
      </c>
      <c r="J6" s="1">
        <v>1.6199999999999999E-8</v>
      </c>
      <c r="K6" s="1">
        <v>-6E-10</v>
      </c>
      <c r="L6" s="1">
        <f t="shared" si="4"/>
        <v>6E-10</v>
      </c>
      <c r="M6" s="1">
        <f t="shared" si="5"/>
        <v>-1.5600000000000001E-8</v>
      </c>
      <c r="N6" s="1">
        <v>1.4999999999999999E-8</v>
      </c>
      <c r="O6" s="1">
        <v>-6.9999999999999996E-10</v>
      </c>
      <c r="P6" s="1">
        <f t="shared" si="6"/>
        <v>6.9999999999999996E-10</v>
      </c>
      <c r="Q6" s="1">
        <f t="shared" si="7"/>
        <v>-1.4299999999999999E-8</v>
      </c>
    </row>
    <row r="7" spans="1:17" x14ac:dyDescent="0.25">
      <c r="A7">
        <v>0.2</v>
      </c>
      <c r="B7" s="1">
        <v>1.5300000000000001E-8</v>
      </c>
      <c r="C7" s="1">
        <v>-5.0000000000000003E-10</v>
      </c>
      <c r="D7" s="1">
        <f t="shared" si="0"/>
        <v>5.0000000000000003E-10</v>
      </c>
      <c r="E7" s="1">
        <f t="shared" si="1"/>
        <v>-1.4800000000000002E-8</v>
      </c>
      <c r="F7" s="1">
        <v>1.5600000000000001E-8</v>
      </c>
      <c r="G7" s="1">
        <v>-6.9999999999999996E-10</v>
      </c>
      <c r="H7" s="1">
        <f t="shared" si="2"/>
        <v>6.9999999999999996E-10</v>
      </c>
      <c r="I7" s="1">
        <f t="shared" si="3"/>
        <v>-1.4900000000000001E-8</v>
      </c>
      <c r="J7" s="1">
        <v>1.8699999999999999E-8</v>
      </c>
      <c r="K7" s="1">
        <v>-5.0000000000000003E-10</v>
      </c>
      <c r="L7" s="1">
        <f t="shared" si="4"/>
        <v>5.0000000000000003E-10</v>
      </c>
      <c r="M7" s="1">
        <f t="shared" si="5"/>
        <v>-1.8199999999999998E-8</v>
      </c>
      <c r="N7" s="1">
        <v>1.9099999999999999E-8</v>
      </c>
      <c r="O7" s="1">
        <v>-1.0000000000000001E-9</v>
      </c>
      <c r="P7" s="1">
        <f t="shared" si="6"/>
        <v>1.0000000000000001E-9</v>
      </c>
      <c r="Q7" s="1">
        <f t="shared" si="7"/>
        <v>-1.81E-8</v>
      </c>
    </row>
    <row r="8" spans="1:17" x14ac:dyDescent="0.25">
      <c r="A8">
        <v>0.25</v>
      </c>
      <c r="B8" s="1">
        <v>1.9300000000000001E-8</v>
      </c>
      <c r="C8" s="1">
        <v>-2.2999999999999999E-9</v>
      </c>
      <c r="D8" s="1">
        <f t="shared" si="0"/>
        <v>2.2999999999999999E-9</v>
      </c>
      <c r="E8" s="1">
        <f t="shared" si="1"/>
        <v>-1.7E-8</v>
      </c>
      <c r="F8" s="1">
        <v>1.96E-8</v>
      </c>
      <c r="G8" s="1">
        <v>-2.6000000000000001E-9</v>
      </c>
      <c r="H8" s="1">
        <f t="shared" si="2"/>
        <v>2.6000000000000001E-9</v>
      </c>
      <c r="I8" s="1">
        <f t="shared" si="3"/>
        <v>-1.7E-8</v>
      </c>
      <c r="J8" s="1">
        <v>2.18E-8</v>
      </c>
      <c r="K8" s="1">
        <v>-2.5000000000000001E-9</v>
      </c>
      <c r="L8" s="1">
        <f t="shared" si="4"/>
        <v>2.5000000000000001E-9</v>
      </c>
      <c r="M8" s="1">
        <f t="shared" si="5"/>
        <v>-1.9300000000000001E-8</v>
      </c>
      <c r="N8" s="1">
        <v>2.0899999999999999E-8</v>
      </c>
      <c r="O8" s="1">
        <v>-2.7000000000000002E-9</v>
      </c>
      <c r="P8" s="1">
        <f t="shared" si="6"/>
        <v>2.7000000000000002E-9</v>
      </c>
      <c r="Q8" s="1">
        <f t="shared" si="7"/>
        <v>-1.8199999999999998E-8</v>
      </c>
    </row>
    <row r="9" spans="1:17" x14ac:dyDescent="0.25">
      <c r="A9">
        <v>0.3</v>
      </c>
      <c r="B9" s="1">
        <v>2.5300000000000002E-8</v>
      </c>
      <c r="C9" s="1">
        <v>-1.5600000000000001E-8</v>
      </c>
      <c r="D9" s="1">
        <f t="shared" si="0"/>
        <v>1.5600000000000001E-8</v>
      </c>
      <c r="E9" s="1">
        <f t="shared" si="1"/>
        <v>-9.7000000000000008E-9</v>
      </c>
      <c r="F9" s="1">
        <v>2.3800000000000001E-8</v>
      </c>
      <c r="G9" s="1">
        <v>-1.5600000000000001E-8</v>
      </c>
      <c r="H9" s="1">
        <f t="shared" si="2"/>
        <v>1.5600000000000001E-8</v>
      </c>
      <c r="I9" s="1">
        <f t="shared" si="3"/>
        <v>-8.2000000000000006E-9</v>
      </c>
      <c r="J9" s="1">
        <v>2.51E-8</v>
      </c>
      <c r="K9" s="1">
        <v>-1.5399999999999999E-8</v>
      </c>
      <c r="L9" s="1">
        <f t="shared" si="4"/>
        <v>1.5399999999999999E-8</v>
      </c>
      <c r="M9" s="1">
        <f t="shared" si="5"/>
        <v>-9.7000000000000008E-9</v>
      </c>
      <c r="N9" s="1">
        <v>2.3800000000000001E-8</v>
      </c>
      <c r="O9" s="1">
        <v>-1.5399999999999999E-8</v>
      </c>
      <c r="P9" s="1">
        <f t="shared" si="6"/>
        <v>1.5399999999999999E-8</v>
      </c>
      <c r="Q9" s="1">
        <f t="shared" si="7"/>
        <v>-8.4000000000000024E-9</v>
      </c>
    </row>
    <row r="10" spans="1:17" x14ac:dyDescent="0.25">
      <c r="A10">
        <v>0.35</v>
      </c>
      <c r="B10" s="1">
        <v>2.6400000000000001E-8</v>
      </c>
      <c r="C10" s="1">
        <v>-1.06E-7</v>
      </c>
      <c r="D10" s="1">
        <f t="shared" si="0"/>
        <v>1.06E-7</v>
      </c>
      <c r="E10" s="1">
        <f t="shared" si="1"/>
        <v>7.9599999999999998E-8</v>
      </c>
      <c r="F10" s="1">
        <v>2.7199999999999999E-8</v>
      </c>
      <c r="G10" s="1">
        <v>-1.038E-7</v>
      </c>
      <c r="H10" s="1">
        <f t="shared" si="2"/>
        <v>1.038E-7</v>
      </c>
      <c r="I10" s="1">
        <f t="shared" si="3"/>
        <v>7.6600000000000011E-8</v>
      </c>
      <c r="J10" s="1">
        <v>2.7199999999999999E-8</v>
      </c>
      <c r="K10" s="1">
        <v>-1.018E-7</v>
      </c>
      <c r="L10" s="1">
        <f t="shared" si="4"/>
        <v>1.018E-7</v>
      </c>
      <c r="M10" s="1">
        <f t="shared" si="5"/>
        <v>7.4599999999999993E-8</v>
      </c>
      <c r="N10" s="1">
        <v>2.6499999999999999E-8</v>
      </c>
      <c r="O10" s="1">
        <v>-1.034E-7</v>
      </c>
      <c r="P10" s="1">
        <f t="shared" si="6"/>
        <v>1.034E-7</v>
      </c>
      <c r="Q10" s="1">
        <f t="shared" si="7"/>
        <v>7.6900000000000007E-8</v>
      </c>
    </row>
    <row r="11" spans="1:17" x14ac:dyDescent="0.25">
      <c r="A11">
        <v>0.4</v>
      </c>
      <c r="B11" s="1">
        <v>1.3200000000000001E-8</v>
      </c>
      <c r="C11" s="1">
        <v>-7.3799999999999996E-7</v>
      </c>
      <c r="D11" s="1">
        <f t="shared" si="0"/>
        <v>7.3799999999999996E-7</v>
      </c>
      <c r="E11" s="1">
        <f t="shared" si="1"/>
        <v>7.2479999999999993E-7</v>
      </c>
      <c r="F11" s="1">
        <v>1.3599999999999999E-8</v>
      </c>
      <c r="G11" s="1">
        <v>-7.1999999999999999E-7</v>
      </c>
      <c r="H11" s="1">
        <f t="shared" si="2"/>
        <v>7.1999999999999999E-7</v>
      </c>
      <c r="I11" s="1">
        <f t="shared" si="3"/>
        <v>7.0640000000000003E-7</v>
      </c>
      <c r="J11" s="1">
        <v>1.39E-8</v>
      </c>
      <c r="K11" s="1">
        <v>-7.0699999999999996E-7</v>
      </c>
      <c r="L11" s="1">
        <f t="shared" si="4"/>
        <v>7.0699999999999996E-7</v>
      </c>
      <c r="M11" s="1">
        <f t="shared" si="5"/>
        <v>6.9309999999999998E-7</v>
      </c>
      <c r="N11" s="1">
        <v>1.4100000000000001E-8</v>
      </c>
      <c r="O11" s="1">
        <v>-7.1800000000000005E-7</v>
      </c>
      <c r="P11" s="1">
        <f t="shared" si="6"/>
        <v>7.1800000000000005E-7</v>
      </c>
      <c r="Q11" s="1">
        <f t="shared" si="7"/>
        <v>7.0390000000000005E-7</v>
      </c>
    </row>
    <row r="12" spans="1:17" x14ac:dyDescent="0.25">
      <c r="A12">
        <v>0.45</v>
      </c>
      <c r="B12" s="1">
        <v>2.0800000000000001E-8</v>
      </c>
      <c r="C12" s="1">
        <v>-5.0200000000000002E-6</v>
      </c>
      <c r="D12" s="1">
        <f t="shared" si="0"/>
        <v>5.0200000000000002E-6</v>
      </c>
      <c r="E12" s="1">
        <f t="shared" si="1"/>
        <v>4.9992000000000003E-6</v>
      </c>
      <c r="F12" s="1">
        <v>2.1200000000000001E-8</v>
      </c>
      <c r="G12" s="1">
        <v>-4.8999999999999997E-6</v>
      </c>
      <c r="H12" s="1">
        <f t="shared" si="2"/>
        <v>4.8999999999999997E-6</v>
      </c>
      <c r="I12" s="1">
        <f t="shared" si="3"/>
        <v>4.8787999999999998E-6</v>
      </c>
      <c r="J12" s="1">
        <v>2.0999999999999999E-8</v>
      </c>
      <c r="K12" s="1">
        <v>-4.8199999999999996E-6</v>
      </c>
      <c r="L12" s="1">
        <f t="shared" si="4"/>
        <v>4.8199999999999996E-6</v>
      </c>
      <c r="M12" s="1">
        <f t="shared" si="5"/>
        <v>4.7989999999999993E-6</v>
      </c>
      <c r="N12" s="1">
        <v>2.1299999999999999E-8</v>
      </c>
      <c r="O12" s="1">
        <v>-4.8899999999999998E-6</v>
      </c>
      <c r="P12" s="1">
        <f t="shared" si="6"/>
        <v>4.8899999999999998E-6</v>
      </c>
      <c r="Q12" s="1">
        <f t="shared" si="7"/>
        <v>4.8686999999999997E-6</v>
      </c>
    </row>
    <row r="13" spans="1:17" x14ac:dyDescent="0.25">
      <c r="A13">
        <v>0.5</v>
      </c>
      <c r="B13" s="1">
        <v>9.4899999999999996E-8</v>
      </c>
      <c r="C13" s="1">
        <v>-2.037E-5</v>
      </c>
      <c r="D13" s="1">
        <f t="shared" si="0"/>
        <v>2.037E-5</v>
      </c>
      <c r="E13" s="1">
        <f t="shared" si="1"/>
        <v>2.0275099999999998E-5</v>
      </c>
      <c r="F13" s="1">
        <v>9.1800000000000001E-8</v>
      </c>
      <c r="G13" s="1">
        <v>-2.037E-5</v>
      </c>
      <c r="H13" s="1">
        <f t="shared" si="2"/>
        <v>2.037E-5</v>
      </c>
      <c r="I13" s="1">
        <f t="shared" si="3"/>
        <v>2.0278199999999998E-5</v>
      </c>
      <c r="J13" s="1">
        <v>9.0699999999999998E-8</v>
      </c>
      <c r="K13" s="1">
        <v>-2.037E-5</v>
      </c>
      <c r="L13" s="1">
        <f t="shared" si="4"/>
        <v>2.037E-5</v>
      </c>
      <c r="M13" s="1">
        <f t="shared" si="5"/>
        <v>2.0279300000000001E-5</v>
      </c>
      <c r="N13" s="1">
        <v>9.1800000000000001E-8</v>
      </c>
      <c r="O13" s="1">
        <v>-2.037E-5</v>
      </c>
      <c r="P13" s="1">
        <f t="shared" si="6"/>
        <v>2.037E-5</v>
      </c>
      <c r="Q13" s="1">
        <f t="shared" si="7"/>
        <v>2.0278199999999998E-5</v>
      </c>
    </row>
    <row r="14" spans="1:17" x14ac:dyDescent="0.25">
      <c r="A14">
        <v>0.55000000000000004</v>
      </c>
      <c r="B14" s="1">
        <v>2.0480000000000001E-7</v>
      </c>
      <c r="C14">
        <v>-2.3499999999999999E-4</v>
      </c>
      <c r="D14" s="1">
        <f t="shared" si="0"/>
        <v>2.3499999999999999E-4</v>
      </c>
      <c r="E14" s="1">
        <f t="shared" si="1"/>
        <v>2.347952E-4</v>
      </c>
      <c r="F14" s="1">
        <v>2.0480000000000001E-7</v>
      </c>
      <c r="G14">
        <v>-2.3000000000000001E-4</v>
      </c>
      <c r="H14" s="1">
        <f t="shared" si="2"/>
        <v>2.3000000000000001E-4</v>
      </c>
      <c r="I14" s="1">
        <f t="shared" si="3"/>
        <v>2.2979520000000002E-4</v>
      </c>
      <c r="J14" s="1">
        <v>2.0480000000000001E-7</v>
      </c>
      <c r="K14">
        <v>-2.2699999999999999E-4</v>
      </c>
      <c r="L14" s="1">
        <f t="shared" si="4"/>
        <v>2.2699999999999999E-4</v>
      </c>
      <c r="M14" s="1">
        <f t="shared" si="5"/>
        <v>2.267952E-4</v>
      </c>
      <c r="N14" s="1">
        <v>2.0480000000000001E-7</v>
      </c>
      <c r="O14">
        <v>-2.3000000000000001E-4</v>
      </c>
      <c r="P14" s="1">
        <f t="shared" si="6"/>
        <v>2.3000000000000001E-4</v>
      </c>
      <c r="Q14" s="1">
        <f t="shared" si="7"/>
        <v>2.2979520000000002E-4</v>
      </c>
    </row>
    <row r="15" spans="1:17" x14ac:dyDescent="0.25">
      <c r="A15">
        <v>0.6</v>
      </c>
      <c r="B15" s="1">
        <v>3.0199999999999999E-6</v>
      </c>
      <c r="C15">
        <v>-1.6969999999999999E-3</v>
      </c>
      <c r="D15" s="1">
        <f t="shared" si="0"/>
        <v>1.6969999999999999E-3</v>
      </c>
      <c r="E15" s="1">
        <f t="shared" si="1"/>
        <v>1.6939799999999999E-3</v>
      </c>
      <c r="F15" s="1">
        <v>2.9699999999999999E-6</v>
      </c>
      <c r="G15">
        <v>-1.6670000000000001E-3</v>
      </c>
      <c r="H15" s="1">
        <f t="shared" si="2"/>
        <v>1.6670000000000001E-3</v>
      </c>
      <c r="I15" s="1">
        <f t="shared" si="3"/>
        <v>1.6640300000000002E-3</v>
      </c>
      <c r="J15" s="1">
        <v>2.9399999999999998E-6</v>
      </c>
      <c r="K15">
        <v>-1.6490000000000001E-3</v>
      </c>
      <c r="L15" s="1">
        <f t="shared" si="4"/>
        <v>1.6490000000000001E-3</v>
      </c>
      <c r="M15" s="1">
        <f t="shared" si="5"/>
        <v>1.64606E-3</v>
      </c>
      <c r="N15" s="1">
        <v>2.9699999999999999E-6</v>
      </c>
      <c r="O15">
        <v>-1.6659999999999999E-3</v>
      </c>
      <c r="P15" s="1">
        <f t="shared" si="6"/>
        <v>1.6659999999999999E-3</v>
      </c>
      <c r="Q15" s="1">
        <f t="shared" si="7"/>
        <v>1.66303E-3</v>
      </c>
    </row>
    <row r="16" spans="1:17" x14ac:dyDescent="0.25">
      <c r="A16">
        <v>0.65</v>
      </c>
      <c r="B16" s="1">
        <v>1.878E-5</v>
      </c>
      <c r="C16">
        <v>-1.0540000000000001E-2</v>
      </c>
      <c r="D16" s="1">
        <f t="shared" si="0"/>
        <v>1.0540000000000001E-2</v>
      </c>
      <c r="E16" s="1">
        <f t="shared" si="1"/>
        <v>1.0521220000000001E-2</v>
      </c>
      <c r="F16" s="1">
        <v>1.8510000000000001E-5</v>
      </c>
      <c r="G16">
        <v>-1.038E-2</v>
      </c>
      <c r="H16" s="1">
        <f t="shared" si="2"/>
        <v>1.038E-2</v>
      </c>
      <c r="I16" s="1">
        <f t="shared" si="3"/>
        <v>1.0361490000000001E-2</v>
      </c>
      <c r="J16" s="1">
        <v>1.8410000000000002E-5</v>
      </c>
      <c r="K16">
        <v>-1.03E-2</v>
      </c>
      <c r="L16" s="1">
        <f t="shared" si="4"/>
        <v>1.03E-2</v>
      </c>
      <c r="M16" s="1">
        <f t="shared" si="5"/>
        <v>1.028159E-2</v>
      </c>
      <c r="N16" s="1">
        <v>1.8580000000000002E-5</v>
      </c>
      <c r="O16">
        <v>-1.0410000000000001E-2</v>
      </c>
      <c r="P16" s="1">
        <f t="shared" si="6"/>
        <v>1.0410000000000001E-2</v>
      </c>
      <c r="Q16" s="1">
        <f t="shared" si="7"/>
        <v>1.039142E-2</v>
      </c>
    </row>
    <row r="17" spans="1:17" x14ac:dyDescent="0.25">
      <c r="A17">
        <v>0.7</v>
      </c>
      <c r="B17" s="1">
        <v>5.1999999999999997E-5</v>
      </c>
      <c r="C17">
        <v>-2.036E-2</v>
      </c>
      <c r="D17" s="1">
        <f t="shared" si="0"/>
        <v>2.036E-2</v>
      </c>
      <c r="E17" s="1">
        <f t="shared" si="1"/>
        <v>2.0308E-2</v>
      </c>
      <c r="F17" s="1">
        <v>5.2200000000000002E-5</v>
      </c>
      <c r="G17">
        <v>-2.036E-2</v>
      </c>
      <c r="H17" s="1">
        <f t="shared" si="2"/>
        <v>2.036E-2</v>
      </c>
      <c r="I17" s="1">
        <f t="shared" si="3"/>
        <v>2.0307800000000001E-2</v>
      </c>
      <c r="J17" s="1">
        <v>5.24E-5</v>
      </c>
      <c r="K17">
        <v>-2.036E-2</v>
      </c>
      <c r="L17" s="1">
        <f t="shared" si="4"/>
        <v>2.036E-2</v>
      </c>
      <c r="M17" s="1">
        <f t="shared" si="5"/>
        <v>2.0307599999999999E-2</v>
      </c>
      <c r="N17" s="1">
        <v>5.2299999999999997E-5</v>
      </c>
      <c r="O17">
        <v>-2.036E-2</v>
      </c>
      <c r="P17" s="1">
        <f t="shared" si="6"/>
        <v>2.036E-2</v>
      </c>
      <c r="Q17" s="1">
        <f t="shared" si="7"/>
        <v>2.0307699999999998E-2</v>
      </c>
    </row>
    <row r="18" spans="1:17" x14ac:dyDescent="0.25">
      <c r="A18">
        <v>0.75</v>
      </c>
      <c r="B18" s="1">
        <v>5.2200000000000002E-5</v>
      </c>
      <c r="C18">
        <v>-2.036E-2</v>
      </c>
      <c r="D18" s="1">
        <f t="shared" si="0"/>
        <v>2.036E-2</v>
      </c>
      <c r="E18" s="1">
        <f t="shared" si="1"/>
        <v>2.0307800000000001E-2</v>
      </c>
      <c r="F18" s="1">
        <v>5.24E-5</v>
      </c>
      <c r="G18">
        <v>-2.036E-2</v>
      </c>
      <c r="H18" s="1">
        <f t="shared" si="2"/>
        <v>2.036E-2</v>
      </c>
      <c r="I18" s="1">
        <f t="shared" si="3"/>
        <v>2.0307599999999999E-2</v>
      </c>
      <c r="J18" s="1">
        <v>5.2599999999999998E-5</v>
      </c>
      <c r="K18">
        <v>-2.036E-2</v>
      </c>
      <c r="L18" s="1">
        <f t="shared" si="4"/>
        <v>2.036E-2</v>
      </c>
      <c r="M18" s="1">
        <f t="shared" si="5"/>
        <v>2.03074E-2</v>
      </c>
      <c r="N18" s="1">
        <v>5.2599999999999998E-5</v>
      </c>
      <c r="O18">
        <v>-2.036E-2</v>
      </c>
      <c r="P18" s="1">
        <f t="shared" si="6"/>
        <v>2.036E-2</v>
      </c>
      <c r="Q18" s="1">
        <f t="shared" si="7"/>
        <v>2.03074E-2</v>
      </c>
    </row>
    <row r="19" spans="1:17" x14ac:dyDescent="0.25">
      <c r="A19">
        <v>0.8</v>
      </c>
      <c r="B19" s="1">
        <v>5.24E-5</v>
      </c>
      <c r="C19">
        <v>-2.036E-2</v>
      </c>
      <c r="D19" s="1">
        <f t="shared" si="0"/>
        <v>2.036E-2</v>
      </c>
      <c r="E19" s="1">
        <f t="shared" si="1"/>
        <v>2.0307599999999999E-2</v>
      </c>
      <c r="F19" s="1">
        <v>5.2599999999999998E-5</v>
      </c>
      <c r="G19">
        <v>-2.036E-2</v>
      </c>
      <c r="H19" s="1">
        <f t="shared" si="2"/>
        <v>2.036E-2</v>
      </c>
      <c r="I19" s="1">
        <f t="shared" si="3"/>
        <v>2.03074E-2</v>
      </c>
      <c r="J19" s="1">
        <v>5.2800000000000003E-5</v>
      </c>
      <c r="K19">
        <v>-2.036E-2</v>
      </c>
      <c r="L19" s="1">
        <f t="shared" si="4"/>
        <v>2.036E-2</v>
      </c>
      <c r="M19" s="1">
        <f t="shared" si="5"/>
        <v>2.0307200000000001E-2</v>
      </c>
      <c r="N19" s="1">
        <v>5.2800000000000003E-5</v>
      </c>
      <c r="O19">
        <v>-2.036E-2</v>
      </c>
      <c r="P19" s="1">
        <f t="shared" si="6"/>
        <v>2.036E-2</v>
      </c>
      <c r="Q19" s="1">
        <f t="shared" si="7"/>
        <v>2.0307200000000001E-2</v>
      </c>
    </row>
    <row r="20" spans="1:17" x14ac:dyDescent="0.25">
      <c r="A20">
        <v>0.85</v>
      </c>
      <c r="B20" s="1">
        <v>5.27E-5</v>
      </c>
      <c r="C20">
        <v>-2.036E-2</v>
      </c>
      <c r="D20" s="1">
        <f t="shared" si="0"/>
        <v>2.036E-2</v>
      </c>
      <c r="E20" s="1">
        <f t="shared" si="1"/>
        <v>2.03073E-2</v>
      </c>
      <c r="F20" s="1">
        <v>5.2899999999999998E-5</v>
      </c>
      <c r="G20">
        <v>-2.036E-2</v>
      </c>
      <c r="H20" s="1">
        <f t="shared" si="2"/>
        <v>2.036E-2</v>
      </c>
      <c r="I20" s="1">
        <f t="shared" si="3"/>
        <v>2.0307099999999998E-2</v>
      </c>
      <c r="J20" s="1">
        <v>5.3100000000000003E-5</v>
      </c>
      <c r="K20">
        <v>-2.036E-2</v>
      </c>
      <c r="L20" s="1">
        <f t="shared" si="4"/>
        <v>2.036E-2</v>
      </c>
      <c r="M20" s="1">
        <f t="shared" si="5"/>
        <v>2.0306899999999999E-2</v>
      </c>
      <c r="N20" s="1">
        <v>5.3100000000000003E-5</v>
      </c>
      <c r="O20">
        <v>-2.036E-2</v>
      </c>
      <c r="P20" s="1">
        <f t="shared" si="6"/>
        <v>2.036E-2</v>
      </c>
      <c r="Q20" s="1">
        <f t="shared" si="7"/>
        <v>2.0306899999999999E-2</v>
      </c>
    </row>
    <row r="21" spans="1:17" x14ac:dyDescent="0.25">
      <c r="A21">
        <v>0.9</v>
      </c>
      <c r="B21" s="1">
        <v>5.3000000000000001E-5</v>
      </c>
      <c r="C21">
        <v>-2.036E-2</v>
      </c>
      <c r="D21" s="1">
        <f t="shared" si="0"/>
        <v>2.036E-2</v>
      </c>
      <c r="E21" s="1">
        <f t="shared" si="1"/>
        <v>2.0306999999999999E-2</v>
      </c>
      <c r="F21" s="1">
        <v>5.3199999999999999E-5</v>
      </c>
      <c r="G21">
        <v>-2.036E-2</v>
      </c>
      <c r="H21" s="1">
        <f t="shared" si="2"/>
        <v>2.036E-2</v>
      </c>
      <c r="I21" s="1">
        <f t="shared" si="3"/>
        <v>2.03068E-2</v>
      </c>
      <c r="J21" s="1">
        <v>5.3399999999999997E-5</v>
      </c>
      <c r="K21">
        <v>-2.036E-2</v>
      </c>
      <c r="L21" s="1">
        <f t="shared" si="4"/>
        <v>2.036E-2</v>
      </c>
      <c r="M21" s="1">
        <f t="shared" si="5"/>
        <v>2.0306600000000001E-2</v>
      </c>
      <c r="N21" s="1">
        <v>5.3300000000000001E-5</v>
      </c>
      <c r="O21">
        <v>-2.036E-2</v>
      </c>
      <c r="P21" s="1">
        <f t="shared" si="6"/>
        <v>2.036E-2</v>
      </c>
      <c r="Q21" s="1">
        <f t="shared" si="7"/>
        <v>2.03067E-2</v>
      </c>
    </row>
    <row r="22" spans="1:17" x14ac:dyDescent="0.25">
      <c r="A22">
        <v>0.95</v>
      </c>
      <c r="B22" s="1">
        <v>5.3199999999999999E-5</v>
      </c>
      <c r="C22">
        <v>-2.036E-2</v>
      </c>
      <c r="D22" s="1">
        <f t="shared" si="0"/>
        <v>2.036E-2</v>
      </c>
      <c r="E22" s="1">
        <f t="shared" si="1"/>
        <v>2.03068E-2</v>
      </c>
      <c r="F22" s="1">
        <v>5.3399999999999997E-5</v>
      </c>
      <c r="G22">
        <v>-2.036E-2</v>
      </c>
      <c r="H22" s="1">
        <f t="shared" si="2"/>
        <v>2.036E-2</v>
      </c>
      <c r="I22" s="1">
        <f t="shared" si="3"/>
        <v>2.0306600000000001E-2</v>
      </c>
      <c r="J22" s="1">
        <v>5.3699999999999997E-5</v>
      </c>
      <c r="K22">
        <v>-2.036E-2</v>
      </c>
      <c r="L22" s="1">
        <f t="shared" si="4"/>
        <v>2.036E-2</v>
      </c>
      <c r="M22" s="1">
        <f t="shared" si="5"/>
        <v>2.0306299999999999E-2</v>
      </c>
      <c r="N22" s="1">
        <v>5.3600000000000002E-5</v>
      </c>
      <c r="O22">
        <v>-2.036E-2</v>
      </c>
      <c r="P22" s="1">
        <f t="shared" si="6"/>
        <v>2.036E-2</v>
      </c>
      <c r="Q22" s="1">
        <f t="shared" si="7"/>
        <v>2.0306399999999999E-2</v>
      </c>
    </row>
    <row r="23" spans="1:17" x14ac:dyDescent="0.25">
      <c r="A23">
        <v>1</v>
      </c>
      <c r="B23" s="1">
        <v>5.3499999999999999E-5</v>
      </c>
      <c r="C23">
        <v>-2.036E-2</v>
      </c>
      <c r="D23" s="1">
        <f t="shared" si="0"/>
        <v>2.036E-2</v>
      </c>
      <c r="E23" s="1">
        <f t="shared" si="1"/>
        <v>2.0306499999999998E-2</v>
      </c>
      <c r="F23" s="1">
        <v>5.3699999999999997E-5</v>
      </c>
      <c r="G23">
        <v>-2.036E-2</v>
      </c>
      <c r="H23" s="1">
        <f t="shared" si="2"/>
        <v>2.036E-2</v>
      </c>
      <c r="I23" s="1">
        <f t="shared" si="3"/>
        <v>2.0306299999999999E-2</v>
      </c>
      <c r="J23" s="1">
        <v>5.3900000000000002E-5</v>
      </c>
      <c r="K23">
        <v>-2.036E-2</v>
      </c>
      <c r="L23" s="1">
        <f t="shared" si="4"/>
        <v>2.036E-2</v>
      </c>
      <c r="M23" s="1">
        <f t="shared" si="5"/>
        <v>2.0306100000000001E-2</v>
      </c>
      <c r="N23" s="1">
        <v>5.3900000000000002E-5</v>
      </c>
      <c r="O23">
        <v>-2.036E-2</v>
      </c>
      <c r="P23" s="1">
        <f t="shared" si="6"/>
        <v>2.036E-2</v>
      </c>
      <c r="Q23" s="1">
        <f t="shared" si="7"/>
        <v>2.0306100000000001E-2</v>
      </c>
    </row>
    <row r="24" spans="1:17" x14ac:dyDescent="0.25">
      <c r="A24">
        <v>1.05</v>
      </c>
      <c r="B24" s="1">
        <v>5.38E-5</v>
      </c>
      <c r="C24">
        <v>-2.036E-2</v>
      </c>
      <c r="D24" s="1">
        <f t="shared" si="0"/>
        <v>2.036E-2</v>
      </c>
      <c r="E24" s="1">
        <f t="shared" si="1"/>
        <v>2.03062E-2</v>
      </c>
      <c r="F24" s="1">
        <v>5.3999999999999998E-5</v>
      </c>
      <c r="G24">
        <v>-2.036E-2</v>
      </c>
      <c r="H24" s="1">
        <f t="shared" si="2"/>
        <v>2.036E-2</v>
      </c>
      <c r="I24" s="1">
        <f t="shared" si="3"/>
        <v>2.0306000000000001E-2</v>
      </c>
      <c r="J24" s="1">
        <v>5.4200000000000003E-5</v>
      </c>
      <c r="K24">
        <v>-2.036E-2</v>
      </c>
      <c r="L24" s="1">
        <f t="shared" si="4"/>
        <v>2.036E-2</v>
      </c>
      <c r="M24" s="1">
        <f t="shared" si="5"/>
        <v>2.0305799999999999E-2</v>
      </c>
      <c r="N24" s="1">
        <v>5.4200000000000003E-5</v>
      </c>
      <c r="O24">
        <v>-2.036E-2</v>
      </c>
      <c r="P24" s="1">
        <f t="shared" si="6"/>
        <v>2.036E-2</v>
      </c>
      <c r="Q24" s="1">
        <f t="shared" si="7"/>
        <v>2.0305799999999999E-2</v>
      </c>
    </row>
    <row r="25" spans="1:17" x14ac:dyDescent="0.25">
      <c r="A25">
        <v>1.1000000000000001</v>
      </c>
      <c r="B25" s="1">
        <v>5.41E-5</v>
      </c>
      <c r="C25">
        <v>-2.036E-2</v>
      </c>
      <c r="D25" s="1">
        <f t="shared" si="0"/>
        <v>2.036E-2</v>
      </c>
      <c r="E25" s="1">
        <f t="shared" si="1"/>
        <v>2.0305899999999998E-2</v>
      </c>
      <c r="F25" s="1">
        <v>5.4299999999999998E-5</v>
      </c>
      <c r="G25">
        <v>-2.036E-2</v>
      </c>
      <c r="H25" s="1">
        <f t="shared" si="2"/>
        <v>2.036E-2</v>
      </c>
      <c r="I25" s="1">
        <f t="shared" si="3"/>
        <v>2.0305699999999999E-2</v>
      </c>
      <c r="J25" s="1">
        <v>5.4500000000000003E-5</v>
      </c>
      <c r="K25">
        <v>-2.036E-2</v>
      </c>
      <c r="L25" s="1">
        <f t="shared" si="4"/>
        <v>2.036E-2</v>
      </c>
      <c r="M25" s="1">
        <f t="shared" si="5"/>
        <v>2.0305500000000001E-2</v>
      </c>
      <c r="N25" s="1">
        <v>5.4500000000000003E-5</v>
      </c>
      <c r="O25">
        <v>-2.036E-2</v>
      </c>
      <c r="P25" s="1">
        <f t="shared" si="6"/>
        <v>2.036E-2</v>
      </c>
      <c r="Q25" s="1">
        <f t="shared" si="7"/>
        <v>2.0305500000000001E-2</v>
      </c>
    </row>
    <row r="26" spans="1:17" x14ac:dyDescent="0.25">
      <c r="A26">
        <v>1.1499999999999999</v>
      </c>
      <c r="B26" s="1">
        <v>5.4400000000000001E-5</v>
      </c>
      <c r="C26">
        <v>-2.036E-2</v>
      </c>
      <c r="D26" s="1">
        <f t="shared" si="0"/>
        <v>2.036E-2</v>
      </c>
      <c r="E26" s="1">
        <f t="shared" si="1"/>
        <v>2.03056E-2</v>
      </c>
      <c r="F26" s="1">
        <v>5.4599999999999999E-5</v>
      </c>
      <c r="G26">
        <v>-2.036E-2</v>
      </c>
      <c r="H26" s="1">
        <f t="shared" si="2"/>
        <v>2.036E-2</v>
      </c>
      <c r="I26" s="1">
        <f t="shared" si="3"/>
        <v>2.0305400000000001E-2</v>
      </c>
      <c r="J26" s="1">
        <v>5.4799999999999997E-5</v>
      </c>
      <c r="K26">
        <v>-2.036E-2</v>
      </c>
      <c r="L26" s="1">
        <f t="shared" si="4"/>
        <v>2.036E-2</v>
      </c>
      <c r="M26" s="1">
        <f t="shared" si="5"/>
        <v>2.0305199999999999E-2</v>
      </c>
      <c r="N26" s="1">
        <v>5.4799999999999997E-5</v>
      </c>
      <c r="O26">
        <v>-2.036E-2</v>
      </c>
      <c r="P26" s="1">
        <f t="shared" si="6"/>
        <v>2.036E-2</v>
      </c>
      <c r="Q26" s="1">
        <f t="shared" si="7"/>
        <v>2.0305199999999999E-2</v>
      </c>
    </row>
    <row r="27" spans="1:17" x14ac:dyDescent="0.25">
      <c r="A27">
        <v>1.2</v>
      </c>
      <c r="B27" s="1">
        <v>5.4700000000000001E-5</v>
      </c>
      <c r="C27">
        <v>-2.036E-2</v>
      </c>
      <c r="D27" s="1">
        <f t="shared" si="0"/>
        <v>2.036E-2</v>
      </c>
      <c r="E27" s="1">
        <f t="shared" si="1"/>
        <v>2.0305299999999998E-2</v>
      </c>
      <c r="F27" s="1">
        <v>5.49E-5</v>
      </c>
      <c r="G27">
        <v>-2.036E-2</v>
      </c>
      <c r="H27" s="1">
        <f t="shared" si="2"/>
        <v>2.036E-2</v>
      </c>
      <c r="I27" s="1">
        <f t="shared" si="3"/>
        <v>2.03051E-2</v>
      </c>
      <c r="J27" s="1">
        <v>5.5099999999999998E-5</v>
      </c>
      <c r="K27">
        <v>-2.036E-2</v>
      </c>
      <c r="L27" s="1">
        <f t="shared" si="4"/>
        <v>2.036E-2</v>
      </c>
      <c r="M27" s="1">
        <f t="shared" si="5"/>
        <v>2.0304900000000001E-2</v>
      </c>
      <c r="N27" s="1">
        <v>5.5099999999999998E-5</v>
      </c>
      <c r="O27">
        <v>-2.036E-2</v>
      </c>
      <c r="P27" s="1">
        <f t="shared" si="6"/>
        <v>2.036E-2</v>
      </c>
      <c r="Q27" s="1">
        <f t="shared" si="7"/>
        <v>2.0304900000000001E-2</v>
      </c>
    </row>
    <row r="28" spans="1:17" x14ac:dyDescent="0.25">
      <c r="A28">
        <v>1.25</v>
      </c>
      <c r="B28" s="1">
        <v>5.5000000000000002E-5</v>
      </c>
      <c r="C28">
        <v>-2.036E-2</v>
      </c>
      <c r="D28" s="1">
        <f t="shared" si="0"/>
        <v>2.036E-2</v>
      </c>
      <c r="E28" s="1">
        <f t="shared" si="1"/>
        <v>2.0305E-2</v>
      </c>
      <c r="F28" s="1">
        <v>5.52E-5</v>
      </c>
      <c r="G28">
        <v>-2.036E-2</v>
      </c>
      <c r="H28" s="1">
        <f t="shared" si="2"/>
        <v>2.036E-2</v>
      </c>
      <c r="I28" s="1">
        <f t="shared" si="3"/>
        <v>2.0304800000000001E-2</v>
      </c>
      <c r="J28" s="1">
        <v>5.5399999999999998E-5</v>
      </c>
      <c r="K28">
        <v>-2.036E-2</v>
      </c>
      <c r="L28" s="1">
        <f t="shared" si="4"/>
        <v>2.036E-2</v>
      </c>
      <c r="M28" s="1">
        <f t="shared" si="5"/>
        <v>2.0304599999999999E-2</v>
      </c>
      <c r="N28" s="1">
        <v>5.5399999999999998E-5</v>
      </c>
      <c r="O28">
        <v>-2.036E-2</v>
      </c>
      <c r="P28" s="1">
        <f t="shared" si="6"/>
        <v>2.036E-2</v>
      </c>
      <c r="Q28" s="1">
        <f t="shared" si="7"/>
        <v>2.0304599999999999E-2</v>
      </c>
    </row>
    <row r="29" spans="1:17" x14ac:dyDescent="0.25">
      <c r="A29">
        <v>1.3</v>
      </c>
      <c r="B29" s="1">
        <v>5.5300000000000002E-5</v>
      </c>
      <c r="C29">
        <v>-2.036E-2</v>
      </c>
      <c r="D29" s="1">
        <f t="shared" si="0"/>
        <v>2.036E-2</v>
      </c>
      <c r="E29" s="1">
        <f t="shared" si="1"/>
        <v>2.0304699999999998E-2</v>
      </c>
      <c r="F29" s="1">
        <v>5.5500000000000001E-5</v>
      </c>
      <c r="G29">
        <v>-2.036E-2</v>
      </c>
      <c r="H29" s="1">
        <f t="shared" si="2"/>
        <v>2.036E-2</v>
      </c>
      <c r="I29" s="1">
        <f t="shared" si="3"/>
        <v>2.03045E-2</v>
      </c>
      <c r="J29" s="1">
        <v>5.5699999999999999E-5</v>
      </c>
      <c r="K29">
        <v>-2.036E-2</v>
      </c>
      <c r="L29" s="1">
        <f t="shared" si="4"/>
        <v>2.036E-2</v>
      </c>
      <c r="M29" s="1">
        <f t="shared" si="5"/>
        <v>2.0304300000000001E-2</v>
      </c>
      <c r="N29" s="1">
        <v>5.5699999999999999E-5</v>
      </c>
      <c r="O29">
        <v>-2.036E-2</v>
      </c>
      <c r="P29" s="1">
        <f t="shared" si="6"/>
        <v>2.036E-2</v>
      </c>
      <c r="Q29" s="1">
        <f t="shared" si="7"/>
        <v>2.0304300000000001E-2</v>
      </c>
    </row>
    <row r="30" spans="1:17" x14ac:dyDescent="0.25">
      <c r="A30">
        <v>1.35</v>
      </c>
      <c r="B30" s="1">
        <v>5.5600000000000003E-5</v>
      </c>
      <c r="C30">
        <v>-2.036E-2</v>
      </c>
      <c r="D30" s="1">
        <f t="shared" si="0"/>
        <v>2.036E-2</v>
      </c>
      <c r="E30" s="1">
        <f t="shared" si="1"/>
        <v>2.03044E-2</v>
      </c>
      <c r="F30" s="1">
        <v>5.5800000000000001E-5</v>
      </c>
      <c r="G30">
        <v>-2.036E-2</v>
      </c>
      <c r="H30" s="1">
        <f t="shared" si="2"/>
        <v>2.036E-2</v>
      </c>
      <c r="I30" s="1">
        <f t="shared" si="3"/>
        <v>2.0304199999999998E-2</v>
      </c>
      <c r="J30" s="1">
        <v>5.5999999999999999E-5</v>
      </c>
      <c r="K30">
        <v>-2.036E-2</v>
      </c>
      <c r="L30" s="1">
        <f t="shared" si="4"/>
        <v>2.036E-2</v>
      </c>
      <c r="M30" s="1">
        <f t="shared" si="5"/>
        <v>2.0303999999999999E-2</v>
      </c>
      <c r="N30" s="1">
        <v>5.5999999999999999E-5</v>
      </c>
      <c r="O30">
        <v>-2.036E-2</v>
      </c>
      <c r="P30" s="1">
        <f t="shared" si="6"/>
        <v>2.036E-2</v>
      </c>
      <c r="Q30" s="1">
        <f t="shared" si="7"/>
        <v>2.0303999999999999E-2</v>
      </c>
    </row>
    <row r="31" spans="1:17" x14ac:dyDescent="0.25">
      <c r="A31">
        <v>1.4</v>
      </c>
      <c r="B31" s="1">
        <v>5.5999999999999999E-5</v>
      </c>
      <c r="C31">
        <v>-2.036E-2</v>
      </c>
      <c r="D31" s="1">
        <f t="shared" si="0"/>
        <v>2.036E-2</v>
      </c>
      <c r="E31" s="1">
        <f t="shared" si="1"/>
        <v>2.0303999999999999E-2</v>
      </c>
      <c r="F31" s="1">
        <v>5.6100000000000002E-5</v>
      </c>
      <c r="G31">
        <v>-2.036E-2</v>
      </c>
      <c r="H31" s="1">
        <f t="shared" si="2"/>
        <v>2.036E-2</v>
      </c>
      <c r="I31" s="1">
        <f t="shared" si="3"/>
        <v>2.03039E-2</v>
      </c>
      <c r="J31" s="1">
        <v>5.6400000000000002E-5</v>
      </c>
      <c r="K31">
        <v>-2.036E-2</v>
      </c>
      <c r="L31" s="1">
        <f t="shared" si="4"/>
        <v>2.036E-2</v>
      </c>
      <c r="M31" s="1">
        <f t="shared" si="5"/>
        <v>2.0303599999999998E-2</v>
      </c>
      <c r="N31" s="1">
        <v>5.63E-5</v>
      </c>
      <c r="O31">
        <v>-2.036E-2</v>
      </c>
      <c r="P31" s="1">
        <f t="shared" si="6"/>
        <v>2.036E-2</v>
      </c>
      <c r="Q31" s="1">
        <f t="shared" si="7"/>
        <v>2.0303700000000001E-2</v>
      </c>
    </row>
    <row r="32" spans="1:17" x14ac:dyDescent="0.25">
      <c r="A32">
        <v>1.45</v>
      </c>
      <c r="B32" s="1">
        <v>5.63E-5</v>
      </c>
      <c r="C32">
        <v>-2.036E-2</v>
      </c>
      <c r="D32" s="1">
        <f t="shared" si="0"/>
        <v>2.036E-2</v>
      </c>
      <c r="E32" s="1">
        <f t="shared" si="1"/>
        <v>2.0303700000000001E-2</v>
      </c>
      <c r="F32" s="1">
        <v>5.6499999999999998E-5</v>
      </c>
      <c r="G32">
        <v>-2.036E-2</v>
      </c>
      <c r="H32" s="1">
        <f t="shared" si="2"/>
        <v>2.036E-2</v>
      </c>
      <c r="I32" s="1">
        <f t="shared" si="3"/>
        <v>2.0303499999999999E-2</v>
      </c>
      <c r="J32" s="1">
        <v>5.6700000000000003E-5</v>
      </c>
      <c r="K32">
        <v>-2.036E-2</v>
      </c>
      <c r="L32" s="1">
        <f t="shared" si="4"/>
        <v>2.036E-2</v>
      </c>
      <c r="M32" s="1">
        <f t="shared" si="5"/>
        <v>2.03033E-2</v>
      </c>
      <c r="N32" s="1">
        <v>5.66E-5</v>
      </c>
      <c r="O32">
        <v>-2.036E-2</v>
      </c>
      <c r="P32" s="1">
        <f t="shared" si="6"/>
        <v>2.036E-2</v>
      </c>
      <c r="Q32" s="1">
        <f t="shared" si="7"/>
        <v>2.0303399999999999E-2</v>
      </c>
    </row>
    <row r="33" spans="1:17" x14ac:dyDescent="0.25">
      <c r="A33">
        <v>1.5</v>
      </c>
      <c r="B33" s="1">
        <v>5.66E-5</v>
      </c>
      <c r="C33">
        <v>-2.036E-2</v>
      </c>
      <c r="D33" s="1">
        <f t="shared" si="0"/>
        <v>2.036E-2</v>
      </c>
      <c r="E33" s="1">
        <f t="shared" si="1"/>
        <v>2.0303399999999999E-2</v>
      </c>
      <c r="F33" s="1">
        <v>5.6799999999999998E-5</v>
      </c>
      <c r="G33">
        <v>-2.036E-2</v>
      </c>
      <c r="H33" s="1">
        <f t="shared" si="2"/>
        <v>2.036E-2</v>
      </c>
      <c r="I33" s="1">
        <f t="shared" si="3"/>
        <v>2.03032E-2</v>
      </c>
      <c r="J33" s="1">
        <v>5.7000000000000003E-5</v>
      </c>
      <c r="K33">
        <v>-2.036E-2</v>
      </c>
      <c r="L33" s="1">
        <f t="shared" si="4"/>
        <v>2.036E-2</v>
      </c>
      <c r="M33" s="1">
        <f t="shared" si="5"/>
        <v>2.0302999999999998E-2</v>
      </c>
      <c r="N33" s="1">
        <v>5.7000000000000003E-5</v>
      </c>
      <c r="O33">
        <v>-2.036E-2</v>
      </c>
      <c r="P33" s="1">
        <f t="shared" si="6"/>
        <v>2.036E-2</v>
      </c>
      <c r="Q33" s="1">
        <f t="shared" si="7"/>
        <v>2.0302999999999998E-2</v>
      </c>
    </row>
    <row r="34" spans="1:17" x14ac:dyDescent="0.25">
      <c r="A34">
        <v>1.55</v>
      </c>
      <c r="B34" s="1">
        <v>5.6900000000000001E-5</v>
      </c>
      <c r="C34">
        <v>-2.036E-2</v>
      </c>
      <c r="D34" s="1">
        <f t="shared" si="0"/>
        <v>2.036E-2</v>
      </c>
      <c r="E34" s="1">
        <f t="shared" si="1"/>
        <v>2.0303100000000001E-2</v>
      </c>
      <c r="F34" s="1">
        <v>5.7099999999999999E-5</v>
      </c>
      <c r="G34">
        <v>-2.036E-2</v>
      </c>
      <c r="H34" s="1">
        <f t="shared" si="2"/>
        <v>2.036E-2</v>
      </c>
      <c r="I34" s="1">
        <f t="shared" si="3"/>
        <v>2.0302899999999999E-2</v>
      </c>
      <c r="J34" s="1">
        <v>5.7299999999999997E-5</v>
      </c>
      <c r="K34">
        <v>-2.036E-2</v>
      </c>
      <c r="L34" s="1">
        <f t="shared" si="4"/>
        <v>2.036E-2</v>
      </c>
      <c r="M34" s="1">
        <f t="shared" si="5"/>
        <v>2.03027E-2</v>
      </c>
      <c r="N34" s="1">
        <v>5.7299999999999997E-5</v>
      </c>
      <c r="O34">
        <v>-2.036E-2</v>
      </c>
      <c r="P34" s="1">
        <f t="shared" si="6"/>
        <v>2.036E-2</v>
      </c>
      <c r="Q34" s="1">
        <f t="shared" si="7"/>
        <v>2.03027E-2</v>
      </c>
    </row>
    <row r="35" spans="1:17" x14ac:dyDescent="0.25">
      <c r="A35">
        <v>1.6</v>
      </c>
      <c r="B35" s="1">
        <v>5.7200000000000001E-5</v>
      </c>
      <c r="C35">
        <v>-2.036E-2</v>
      </c>
      <c r="D35" s="1">
        <f t="shared" si="0"/>
        <v>2.036E-2</v>
      </c>
      <c r="E35" s="1">
        <f t="shared" si="1"/>
        <v>2.0302799999999999E-2</v>
      </c>
      <c r="F35" s="1">
        <v>5.7399999999999999E-5</v>
      </c>
      <c r="G35">
        <v>-2.036E-2</v>
      </c>
      <c r="H35" s="1">
        <f t="shared" si="2"/>
        <v>2.036E-2</v>
      </c>
      <c r="I35" s="1">
        <f t="shared" si="3"/>
        <v>2.0302600000000001E-2</v>
      </c>
      <c r="J35" s="1">
        <v>5.7599999999999997E-5</v>
      </c>
      <c r="K35">
        <v>-2.036E-2</v>
      </c>
      <c r="L35" s="1">
        <f t="shared" si="4"/>
        <v>2.036E-2</v>
      </c>
      <c r="M35" s="1">
        <f t="shared" si="5"/>
        <v>2.0302399999999998E-2</v>
      </c>
      <c r="N35" s="1">
        <v>5.7599999999999997E-5</v>
      </c>
      <c r="O35">
        <v>-2.036E-2</v>
      </c>
      <c r="P35" s="1">
        <f t="shared" si="6"/>
        <v>2.036E-2</v>
      </c>
      <c r="Q35" s="1">
        <f t="shared" si="7"/>
        <v>2.0302399999999998E-2</v>
      </c>
    </row>
    <row r="36" spans="1:17" x14ac:dyDescent="0.25">
      <c r="A36">
        <v>1.65</v>
      </c>
      <c r="B36" s="1">
        <v>5.7599999999999997E-5</v>
      </c>
      <c r="C36">
        <v>-2.036E-2</v>
      </c>
      <c r="D36" s="1">
        <f t="shared" si="0"/>
        <v>2.036E-2</v>
      </c>
      <c r="E36" s="1">
        <f t="shared" si="1"/>
        <v>2.0302399999999998E-2</v>
      </c>
      <c r="F36" s="1">
        <v>5.77E-5</v>
      </c>
      <c r="G36">
        <v>-2.036E-2</v>
      </c>
      <c r="H36" s="1">
        <f t="shared" si="2"/>
        <v>2.036E-2</v>
      </c>
      <c r="I36" s="1">
        <f t="shared" si="3"/>
        <v>2.0302299999999999E-2</v>
      </c>
      <c r="J36" s="1">
        <v>5.8E-5</v>
      </c>
      <c r="K36">
        <v>-2.036E-2</v>
      </c>
      <c r="L36" s="1">
        <f t="shared" si="4"/>
        <v>2.036E-2</v>
      </c>
      <c r="M36" s="1">
        <f t="shared" si="5"/>
        <v>2.0302000000000001E-2</v>
      </c>
      <c r="N36" s="1">
        <v>5.7899999999999998E-5</v>
      </c>
      <c r="O36">
        <v>-2.036E-2</v>
      </c>
      <c r="P36" s="1">
        <f t="shared" si="6"/>
        <v>2.036E-2</v>
      </c>
      <c r="Q36" s="1">
        <f t="shared" si="7"/>
        <v>2.03021E-2</v>
      </c>
    </row>
    <row r="37" spans="1:17" x14ac:dyDescent="0.25">
      <c r="A37">
        <v>1.7</v>
      </c>
      <c r="B37" s="1">
        <v>5.7899999999999998E-5</v>
      </c>
      <c r="C37">
        <v>-2.036E-2</v>
      </c>
      <c r="D37" s="1">
        <f t="shared" si="0"/>
        <v>2.036E-2</v>
      </c>
      <c r="E37" s="1">
        <f t="shared" si="1"/>
        <v>2.03021E-2</v>
      </c>
      <c r="F37" s="1">
        <v>5.8100000000000003E-5</v>
      </c>
      <c r="G37">
        <v>-2.036E-2</v>
      </c>
      <c r="H37" s="1">
        <f t="shared" si="2"/>
        <v>2.036E-2</v>
      </c>
      <c r="I37" s="1">
        <f t="shared" si="3"/>
        <v>2.0301900000000001E-2</v>
      </c>
      <c r="J37" s="1">
        <v>5.8300000000000001E-5</v>
      </c>
      <c r="K37">
        <v>-2.036E-2</v>
      </c>
      <c r="L37" s="1">
        <f t="shared" si="4"/>
        <v>2.036E-2</v>
      </c>
      <c r="M37" s="1">
        <f t="shared" si="5"/>
        <v>2.0301699999999999E-2</v>
      </c>
      <c r="N37" s="1">
        <v>5.8199999999999998E-5</v>
      </c>
      <c r="O37">
        <v>-2.036E-2</v>
      </c>
      <c r="P37" s="1">
        <f t="shared" si="6"/>
        <v>2.036E-2</v>
      </c>
      <c r="Q37" s="1">
        <f t="shared" si="7"/>
        <v>2.0301799999999998E-2</v>
      </c>
    </row>
    <row r="38" spans="1:17" x14ac:dyDescent="0.25">
      <c r="A38">
        <v>1.75</v>
      </c>
      <c r="B38" s="1">
        <v>5.8199999999999998E-5</v>
      </c>
      <c r="C38">
        <v>-2.036E-2</v>
      </c>
      <c r="D38" s="1">
        <f t="shared" si="0"/>
        <v>2.036E-2</v>
      </c>
      <c r="E38" s="1">
        <f t="shared" si="1"/>
        <v>2.0301799999999998E-2</v>
      </c>
      <c r="F38" s="1">
        <v>5.8400000000000003E-5</v>
      </c>
      <c r="G38">
        <v>-2.036E-2</v>
      </c>
      <c r="H38" s="1">
        <f t="shared" si="2"/>
        <v>2.036E-2</v>
      </c>
      <c r="I38" s="1">
        <f t="shared" si="3"/>
        <v>2.03016E-2</v>
      </c>
      <c r="J38" s="1">
        <v>5.8600000000000001E-5</v>
      </c>
      <c r="K38">
        <v>-2.036E-2</v>
      </c>
      <c r="L38" s="1">
        <f t="shared" si="4"/>
        <v>2.036E-2</v>
      </c>
      <c r="M38" s="1">
        <f t="shared" si="5"/>
        <v>2.0301400000000001E-2</v>
      </c>
      <c r="N38" s="1">
        <v>5.8499999999999999E-5</v>
      </c>
      <c r="O38">
        <v>-2.036E-2</v>
      </c>
      <c r="P38" s="1">
        <f t="shared" si="6"/>
        <v>2.036E-2</v>
      </c>
      <c r="Q38" s="1">
        <f t="shared" si="7"/>
        <v>2.03015E-2</v>
      </c>
    </row>
    <row r="39" spans="1:17" x14ac:dyDescent="0.25">
      <c r="A39">
        <v>1.8</v>
      </c>
      <c r="B39" s="1">
        <v>5.8499999999999999E-5</v>
      </c>
      <c r="C39">
        <v>-2.036E-2</v>
      </c>
      <c r="D39" s="1">
        <f t="shared" si="0"/>
        <v>2.036E-2</v>
      </c>
      <c r="E39" s="1">
        <f t="shared" si="1"/>
        <v>2.03015E-2</v>
      </c>
      <c r="F39" s="1">
        <v>5.8699999999999997E-5</v>
      </c>
      <c r="G39">
        <v>-2.036E-2</v>
      </c>
      <c r="H39" s="1">
        <f t="shared" si="2"/>
        <v>2.036E-2</v>
      </c>
      <c r="I39" s="1">
        <f t="shared" si="3"/>
        <v>2.0301300000000001E-2</v>
      </c>
      <c r="J39" s="1">
        <v>5.8900000000000002E-5</v>
      </c>
      <c r="K39">
        <v>-2.036E-2</v>
      </c>
      <c r="L39" s="1">
        <f t="shared" si="4"/>
        <v>2.036E-2</v>
      </c>
      <c r="M39" s="1">
        <f t="shared" si="5"/>
        <v>2.0301099999999999E-2</v>
      </c>
      <c r="N39" s="1">
        <v>5.8900000000000002E-5</v>
      </c>
      <c r="O39">
        <v>-2.036E-2</v>
      </c>
      <c r="P39" s="1">
        <f t="shared" si="6"/>
        <v>2.036E-2</v>
      </c>
      <c r="Q39" s="1">
        <f t="shared" si="7"/>
        <v>2.0301099999999999E-2</v>
      </c>
    </row>
    <row r="40" spans="1:17" x14ac:dyDescent="0.25">
      <c r="A40">
        <v>1.85</v>
      </c>
      <c r="B40" s="1">
        <v>5.8799999999999999E-5</v>
      </c>
      <c r="C40">
        <v>-2.036E-2</v>
      </c>
      <c r="D40" s="1">
        <f t="shared" si="0"/>
        <v>2.036E-2</v>
      </c>
      <c r="E40" s="1">
        <f t="shared" si="1"/>
        <v>2.0301199999999998E-2</v>
      </c>
      <c r="F40" s="1">
        <v>5.8999999999999998E-5</v>
      </c>
      <c r="G40">
        <v>-2.036E-2</v>
      </c>
      <c r="H40" s="1">
        <f t="shared" si="2"/>
        <v>2.036E-2</v>
      </c>
      <c r="I40" s="1">
        <f t="shared" si="3"/>
        <v>2.0301E-2</v>
      </c>
      <c r="J40" s="1">
        <v>5.9200000000000002E-5</v>
      </c>
      <c r="K40">
        <v>-2.036E-2</v>
      </c>
      <c r="L40" s="1">
        <f t="shared" si="4"/>
        <v>2.036E-2</v>
      </c>
      <c r="M40" s="1">
        <f t="shared" si="5"/>
        <v>2.0300800000000001E-2</v>
      </c>
      <c r="N40" s="1">
        <v>5.9200000000000002E-5</v>
      </c>
      <c r="O40">
        <v>-2.036E-2</v>
      </c>
      <c r="P40" s="1">
        <f t="shared" si="6"/>
        <v>2.036E-2</v>
      </c>
      <c r="Q40" s="1">
        <f t="shared" si="7"/>
        <v>2.0300800000000001E-2</v>
      </c>
    </row>
    <row r="41" spans="1:17" x14ac:dyDescent="0.25">
      <c r="A41">
        <v>1.9</v>
      </c>
      <c r="B41" s="1">
        <v>5.91E-5</v>
      </c>
      <c r="C41">
        <v>-2.036E-2</v>
      </c>
      <c r="D41" s="1">
        <f t="shared" si="0"/>
        <v>2.036E-2</v>
      </c>
      <c r="E41" s="1">
        <f t="shared" si="1"/>
        <v>2.03009E-2</v>
      </c>
      <c r="F41" s="1">
        <v>5.9299999999999998E-5</v>
      </c>
      <c r="G41">
        <v>-2.036E-2</v>
      </c>
      <c r="H41" s="1">
        <f t="shared" si="2"/>
        <v>2.036E-2</v>
      </c>
      <c r="I41" s="1">
        <f t="shared" si="3"/>
        <v>2.0300699999999998E-2</v>
      </c>
      <c r="J41" s="1">
        <v>5.9500000000000003E-5</v>
      </c>
      <c r="K41">
        <v>-2.036E-2</v>
      </c>
      <c r="L41" s="1">
        <f t="shared" si="4"/>
        <v>2.036E-2</v>
      </c>
      <c r="M41" s="1">
        <f t="shared" si="5"/>
        <v>2.0300499999999999E-2</v>
      </c>
      <c r="N41" s="1">
        <v>5.9500000000000003E-5</v>
      </c>
      <c r="O41">
        <v>-2.036E-2</v>
      </c>
      <c r="P41" s="1">
        <f t="shared" si="6"/>
        <v>2.036E-2</v>
      </c>
      <c r="Q41" s="1">
        <f t="shared" si="7"/>
        <v>2.0300499999999999E-2</v>
      </c>
    </row>
    <row r="42" spans="1:17" x14ac:dyDescent="0.25">
      <c r="A42">
        <v>1.95</v>
      </c>
      <c r="B42" s="1">
        <v>5.9500000000000003E-5</v>
      </c>
      <c r="C42">
        <v>-2.036E-2</v>
      </c>
      <c r="D42" s="1">
        <f t="shared" si="0"/>
        <v>2.036E-2</v>
      </c>
      <c r="E42" s="1">
        <f t="shared" si="1"/>
        <v>2.0300499999999999E-2</v>
      </c>
      <c r="F42" s="1">
        <v>5.9599999999999999E-5</v>
      </c>
      <c r="G42">
        <v>-2.036E-2</v>
      </c>
      <c r="H42" s="1">
        <f t="shared" si="2"/>
        <v>2.036E-2</v>
      </c>
      <c r="I42" s="1">
        <f t="shared" si="3"/>
        <v>2.03004E-2</v>
      </c>
      <c r="J42" s="1">
        <v>5.9799999999999997E-5</v>
      </c>
      <c r="K42">
        <v>-2.036E-2</v>
      </c>
      <c r="L42" s="1">
        <f t="shared" si="4"/>
        <v>2.036E-2</v>
      </c>
      <c r="M42" s="1">
        <f t="shared" si="5"/>
        <v>2.0300200000000001E-2</v>
      </c>
      <c r="N42" s="1">
        <v>5.9799999999999997E-5</v>
      </c>
      <c r="O42">
        <v>-2.036E-2</v>
      </c>
      <c r="P42" s="1">
        <f t="shared" si="6"/>
        <v>2.036E-2</v>
      </c>
      <c r="Q42" s="1">
        <f t="shared" si="7"/>
        <v>2.0300200000000001E-2</v>
      </c>
    </row>
    <row r="43" spans="1:17" x14ac:dyDescent="0.25">
      <c r="A43">
        <v>2</v>
      </c>
      <c r="B43" s="1">
        <v>5.9799999999999997E-5</v>
      </c>
      <c r="C43">
        <v>-2.036E-2</v>
      </c>
      <c r="D43" s="1">
        <f t="shared" si="0"/>
        <v>2.036E-2</v>
      </c>
      <c r="E43" s="1">
        <f t="shared" si="1"/>
        <v>2.0300200000000001E-2</v>
      </c>
      <c r="F43" s="1">
        <v>6.0000000000000002E-5</v>
      </c>
      <c r="G43">
        <v>-2.036E-2</v>
      </c>
      <c r="H43" s="1">
        <f t="shared" si="2"/>
        <v>2.036E-2</v>
      </c>
      <c r="I43" s="1">
        <f t="shared" si="3"/>
        <v>2.0299999999999999E-2</v>
      </c>
      <c r="J43" s="1">
        <v>6.0099999999999997E-5</v>
      </c>
      <c r="K43">
        <v>-2.036E-2</v>
      </c>
      <c r="L43" s="1">
        <f t="shared" si="4"/>
        <v>2.036E-2</v>
      </c>
      <c r="M43" s="1">
        <f t="shared" si="5"/>
        <v>2.0299899999999999E-2</v>
      </c>
      <c r="N43" s="1">
        <v>6.0099999999999997E-5</v>
      </c>
      <c r="O43">
        <v>-2.036E-2</v>
      </c>
      <c r="P43" s="1">
        <f t="shared" si="6"/>
        <v>2.036E-2</v>
      </c>
      <c r="Q43" s="1">
        <f t="shared" si="7"/>
        <v>2.0299899999999999E-2</v>
      </c>
    </row>
    <row r="44" spans="1:17" x14ac:dyDescent="0.25">
      <c r="A44">
        <v>2.0499999999999998</v>
      </c>
      <c r="B44" s="1">
        <v>6.0099999999999997E-5</v>
      </c>
      <c r="C44">
        <v>-2.036E-2</v>
      </c>
      <c r="D44" s="1">
        <f t="shared" si="0"/>
        <v>2.036E-2</v>
      </c>
      <c r="E44" s="1">
        <f t="shared" si="1"/>
        <v>2.0299899999999999E-2</v>
      </c>
      <c r="F44" s="1">
        <v>6.0300000000000002E-5</v>
      </c>
      <c r="G44">
        <v>-2.036E-2</v>
      </c>
      <c r="H44" s="1">
        <f t="shared" si="2"/>
        <v>2.036E-2</v>
      </c>
      <c r="I44" s="1">
        <f t="shared" si="3"/>
        <v>2.02997E-2</v>
      </c>
      <c r="J44" s="1">
        <v>6.0399999999999998E-5</v>
      </c>
      <c r="K44">
        <v>-2.036E-2</v>
      </c>
      <c r="L44" s="1">
        <f t="shared" si="4"/>
        <v>2.036E-2</v>
      </c>
      <c r="M44" s="1">
        <f t="shared" si="5"/>
        <v>2.0299600000000001E-2</v>
      </c>
      <c r="N44" s="1">
        <v>6.0399999999999998E-5</v>
      </c>
      <c r="O44">
        <v>-2.036E-2</v>
      </c>
      <c r="P44" s="1">
        <f t="shared" si="6"/>
        <v>2.036E-2</v>
      </c>
      <c r="Q44" s="1">
        <f t="shared" si="7"/>
        <v>2.0299600000000001E-2</v>
      </c>
    </row>
    <row r="45" spans="1:17" x14ac:dyDescent="0.25">
      <c r="A45">
        <v>2.1</v>
      </c>
      <c r="B45" s="1">
        <v>6.0399999999999998E-5</v>
      </c>
      <c r="C45">
        <v>-2.036E-2</v>
      </c>
      <c r="D45" s="1">
        <f t="shared" si="0"/>
        <v>2.036E-2</v>
      </c>
      <c r="E45" s="1">
        <f t="shared" si="1"/>
        <v>2.0299600000000001E-2</v>
      </c>
      <c r="F45" s="1">
        <v>6.0600000000000003E-5</v>
      </c>
      <c r="G45">
        <v>-2.036E-2</v>
      </c>
      <c r="H45" s="1">
        <f t="shared" si="2"/>
        <v>2.036E-2</v>
      </c>
      <c r="I45" s="1">
        <f t="shared" si="3"/>
        <v>2.0299399999999999E-2</v>
      </c>
      <c r="J45" s="1">
        <v>6.0800000000000001E-5</v>
      </c>
      <c r="K45">
        <v>-2.036E-2</v>
      </c>
      <c r="L45" s="1">
        <f t="shared" si="4"/>
        <v>2.036E-2</v>
      </c>
      <c r="M45" s="1">
        <f t="shared" si="5"/>
        <v>2.02992E-2</v>
      </c>
      <c r="N45" s="1">
        <v>6.0800000000000001E-5</v>
      </c>
      <c r="O45">
        <v>-2.036E-2</v>
      </c>
      <c r="P45" s="1">
        <f t="shared" si="6"/>
        <v>2.036E-2</v>
      </c>
      <c r="Q45" s="1">
        <f t="shared" si="7"/>
        <v>2.02992E-2</v>
      </c>
    </row>
    <row r="46" spans="1:17" x14ac:dyDescent="0.25">
      <c r="A46">
        <v>2.15</v>
      </c>
      <c r="B46" s="1">
        <v>6.0699999999999998E-5</v>
      </c>
      <c r="C46">
        <v>-2.036E-2</v>
      </c>
      <c r="D46" s="1">
        <f t="shared" si="0"/>
        <v>2.036E-2</v>
      </c>
      <c r="E46" s="1">
        <f t="shared" si="1"/>
        <v>2.0299299999999999E-2</v>
      </c>
      <c r="F46" s="1">
        <v>6.0900000000000003E-5</v>
      </c>
      <c r="G46">
        <v>-2.036E-2</v>
      </c>
      <c r="H46" s="1">
        <f t="shared" si="2"/>
        <v>2.036E-2</v>
      </c>
      <c r="I46" s="1">
        <f t="shared" si="3"/>
        <v>2.02991E-2</v>
      </c>
      <c r="J46" s="1">
        <v>6.1099999999999994E-5</v>
      </c>
      <c r="K46">
        <v>-2.036E-2</v>
      </c>
      <c r="L46" s="1">
        <f t="shared" si="4"/>
        <v>2.036E-2</v>
      </c>
      <c r="M46" s="1">
        <f t="shared" si="5"/>
        <v>2.0298899999999998E-2</v>
      </c>
      <c r="N46" s="1">
        <v>6.1099999999999994E-5</v>
      </c>
      <c r="O46">
        <v>-2.036E-2</v>
      </c>
      <c r="P46" s="1">
        <f t="shared" si="6"/>
        <v>2.036E-2</v>
      </c>
      <c r="Q46" s="1">
        <f t="shared" si="7"/>
        <v>2.0298899999999998E-2</v>
      </c>
    </row>
    <row r="47" spans="1:17" x14ac:dyDescent="0.25">
      <c r="A47">
        <v>2.2000000000000002</v>
      </c>
      <c r="B47" s="1">
        <v>6.1099999999999994E-5</v>
      </c>
      <c r="C47">
        <v>-2.036E-2</v>
      </c>
      <c r="D47" s="1">
        <f t="shared" si="0"/>
        <v>2.036E-2</v>
      </c>
      <c r="E47" s="1">
        <f t="shared" si="1"/>
        <v>2.0298899999999998E-2</v>
      </c>
      <c r="F47" s="1">
        <v>6.1299999999999999E-5</v>
      </c>
      <c r="G47">
        <v>-2.036E-2</v>
      </c>
      <c r="H47" s="1">
        <f t="shared" si="2"/>
        <v>2.036E-2</v>
      </c>
      <c r="I47" s="1">
        <f t="shared" si="3"/>
        <v>2.0298699999999999E-2</v>
      </c>
      <c r="J47" s="1">
        <v>6.1400000000000002E-5</v>
      </c>
      <c r="K47">
        <v>-2.036E-2</v>
      </c>
      <c r="L47" s="1">
        <f t="shared" si="4"/>
        <v>2.036E-2</v>
      </c>
      <c r="M47" s="1">
        <f t="shared" si="5"/>
        <v>2.02986E-2</v>
      </c>
      <c r="N47" s="1">
        <v>6.1400000000000002E-5</v>
      </c>
      <c r="O47">
        <v>-2.036E-2</v>
      </c>
      <c r="P47" s="1">
        <f t="shared" si="6"/>
        <v>2.036E-2</v>
      </c>
      <c r="Q47" s="1">
        <f t="shared" si="7"/>
        <v>2.02986E-2</v>
      </c>
    </row>
    <row r="48" spans="1:17" x14ac:dyDescent="0.25">
      <c r="A48">
        <v>2.25</v>
      </c>
      <c r="B48" s="1">
        <v>6.1400000000000002E-5</v>
      </c>
      <c r="C48">
        <v>-2.036E-2</v>
      </c>
      <c r="D48" s="1">
        <f t="shared" si="0"/>
        <v>2.036E-2</v>
      </c>
      <c r="E48" s="1">
        <f t="shared" si="1"/>
        <v>2.02986E-2</v>
      </c>
      <c r="F48" s="1">
        <v>6.1600000000000007E-5</v>
      </c>
      <c r="G48">
        <v>-2.036E-2</v>
      </c>
      <c r="H48" s="1">
        <f t="shared" si="2"/>
        <v>2.036E-2</v>
      </c>
      <c r="I48" s="1">
        <f t="shared" si="3"/>
        <v>2.0298400000000001E-2</v>
      </c>
      <c r="J48" s="1">
        <v>6.1799999999999998E-5</v>
      </c>
      <c r="K48">
        <v>-2.036E-2</v>
      </c>
      <c r="L48" s="1">
        <f t="shared" si="4"/>
        <v>2.036E-2</v>
      </c>
      <c r="M48" s="1">
        <f t="shared" si="5"/>
        <v>2.0298199999999999E-2</v>
      </c>
      <c r="N48" s="1">
        <v>6.1699999999999995E-5</v>
      </c>
      <c r="O48">
        <v>-2.036E-2</v>
      </c>
      <c r="P48" s="1">
        <f t="shared" si="6"/>
        <v>2.036E-2</v>
      </c>
      <c r="Q48" s="1">
        <f t="shared" si="7"/>
        <v>2.0298299999999998E-2</v>
      </c>
    </row>
    <row r="49" spans="1:17" x14ac:dyDescent="0.25">
      <c r="A49">
        <v>2.2999999999999998</v>
      </c>
      <c r="B49" s="1">
        <v>6.1699999999999995E-5</v>
      </c>
      <c r="C49">
        <v>-2.036E-2</v>
      </c>
      <c r="D49" s="1">
        <f t="shared" si="0"/>
        <v>2.036E-2</v>
      </c>
      <c r="E49" s="1">
        <f t="shared" si="1"/>
        <v>2.0298299999999998E-2</v>
      </c>
      <c r="F49" s="1">
        <v>6.19E-5</v>
      </c>
      <c r="G49">
        <v>-2.036E-2</v>
      </c>
      <c r="H49" s="1">
        <f t="shared" si="2"/>
        <v>2.036E-2</v>
      </c>
      <c r="I49" s="1">
        <f t="shared" si="3"/>
        <v>2.0298099999999999E-2</v>
      </c>
      <c r="J49" s="1">
        <v>6.2100000000000005E-5</v>
      </c>
      <c r="K49">
        <v>-2.036E-2</v>
      </c>
      <c r="L49" s="1">
        <f t="shared" si="4"/>
        <v>2.036E-2</v>
      </c>
      <c r="M49" s="1">
        <f t="shared" si="5"/>
        <v>2.0297900000000001E-2</v>
      </c>
      <c r="N49" s="1">
        <v>6.2100000000000005E-5</v>
      </c>
      <c r="O49">
        <v>-2.036E-2</v>
      </c>
      <c r="P49" s="1">
        <f t="shared" si="6"/>
        <v>2.036E-2</v>
      </c>
      <c r="Q49" s="1">
        <f t="shared" si="7"/>
        <v>2.0297900000000001E-2</v>
      </c>
    </row>
    <row r="50" spans="1:17" x14ac:dyDescent="0.25">
      <c r="A50">
        <v>2.35</v>
      </c>
      <c r="B50" s="1">
        <v>6.2100000000000005E-5</v>
      </c>
      <c r="C50">
        <v>-2.036E-2</v>
      </c>
      <c r="D50" s="1">
        <f t="shared" si="0"/>
        <v>2.036E-2</v>
      </c>
      <c r="E50" s="1">
        <f t="shared" si="1"/>
        <v>2.0297900000000001E-2</v>
      </c>
      <c r="F50" s="1">
        <v>6.2199999999999994E-5</v>
      </c>
      <c r="G50">
        <v>-2.036E-2</v>
      </c>
      <c r="H50" s="1">
        <f t="shared" si="2"/>
        <v>2.036E-2</v>
      </c>
      <c r="I50" s="1">
        <f t="shared" si="3"/>
        <v>2.0297800000000001E-2</v>
      </c>
      <c r="J50" s="1">
        <v>6.2399999999999999E-5</v>
      </c>
      <c r="K50">
        <v>-2.036E-2</v>
      </c>
      <c r="L50" s="1">
        <f t="shared" si="4"/>
        <v>2.036E-2</v>
      </c>
      <c r="M50" s="1">
        <f t="shared" si="5"/>
        <v>2.0297599999999999E-2</v>
      </c>
      <c r="N50" s="1">
        <v>6.2399999999999999E-5</v>
      </c>
      <c r="O50">
        <v>-2.036E-2</v>
      </c>
      <c r="P50" s="1">
        <f t="shared" si="6"/>
        <v>2.036E-2</v>
      </c>
      <c r="Q50" s="1">
        <f t="shared" si="7"/>
        <v>2.0297599999999999E-2</v>
      </c>
    </row>
    <row r="51" spans="1:17" x14ac:dyDescent="0.25">
      <c r="A51">
        <v>2.4</v>
      </c>
      <c r="B51" s="1">
        <v>6.2399999999999999E-5</v>
      </c>
      <c r="C51">
        <v>-2.036E-2</v>
      </c>
      <c r="D51" s="1">
        <f t="shared" si="0"/>
        <v>2.036E-2</v>
      </c>
      <c r="E51" s="1">
        <f t="shared" si="1"/>
        <v>2.0297599999999999E-2</v>
      </c>
      <c r="F51" s="1">
        <v>6.2600000000000004E-5</v>
      </c>
      <c r="G51">
        <v>-2.036E-2</v>
      </c>
      <c r="H51" s="1">
        <f t="shared" si="2"/>
        <v>2.036E-2</v>
      </c>
      <c r="I51" s="1">
        <f t="shared" si="3"/>
        <v>2.02974E-2</v>
      </c>
      <c r="J51" s="1">
        <v>6.2799999999999995E-5</v>
      </c>
      <c r="K51">
        <v>-2.036E-2</v>
      </c>
      <c r="L51" s="1">
        <f t="shared" si="4"/>
        <v>2.036E-2</v>
      </c>
      <c r="M51" s="1">
        <f t="shared" si="5"/>
        <v>2.0297200000000001E-2</v>
      </c>
      <c r="N51" s="1">
        <v>6.2700000000000006E-5</v>
      </c>
      <c r="O51">
        <v>-2.036E-2</v>
      </c>
      <c r="P51" s="1">
        <f t="shared" si="6"/>
        <v>2.036E-2</v>
      </c>
      <c r="Q51" s="1">
        <f t="shared" si="7"/>
        <v>2.0297300000000001E-2</v>
      </c>
    </row>
    <row r="52" spans="1:17" x14ac:dyDescent="0.25">
      <c r="A52">
        <v>2.4500000000000002</v>
      </c>
      <c r="B52" s="1">
        <v>6.2700000000000006E-5</v>
      </c>
      <c r="C52">
        <v>-2.036E-2</v>
      </c>
      <c r="D52" s="1">
        <f t="shared" si="0"/>
        <v>2.036E-2</v>
      </c>
      <c r="E52" s="1">
        <f t="shared" si="1"/>
        <v>2.0297300000000001E-2</v>
      </c>
      <c r="F52" s="1">
        <v>6.2899999999999997E-5</v>
      </c>
      <c r="G52">
        <v>-2.036E-2</v>
      </c>
      <c r="H52" s="1">
        <f t="shared" si="2"/>
        <v>2.036E-2</v>
      </c>
      <c r="I52" s="1">
        <f t="shared" si="3"/>
        <v>2.0297099999999998E-2</v>
      </c>
      <c r="J52" s="1">
        <v>6.3100000000000002E-5</v>
      </c>
      <c r="K52">
        <v>-2.036E-2</v>
      </c>
      <c r="L52" s="1">
        <f t="shared" si="4"/>
        <v>2.036E-2</v>
      </c>
      <c r="M52" s="1">
        <f t="shared" si="5"/>
        <v>2.02969E-2</v>
      </c>
      <c r="N52" s="1">
        <v>6.3100000000000002E-5</v>
      </c>
      <c r="O52">
        <v>-2.036E-2</v>
      </c>
      <c r="P52" s="1">
        <f t="shared" si="6"/>
        <v>2.036E-2</v>
      </c>
      <c r="Q52" s="1">
        <f t="shared" si="7"/>
        <v>2.02969E-2</v>
      </c>
    </row>
    <row r="53" spans="1:17" x14ac:dyDescent="0.25">
      <c r="A53">
        <v>2.5</v>
      </c>
      <c r="B53" s="1">
        <v>6.3E-5</v>
      </c>
      <c r="C53">
        <v>-2.036E-2</v>
      </c>
      <c r="D53" s="1">
        <f t="shared" si="0"/>
        <v>2.036E-2</v>
      </c>
      <c r="E53" s="1">
        <f t="shared" si="1"/>
        <v>2.0296999999999999E-2</v>
      </c>
      <c r="F53" s="1">
        <v>6.3200000000000005E-5</v>
      </c>
      <c r="G53">
        <v>-2.036E-2</v>
      </c>
      <c r="H53" s="1">
        <f t="shared" si="2"/>
        <v>2.036E-2</v>
      </c>
      <c r="I53" s="1">
        <f t="shared" si="3"/>
        <v>2.02968E-2</v>
      </c>
      <c r="J53" s="1">
        <v>6.3399999999999996E-5</v>
      </c>
      <c r="K53">
        <v>-2.036E-2</v>
      </c>
      <c r="L53" s="1">
        <f t="shared" si="4"/>
        <v>2.036E-2</v>
      </c>
      <c r="M53" s="1">
        <f t="shared" si="5"/>
        <v>2.0296599999999998E-2</v>
      </c>
      <c r="N53" s="1">
        <v>6.3399999999999996E-5</v>
      </c>
      <c r="O53">
        <v>-2.036E-2</v>
      </c>
      <c r="P53" s="1">
        <f t="shared" si="6"/>
        <v>2.036E-2</v>
      </c>
      <c r="Q53" s="1">
        <f t="shared" si="7"/>
        <v>2.0296599999999998E-2</v>
      </c>
    </row>
    <row r="54" spans="1:17" x14ac:dyDescent="0.25">
      <c r="A54">
        <v>2.5499999999999998</v>
      </c>
      <c r="B54" s="1">
        <v>6.3399999999999996E-5</v>
      </c>
      <c r="C54">
        <v>-2.036E-2</v>
      </c>
      <c r="D54" s="1">
        <f t="shared" si="0"/>
        <v>2.036E-2</v>
      </c>
      <c r="E54" s="1">
        <f t="shared" si="1"/>
        <v>2.0296599999999998E-2</v>
      </c>
      <c r="F54" s="1">
        <v>6.3600000000000001E-5</v>
      </c>
      <c r="G54">
        <v>-2.036E-2</v>
      </c>
      <c r="H54" s="1">
        <f t="shared" si="2"/>
        <v>2.036E-2</v>
      </c>
      <c r="I54" s="1">
        <f t="shared" si="3"/>
        <v>2.0296399999999999E-2</v>
      </c>
      <c r="J54" s="1">
        <v>6.3800000000000006E-5</v>
      </c>
      <c r="K54">
        <v>-2.036E-2</v>
      </c>
      <c r="L54" s="1">
        <f t="shared" si="4"/>
        <v>2.036E-2</v>
      </c>
      <c r="M54" s="1">
        <f t="shared" si="5"/>
        <v>2.02962E-2</v>
      </c>
      <c r="N54" s="1">
        <v>6.3700000000000003E-5</v>
      </c>
      <c r="O54">
        <v>-2.036E-2</v>
      </c>
      <c r="P54" s="1">
        <f t="shared" si="6"/>
        <v>2.036E-2</v>
      </c>
      <c r="Q54" s="1">
        <f t="shared" si="7"/>
        <v>2.02963E-2</v>
      </c>
    </row>
    <row r="55" spans="1:17" x14ac:dyDescent="0.25">
      <c r="A55">
        <v>2.6</v>
      </c>
      <c r="B55" s="1">
        <v>6.3700000000000003E-5</v>
      </c>
      <c r="C55">
        <v>-2.036E-2</v>
      </c>
      <c r="D55" s="1">
        <f t="shared" si="0"/>
        <v>2.036E-2</v>
      </c>
      <c r="E55" s="1">
        <f t="shared" si="1"/>
        <v>2.02963E-2</v>
      </c>
      <c r="F55" s="1">
        <v>6.3899999999999995E-5</v>
      </c>
      <c r="G55">
        <v>-2.036E-2</v>
      </c>
      <c r="H55" s="1">
        <f t="shared" si="2"/>
        <v>2.036E-2</v>
      </c>
      <c r="I55" s="1">
        <f t="shared" si="3"/>
        <v>2.0296100000000001E-2</v>
      </c>
      <c r="J55" s="1">
        <v>6.41E-5</v>
      </c>
      <c r="K55">
        <v>-2.036E-2</v>
      </c>
      <c r="L55" s="1">
        <f t="shared" si="4"/>
        <v>2.036E-2</v>
      </c>
      <c r="M55" s="1">
        <f t="shared" si="5"/>
        <v>2.0295899999999999E-2</v>
      </c>
      <c r="N55" s="1">
        <v>6.41E-5</v>
      </c>
      <c r="O55">
        <v>-2.036E-2</v>
      </c>
      <c r="P55" s="1">
        <f t="shared" si="6"/>
        <v>2.036E-2</v>
      </c>
      <c r="Q55" s="1">
        <f t="shared" si="7"/>
        <v>2.0295899999999999E-2</v>
      </c>
    </row>
    <row r="56" spans="1:17" x14ac:dyDescent="0.25">
      <c r="A56">
        <v>2.65</v>
      </c>
      <c r="B56" s="1">
        <v>6.3999999999999997E-5</v>
      </c>
      <c r="C56">
        <v>-2.036E-2</v>
      </c>
      <c r="D56" s="1">
        <f t="shared" si="0"/>
        <v>2.036E-2</v>
      </c>
      <c r="E56" s="1">
        <f t="shared" si="1"/>
        <v>2.0295999999999998E-2</v>
      </c>
      <c r="F56" s="1">
        <v>6.4200000000000002E-5</v>
      </c>
      <c r="G56">
        <v>-2.036E-2</v>
      </c>
      <c r="H56" s="1">
        <f t="shared" si="2"/>
        <v>2.036E-2</v>
      </c>
      <c r="I56" s="1">
        <f t="shared" si="3"/>
        <v>2.0295799999999999E-2</v>
      </c>
      <c r="J56" s="1">
        <v>6.4399999999999993E-5</v>
      </c>
      <c r="K56">
        <v>-2.036E-2</v>
      </c>
      <c r="L56" s="1">
        <f t="shared" si="4"/>
        <v>2.036E-2</v>
      </c>
      <c r="M56" s="1">
        <f t="shared" si="5"/>
        <v>2.02956E-2</v>
      </c>
      <c r="N56" s="1">
        <v>6.4399999999999993E-5</v>
      </c>
      <c r="O56">
        <v>-2.036E-2</v>
      </c>
      <c r="P56" s="1">
        <f t="shared" si="6"/>
        <v>2.036E-2</v>
      </c>
      <c r="Q56" s="1">
        <f t="shared" si="7"/>
        <v>2.02956E-2</v>
      </c>
    </row>
    <row r="57" spans="1:17" x14ac:dyDescent="0.25">
      <c r="A57">
        <v>2.7</v>
      </c>
      <c r="B57" s="1">
        <v>6.4399999999999993E-5</v>
      </c>
      <c r="C57">
        <v>-2.036E-2</v>
      </c>
      <c r="D57" s="1">
        <f t="shared" si="0"/>
        <v>2.036E-2</v>
      </c>
      <c r="E57" s="1">
        <f t="shared" si="1"/>
        <v>2.02956E-2</v>
      </c>
      <c r="F57" s="1">
        <v>6.4599999999999998E-5</v>
      </c>
      <c r="G57">
        <v>-2.036E-2</v>
      </c>
      <c r="H57" s="1">
        <f t="shared" si="2"/>
        <v>2.036E-2</v>
      </c>
      <c r="I57" s="1">
        <f t="shared" si="3"/>
        <v>2.0295399999999998E-2</v>
      </c>
      <c r="J57" s="1">
        <v>6.4800000000000003E-5</v>
      </c>
      <c r="K57">
        <v>-2.036E-2</v>
      </c>
      <c r="L57" s="1">
        <f t="shared" si="4"/>
        <v>2.036E-2</v>
      </c>
      <c r="M57" s="1">
        <f t="shared" si="5"/>
        <v>2.0295199999999999E-2</v>
      </c>
      <c r="N57" s="1">
        <v>6.4700000000000001E-5</v>
      </c>
      <c r="O57">
        <v>-2.036E-2</v>
      </c>
      <c r="P57" s="1">
        <f t="shared" si="6"/>
        <v>2.036E-2</v>
      </c>
      <c r="Q57" s="1">
        <f t="shared" si="7"/>
        <v>2.0295299999999999E-2</v>
      </c>
    </row>
    <row r="58" spans="1:17" x14ac:dyDescent="0.25">
      <c r="A58">
        <v>2.75</v>
      </c>
      <c r="B58" s="1">
        <v>6.4700000000000001E-5</v>
      </c>
      <c r="C58">
        <v>-2.036E-2</v>
      </c>
      <c r="D58" s="1">
        <f t="shared" si="0"/>
        <v>2.036E-2</v>
      </c>
      <c r="E58" s="1">
        <f t="shared" si="1"/>
        <v>2.0295299999999999E-2</v>
      </c>
      <c r="F58" s="1">
        <v>6.4900000000000005E-5</v>
      </c>
      <c r="G58">
        <v>-2.036E-2</v>
      </c>
      <c r="H58" s="1">
        <f t="shared" si="2"/>
        <v>2.036E-2</v>
      </c>
      <c r="I58" s="1">
        <f t="shared" si="3"/>
        <v>2.02951E-2</v>
      </c>
      <c r="J58" s="1">
        <v>6.5099999999999997E-5</v>
      </c>
      <c r="K58">
        <v>-2.036E-2</v>
      </c>
      <c r="L58" s="1">
        <f t="shared" si="4"/>
        <v>2.036E-2</v>
      </c>
      <c r="M58" s="1">
        <f t="shared" si="5"/>
        <v>2.0294900000000001E-2</v>
      </c>
      <c r="N58" s="1">
        <v>6.5099999999999997E-5</v>
      </c>
      <c r="O58">
        <v>-2.036E-2</v>
      </c>
      <c r="P58" s="1">
        <f t="shared" si="6"/>
        <v>2.036E-2</v>
      </c>
      <c r="Q58" s="1">
        <f t="shared" si="7"/>
        <v>2.0294900000000001E-2</v>
      </c>
    </row>
    <row r="59" spans="1:17" x14ac:dyDescent="0.25">
      <c r="A59">
        <v>2.8</v>
      </c>
      <c r="B59" s="1">
        <v>6.5099999999999997E-5</v>
      </c>
      <c r="C59">
        <v>-2.036E-2</v>
      </c>
      <c r="D59" s="1">
        <f t="shared" si="0"/>
        <v>2.036E-2</v>
      </c>
      <c r="E59" s="1">
        <f t="shared" si="1"/>
        <v>2.0294900000000001E-2</v>
      </c>
      <c r="F59" s="1">
        <v>6.5300000000000002E-5</v>
      </c>
      <c r="G59">
        <v>-2.036E-2</v>
      </c>
      <c r="H59" s="1">
        <f t="shared" si="2"/>
        <v>2.036E-2</v>
      </c>
      <c r="I59" s="1">
        <f t="shared" si="3"/>
        <v>2.0294699999999999E-2</v>
      </c>
      <c r="J59" s="1">
        <v>6.5500000000000006E-5</v>
      </c>
      <c r="K59">
        <v>-2.036E-2</v>
      </c>
      <c r="L59" s="1">
        <f t="shared" si="4"/>
        <v>2.036E-2</v>
      </c>
      <c r="M59" s="1">
        <f t="shared" si="5"/>
        <v>2.02945E-2</v>
      </c>
      <c r="N59" s="1">
        <v>6.5500000000000006E-5</v>
      </c>
      <c r="O59">
        <v>-2.036E-2</v>
      </c>
      <c r="P59" s="1">
        <f t="shared" si="6"/>
        <v>2.036E-2</v>
      </c>
      <c r="Q59" s="1">
        <f t="shared" si="7"/>
        <v>2.02945E-2</v>
      </c>
    </row>
    <row r="60" spans="1:17" x14ac:dyDescent="0.25">
      <c r="A60">
        <v>2.85</v>
      </c>
      <c r="B60" s="1">
        <v>6.5500000000000006E-5</v>
      </c>
      <c r="C60">
        <v>-2.036E-2</v>
      </c>
      <c r="D60" s="1">
        <f t="shared" si="0"/>
        <v>2.036E-2</v>
      </c>
      <c r="E60" s="1">
        <f t="shared" si="1"/>
        <v>2.02945E-2</v>
      </c>
      <c r="F60" s="1">
        <v>6.5599999999999995E-5</v>
      </c>
      <c r="G60">
        <v>-2.036E-2</v>
      </c>
      <c r="H60" s="1">
        <f t="shared" si="2"/>
        <v>2.036E-2</v>
      </c>
      <c r="I60" s="1">
        <f t="shared" si="3"/>
        <v>2.0294400000000001E-2</v>
      </c>
      <c r="J60" s="1">
        <v>6.58E-5</v>
      </c>
      <c r="K60">
        <v>-2.036E-2</v>
      </c>
      <c r="L60" s="1">
        <f t="shared" si="4"/>
        <v>2.036E-2</v>
      </c>
      <c r="M60" s="1">
        <f t="shared" si="5"/>
        <v>2.0294199999999998E-2</v>
      </c>
      <c r="N60" s="1">
        <v>6.58E-5</v>
      </c>
      <c r="O60">
        <v>-2.036E-2</v>
      </c>
      <c r="P60" s="1">
        <f t="shared" si="6"/>
        <v>2.036E-2</v>
      </c>
      <c r="Q60" s="1">
        <f t="shared" si="7"/>
        <v>2.0294199999999998E-2</v>
      </c>
    </row>
    <row r="61" spans="1:17" x14ac:dyDescent="0.25">
      <c r="A61">
        <v>2.9</v>
      </c>
      <c r="B61" s="1">
        <v>6.58E-5</v>
      </c>
      <c r="C61">
        <v>-2.036E-2</v>
      </c>
      <c r="D61" s="1">
        <f t="shared" si="0"/>
        <v>2.036E-2</v>
      </c>
      <c r="E61" s="1">
        <f t="shared" si="1"/>
        <v>2.0294199999999998E-2</v>
      </c>
      <c r="F61" s="1">
        <v>6.6000000000000005E-5</v>
      </c>
      <c r="G61">
        <v>-2.036E-2</v>
      </c>
      <c r="H61" s="1">
        <f t="shared" si="2"/>
        <v>2.036E-2</v>
      </c>
      <c r="I61" s="1">
        <f t="shared" si="3"/>
        <v>2.0294E-2</v>
      </c>
      <c r="J61" s="1">
        <v>6.6199999999999996E-5</v>
      </c>
      <c r="K61">
        <v>-2.036E-2</v>
      </c>
      <c r="L61" s="1">
        <f t="shared" si="4"/>
        <v>2.036E-2</v>
      </c>
      <c r="M61" s="1">
        <f t="shared" si="5"/>
        <v>2.0293800000000001E-2</v>
      </c>
      <c r="N61" s="1">
        <v>6.6099999999999994E-5</v>
      </c>
      <c r="O61">
        <v>-2.036E-2</v>
      </c>
      <c r="P61" s="1">
        <f t="shared" si="6"/>
        <v>2.036E-2</v>
      </c>
      <c r="Q61" s="1">
        <f t="shared" si="7"/>
        <v>2.02939E-2</v>
      </c>
    </row>
    <row r="62" spans="1:17" x14ac:dyDescent="0.25">
      <c r="A62">
        <v>2.95</v>
      </c>
      <c r="B62" s="1">
        <v>6.6099999999999994E-5</v>
      </c>
      <c r="C62">
        <v>-2.036E-2</v>
      </c>
      <c r="D62" s="1">
        <f t="shared" si="0"/>
        <v>2.036E-2</v>
      </c>
      <c r="E62" s="1">
        <f t="shared" si="1"/>
        <v>2.02939E-2</v>
      </c>
      <c r="F62" s="1">
        <v>6.6299999999999999E-5</v>
      </c>
      <c r="G62">
        <v>-2.036E-2</v>
      </c>
      <c r="H62" s="1">
        <f t="shared" si="2"/>
        <v>2.036E-2</v>
      </c>
      <c r="I62" s="1">
        <f t="shared" si="3"/>
        <v>2.0293700000000001E-2</v>
      </c>
      <c r="J62" s="1">
        <v>6.6500000000000004E-5</v>
      </c>
      <c r="K62">
        <v>-2.036E-2</v>
      </c>
      <c r="L62" s="1">
        <f t="shared" si="4"/>
        <v>2.036E-2</v>
      </c>
      <c r="M62" s="1">
        <f t="shared" si="5"/>
        <v>2.0293499999999999E-2</v>
      </c>
      <c r="N62" s="1">
        <v>6.6500000000000004E-5</v>
      </c>
      <c r="O62">
        <v>-2.036E-2</v>
      </c>
      <c r="P62" s="1">
        <f t="shared" si="6"/>
        <v>2.036E-2</v>
      </c>
      <c r="Q62" s="1">
        <f t="shared" si="7"/>
        <v>2.0293499999999999E-2</v>
      </c>
    </row>
    <row r="63" spans="1:17" x14ac:dyDescent="0.25">
      <c r="A63">
        <v>3</v>
      </c>
      <c r="B63" s="1">
        <v>6.6500000000000004E-5</v>
      </c>
      <c r="C63">
        <v>-2.036E-2</v>
      </c>
      <c r="D63" s="1">
        <f t="shared" si="0"/>
        <v>2.036E-2</v>
      </c>
      <c r="E63" s="1">
        <f t="shared" si="1"/>
        <v>2.0293499999999999E-2</v>
      </c>
      <c r="F63" s="1">
        <v>6.6699999999999995E-5</v>
      </c>
      <c r="G63">
        <v>-2.036E-2</v>
      </c>
      <c r="H63" s="1">
        <f t="shared" si="2"/>
        <v>2.036E-2</v>
      </c>
      <c r="I63" s="1">
        <f t="shared" si="3"/>
        <v>2.02933E-2</v>
      </c>
      <c r="J63" s="1">
        <v>6.69E-5</v>
      </c>
      <c r="K63">
        <v>-2.036E-2</v>
      </c>
      <c r="L63" s="1">
        <f t="shared" si="4"/>
        <v>2.036E-2</v>
      </c>
      <c r="M63" s="1">
        <f t="shared" si="5"/>
        <v>2.0293099999999998E-2</v>
      </c>
      <c r="N63" s="1">
        <v>6.69E-5</v>
      </c>
      <c r="O63">
        <v>-2.036E-2</v>
      </c>
      <c r="P63" s="1">
        <f t="shared" si="6"/>
        <v>2.036E-2</v>
      </c>
      <c r="Q63" s="1">
        <f t="shared" si="7"/>
        <v>2.0293099999999998E-2</v>
      </c>
    </row>
    <row r="64" spans="1:17" x14ac:dyDescent="0.25">
      <c r="A64">
        <v>3.05</v>
      </c>
      <c r="B64" s="1">
        <v>6.69E-5</v>
      </c>
      <c r="C64">
        <v>-2.036E-2</v>
      </c>
      <c r="D64" s="1">
        <f t="shared" si="0"/>
        <v>2.036E-2</v>
      </c>
      <c r="E64" s="1">
        <f t="shared" si="1"/>
        <v>2.0293099999999998E-2</v>
      </c>
      <c r="F64" s="1">
        <v>6.7000000000000002E-5</v>
      </c>
      <c r="G64">
        <v>-2.036E-2</v>
      </c>
      <c r="H64" s="1">
        <f t="shared" si="2"/>
        <v>2.036E-2</v>
      </c>
      <c r="I64" s="1">
        <f t="shared" si="3"/>
        <v>2.0292999999999999E-2</v>
      </c>
      <c r="J64" s="1">
        <v>6.7199999999999994E-5</v>
      </c>
      <c r="K64">
        <v>-2.036E-2</v>
      </c>
      <c r="L64" s="1">
        <f t="shared" si="4"/>
        <v>2.036E-2</v>
      </c>
      <c r="M64" s="1">
        <f t="shared" si="5"/>
        <v>2.02928E-2</v>
      </c>
      <c r="N64" s="1">
        <v>6.7199999999999994E-5</v>
      </c>
      <c r="O64">
        <v>-2.036E-2</v>
      </c>
      <c r="P64" s="1">
        <f t="shared" si="6"/>
        <v>2.036E-2</v>
      </c>
      <c r="Q64" s="1">
        <f t="shared" si="7"/>
        <v>2.02928E-2</v>
      </c>
    </row>
    <row r="65" spans="1:17" x14ac:dyDescent="0.25">
      <c r="A65">
        <v>3.1</v>
      </c>
      <c r="B65" s="1">
        <v>6.7199999999999994E-5</v>
      </c>
      <c r="C65">
        <v>-2.036E-2</v>
      </c>
      <c r="D65" s="1">
        <f t="shared" si="0"/>
        <v>2.036E-2</v>
      </c>
      <c r="E65" s="1">
        <f t="shared" si="1"/>
        <v>2.02928E-2</v>
      </c>
      <c r="F65" s="1">
        <v>6.7399999999999998E-5</v>
      </c>
      <c r="G65">
        <v>-2.036E-2</v>
      </c>
      <c r="H65" s="1">
        <f t="shared" si="2"/>
        <v>2.036E-2</v>
      </c>
      <c r="I65" s="1">
        <f t="shared" si="3"/>
        <v>2.0292600000000001E-2</v>
      </c>
      <c r="J65" s="1">
        <v>6.7600000000000003E-5</v>
      </c>
      <c r="K65">
        <v>-2.036E-2</v>
      </c>
      <c r="L65" s="1">
        <f t="shared" si="4"/>
        <v>2.036E-2</v>
      </c>
      <c r="M65" s="1">
        <f t="shared" si="5"/>
        <v>2.0292399999999999E-2</v>
      </c>
      <c r="N65" s="1">
        <v>6.7600000000000003E-5</v>
      </c>
      <c r="O65">
        <v>-2.036E-2</v>
      </c>
      <c r="P65" s="1">
        <f t="shared" si="6"/>
        <v>2.036E-2</v>
      </c>
      <c r="Q65" s="1">
        <f t="shared" si="7"/>
        <v>2.0292399999999999E-2</v>
      </c>
    </row>
    <row r="66" spans="1:17" x14ac:dyDescent="0.25">
      <c r="A66">
        <v>3.15</v>
      </c>
      <c r="B66" s="1">
        <v>6.7600000000000003E-5</v>
      </c>
      <c r="C66">
        <v>-2.036E-2</v>
      </c>
      <c r="D66" s="1">
        <f t="shared" si="0"/>
        <v>2.036E-2</v>
      </c>
      <c r="E66" s="1">
        <f t="shared" si="1"/>
        <v>2.0292399999999999E-2</v>
      </c>
      <c r="F66" s="1">
        <v>6.7700000000000006E-5</v>
      </c>
      <c r="G66">
        <v>-2.036E-2</v>
      </c>
      <c r="H66" s="1">
        <f t="shared" si="2"/>
        <v>2.036E-2</v>
      </c>
      <c r="I66" s="1">
        <f t="shared" si="3"/>
        <v>2.0292299999999999E-2</v>
      </c>
      <c r="J66" s="1">
        <v>6.7999999999999999E-5</v>
      </c>
      <c r="K66">
        <v>-2.036E-2</v>
      </c>
      <c r="L66" s="1">
        <f t="shared" si="4"/>
        <v>2.036E-2</v>
      </c>
      <c r="M66" s="1">
        <f t="shared" si="5"/>
        <v>2.0292000000000001E-2</v>
      </c>
      <c r="N66" s="1">
        <v>6.7999999999999999E-5</v>
      </c>
      <c r="O66">
        <v>-2.036E-2</v>
      </c>
      <c r="P66" s="1">
        <f t="shared" si="6"/>
        <v>2.036E-2</v>
      </c>
      <c r="Q66" s="1">
        <f t="shared" si="7"/>
        <v>2.0292000000000001E-2</v>
      </c>
    </row>
    <row r="67" spans="1:17" x14ac:dyDescent="0.25">
      <c r="A67">
        <v>3.2</v>
      </c>
      <c r="B67" s="1">
        <v>6.7899999999999997E-5</v>
      </c>
      <c r="C67">
        <v>-2.036E-2</v>
      </c>
      <c r="D67" s="1">
        <f t="shared" si="0"/>
        <v>2.036E-2</v>
      </c>
      <c r="E67" s="1">
        <f t="shared" si="1"/>
        <v>2.02921E-2</v>
      </c>
      <c r="F67" s="1">
        <v>6.8100000000000002E-5</v>
      </c>
      <c r="G67">
        <v>-2.036E-2</v>
      </c>
      <c r="H67" s="1">
        <f t="shared" si="2"/>
        <v>2.036E-2</v>
      </c>
      <c r="I67" s="1">
        <f t="shared" si="3"/>
        <v>2.0291899999999998E-2</v>
      </c>
      <c r="J67" s="1">
        <v>6.8300000000000007E-5</v>
      </c>
      <c r="K67">
        <v>-2.036E-2</v>
      </c>
      <c r="L67" s="1">
        <f t="shared" si="4"/>
        <v>2.036E-2</v>
      </c>
      <c r="M67" s="1">
        <f t="shared" si="5"/>
        <v>2.0291699999999999E-2</v>
      </c>
      <c r="N67" s="1">
        <v>6.8300000000000007E-5</v>
      </c>
      <c r="O67">
        <v>-2.036E-2</v>
      </c>
      <c r="P67" s="1">
        <f t="shared" si="6"/>
        <v>2.036E-2</v>
      </c>
      <c r="Q67" s="1">
        <f t="shared" si="7"/>
        <v>2.0291699999999999E-2</v>
      </c>
    </row>
    <row r="68" spans="1:17" x14ac:dyDescent="0.25">
      <c r="A68">
        <v>3.25</v>
      </c>
      <c r="B68" s="1">
        <v>6.8300000000000007E-5</v>
      </c>
      <c r="C68">
        <v>-2.036E-2</v>
      </c>
      <c r="D68" s="1">
        <f t="shared" ref="D68:D103" si="8">-1*C68</f>
        <v>2.036E-2</v>
      </c>
      <c r="E68" s="1">
        <f t="shared" ref="E68:E103" si="9">D68-B68</f>
        <v>2.0291699999999999E-2</v>
      </c>
      <c r="F68" s="1">
        <v>6.8499999999999998E-5</v>
      </c>
      <c r="G68">
        <v>-2.036E-2</v>
      </c>
      <c r="H68" s="1">
        <f t="shared" ref="H68:H103" si="10">G68*-1</f>
        <v>2.036E-2</v>
      </c>
      <c r="I68" s="1">
        <f t="shared" ref="I68:I103" si="11">H68-F68</f>
        <v>2.0291500000000001E-2</v>
      </c>
      <c r="J68" s="1">
        <v>6.8700000000000003E-5</v>
      </c>
      <c r="K68">
        <v>-2.036E-2</v>
      </c>
      <c r="L68" s="1">
        <f t="shared" ref="L68:L103" si="12">K68*-1</f>
        <v>2.036E-2</v>
      </c>
      <c r="M68" s="1">
        <f t="shared" ref="M68:M103" si="13">L68-J68</f>
        <v>2.0291299999999998E-2</v>
      </c>
      <c r="N68" s="1">
        <v>6.8700000000000003E-5</v>
      </c>
      <c r="O68">
        <v>-2.036E-2</v>
      </c>
      <c r="P68" s="1">
        <f t="shared" ref="P68:P103" si="14">O68*-1</f>
        <v>2.036E-2</v>
      </c>
      <c r="Q68" s="1">
        <f t="shared" ref="Q68:Q103" si="15">P68-N68</f>
        <v>2.0291299999999998E-2</v>
      </c>
    </row>
    <row r="69" spans="1:17" x14ac:dyDescent="0.25">
      <c r="A69">
        <v>3.3</v>
      </c>
      <c r="B69" s="1">
        <v>6.8700000000000003E-5</v>
      </c>
      <c r="C69">
        <v>-2.036E-2</v>
      </c>
      <c r="D69" s="1">
        <f t="shared" si="8"/>
        <v>2.036E-2</v>
      </c>
      <c r="E69" s="1">
        <f t="shared" si="9"/>
        <v>2.0291299999999998E-2</v>
      </c>
      <c r="F69" s="1">
        <v>6.8800000000000005E-5</v>
      </c>
      <c r="G69">
        <v>-2.036E-2</v>
      </c>
      <c r="H69" s="1">
        <f t="shared" si="10"/>
        <v>2.036E-2</v>
      </c>
      <c r="I69" s="1">
        <f t="shared" si="11"/>
        <v>2.0291199999999999E-2</v>
      </c>
      <c r="J69" s="1">
        <v>6.9099999999999999E-5</v>
      </c>
      <c r="K69">
        <v>-2.036E-2</v>
      </c>
      <c r="L69" s="1">
        <f t="shared" si="12"/>
        <v>2.036E-2</v>
      </c>
      <c r="M69" s="1">
        <f t="shared" si="13"/>
        <v>2.0290900000000001E-2</v>
      </c>
      <c r="N69" s="1">
        <v>6.8999999999999997E-5</v>
      </c>
      <c r="O69">
        <v>-2.036E-2</v>
      </c>
      <c r="P69" s="1">
        <f t="shared" si="14"/>
        <v>2.036E-2</v>
      </c>
      <c r="Q69" s="1">
        <f t="shared" si="15"/>
        <v>2.0291E-2</v>
      </c>
    </row>
    <row r="70" spans="1:17" x14ac:dyDescent="0.25">
      <c r="A70">
        <v>3.35</v>
      </c>
      <c r="B70" s="1">
        <v>6.9099999999999999E-5</v>
      </c>
      <c r="C70">
        <v>-2.036E-2</v>
      </c>
      <c r="D70" s="1">
        <f t="shared" si="8"/>
        <v>2.036E-2</v>
      </c>
      <c r="E70" s="1">
        <f t="shared" si="9"/>
        <v>2.0290900000000001E-2</v>
      </c>
      <c r="F70" s="1">
        <v>6.9200000000000002E-5</v>
      </c>
      <c r="G70">
        <v>-2.036E-2</v>
      </c>
      <c r="H70" s="1">
        <f t="shared" si="10"/>
        <v>2.036E-2</v>
      </c>
      <c r="I70" s="1">
        <f t="shared" si="11"/>
        <v>2.0290800000000001E-2</v>
      </c>
      <c r="J70" s="1">
        <v>6.9400000000000006E-5</v>
      </c>
      <c r="K70">
        <v>-2.036E-2</v>
      </c>
      <c r="L70" s="1">
        <f t="shared" si="12"/>
        <v>2.036E-2</v>
      </c>
      <c r="M70" s="1">
        <f t="shared" si="13"/>
        <v>2.0290599999999999E-2</v>
      </c>
      <c r="N70" s="1">
        <v>6.9400000000000006E-5</v>
      </c>
      <c r="O70">
        <v>-2.036E-2</v>
      </c>
      <c r="P70" s="1">
        <f t="shared" si="14"/>
        <v>2.036E-2</v>
      </c>
      <c r="Q70" s="1">
        <f t="shared" si="15"/>
        <v>2.0290599999999999E-2</v>
      </c>
    </row>
    <row r="71" spans="1:17" x14ac:dyDescent="0.25">
      <c r="A71">
        <v>3.4</v>
      </c>
      <c r="B71" s="1">
        <v>6.9400000000000006E-5</v>
      </c>
      <c r="C71">
        <v>-2.036E-2</v>
      </c>
      <c r="D71" s="1">
        <f t="shared" si="8"/>
        <v>2.036E-2</v>
      </c>
      <c r="E71" s="1">
        <f t="shared" si="9"/>
        <v>2.0290599999999999E-2</v>
      </c>
      <c r="F71" s="1">
        <v>6.9599999999999998E-5</v>
      </c>
      <c r="G71">
        <v>-2.036E-2</v>
      </c>
      <c r="H71" s="1">
        <f t="shared" si="10"/>
        <v>2.036E-2</v>
      </c>
      <c r="I71" s="1">
        <f t="shared" si="11"/>
        <v>2.02904E-2</v>
      </c>
      <c r="J71" s="1">
        <v>6.9800000000000003E-5</v>
      </c>
      <c r="K71">
        <v>-2.036E-2</v>
      </c>
      <c r="L71" s="1">
        <f t="shared" si="12"/>
        <v>2.036E-2</v>
      </c>
      <c r="M71" s="1">
        <f t="shared" si="13"/>
        <v>2.0290200000000001E-2</v>
      </c>
      <c r="N71" s="1">
        <v>6.9800000000000003E-5</v>
      </c>
      <c r="O71">
        <v>-2.036E-2</v>
      </c>
      <c r="P71" s="1">
        <f t="shared" si="14"/>
        <v>2.036E-2</v>
      </c>
      <c r="Q71" s="1">
        <f t="shared" si="15"/>
        <v>2.0290200000000001E-2</v>
      </c>
    </row>
    <row r="72" spans="1:17" x14ac:dyDescent="0.25">
      <c r="A72">
        <v>3.45</v>
      </c>
      <c r="B72" s="1">
        <v>6.9800000000000003E-5</v>
      </c>
      <c r="C72">
        <v>-2.036E-2</v>
      </c>
      <c r="D72" s="1">
        <f t="shared" si="8"/>
        <v>2.036E-2</v>
      </c>
      <c r="E72" s="1">
        <f t="shared" si="9"/>
        <v>2.0290200000000001E-2</v>
      </c>
      <c r="F72" s="1">
        <v>6.9900000000000005E-5</v>
      </c>
      <c r="G72">
        <v>-2.036E-2</v>
      </c>
      <c r="H72" s="1">
        <f t="shared" si="10"/>
        <v>2.036E-2</v>
      </c>
      <c r="I72" s="1">
        <f t="shared" si="11"/>
        <v>2.0290099999999998E-2</v>
      </c>
      <c r="J72" s="1">
        <v>7.0099999999999996E-5</v>
      </c>
      <c r="K72">
        <v>-2.036E-2</v>
      </c>
      <c r="L72" s="1">
        <f t="shared" si="12"/>
        <v>2.036E-2</v>
      </c>
      <c r="M72" s="1">
        <f t="shared" si="13"/>
        <v>2.02899E-2</v>
      </c>
      <c r="N72" s="1">
        <v>7.0099999999999996E-5</v>
      </c>
      <c r="O72">
        <v>-2.036E-2</v>
      </c>
      <c r="P72" s="1">
        <f t="shared" si="14"/>
        <v>2.036E-2</v>
      </c>
      <c r="Q72" s="1">
        <f t="shared" si="15"/>
        <v>2.02899E-2</v>
      </c>
    </row>
    <row r="73" spans="1:17" x14ac:dyDescent="0.25">
      <c r="A73">
        <v>3.5</v>
      </c>
      <c r="B73" s="1">
        <v>7.0099999999999996E-5</v>
      </c>
      <c r="C73">
        <v>-2.036E-2</v>
      </c>
      <c r="D73" s="1">
        <f t="shared" si="8"/>
        <v>2.036E-2</v>
      </c>
      <c r="E73" s="1">
        <f t="shared" si="9"/>
        <v>2.02899E-2</v>
      </c>
      <c r="F73" s="1">
        <v>7.0300000000000001E-5</v>
      </c>
      <c r="G73">
        <v>-2.036E-2</v>
      </c>
      <c r="H73" s="1">
        <f t="shared" si="10"/>
        <v>2.036E-2</v>
      </c>
      <c r="I73" s="1">
        <f t="shared" si="11"/>
        <v>2.0289700000000001E-2</v>
      </c>
      <c r="J73" s="1">
        <v>7.0500000000000006E-5</v>
      </c>
      <c r="K73">
        <v>-2.036E-2</v>
      </c>
      <c r="L73" s="1">
        <f t="shared" si="12"/>
        <v>2.036E-2</v>
      </c>
      <c r="M73" s="1">
        <f t="shared" si="13"/>
        <v>2.0289499999999999E-2</v>
      </c>
      <c r="N73" s="1">
        <v>7.0500000000000006E-5</v>
      </c>
      <c r="O73">
        <v>-2.036E-2</v>
      </c>
      <c r="P73" s="1">
        <f t="shared" si="14"/>
        <v>2.036E-2</v>
      </c>
      <c r="Q73" s="1">
        <f t="shared" si="15"/>
        <v>2.0289499999999999E-2</v>
      </c>
    </row>
    <row r="74" spans="1:17" x14ac:dyDescent="0.25">
      <c r="A74">
        <v>3.55</v>
      </c>
      <c r="B74" s="1">
        <v>7.0500000000000006E-5</v>
      </c>
      <c r="C74">
        <v>-2.036E-2</v>
      </c>
      <c r="D74" s="1">
        <f t="shared" si="8"/>
        <v>2.036E-2</v>
      </c>
      <c r="E74" s="1">
        <f t="shared" si="9"/>
        <v>2.0289499999999999E-2</v>
      </c>
      <c r="F74" s="1">
        <v>7.0699999999999997E-5</v>
      </c>
      <c r="G74">
        <v>-2.036E-2</v>
      </c>
      <c r="H74" s="1">
        <f t="shared" si="10"/>
        <v>2.036E-2</v>
      </c>
      <c r="I74" s="1">
        <f t="shared" si="11"/>
        <v>2.02893E-2</v>
      </c>
      <c r="J74" s="1">
        <v>7.0900000000000002E-5</v>
      </c>
      <c r="K74">
        <v>-2.036E-2</v>
      </c>
      <c r="L74" s="1">
        <f t="shared" si="12"/>
        <v>2.036E-2</v>
      </c>
      <c r="M74" s="1">
        <f t="shared" si="13"/>
        <v>2.0289100000000001E-2</v>
      </c>
      <c r="N74" s="1">
        <v>7.0900000000000002E-5</v>
      </c>
      <c r="O74">
        <v>-2.036E-2</v>
      </c>
      <c r="P74" s="1">
        <f t="shared" si="14"/>
        <v>2.036E-2</v>
      </c>
      <c r="Q74" s="1">
        <f t="shared" si="15"/>
        <v>2.0289100000000001E-2</v>
      </c>
    </row>
    <row r="75" spans="1:17" x14ac:dyDescent="0.25">
      <c r="A75">
        <v>3.6</v>
      </c>
      <c r="B75" s="1">
        <v>7.0900000000000002E-5</v>
      </c>
      <c r="C75">
        <v>-2.036E-2</v>
      </c>
      <c r="D75" s="1">
        <f t="shared" si="8"/>
        <v>2.036E-2</v>
      </c>
      <c r="E75" s="1">
        <f t="shared" si="9"/>
        <v>2.0289100000000001E-2</v>
      </c>
      <c r="F75" s="1">
        <v>7.1099999999999994E-5</v>
      </c>
      <c r="G75">
        <v>-2.036E-2</v>
      </c>
      <c r="H75" s="1">
        <f t="shared" si="10"/>
        <v>2.036E-2</v>
      </c>
      <c r="I75" s="1">
        <f t="shared" si="11"/>
        <v>2.0288899999999999E-2</v>
      </c>
      <c r="J75" s="1">
        <v>7.1299999999999998E-5</v>
      </c>
      <c r="K75">
        <v>-2.036E-2</v>
      </c>
      <c r="L75" s="1">
        <f t="shared" si="12"/>
        <v>2.036E-2</v>
      </c>
      <c r="M75" s="1">
        <f t="shared" si="13"/>
        <v>2.02887E-2</v>
      </c>
      <c r="N75" s="1">
        <v>7.1299999999999998E-5</v>
      </c>
      <c r="O75">
        <v>-2.036E-2</v>
      </c>
      <c r="P75" s="1">
        <f t="shared" si="14"/>
        <v>2.036E-2</v>
      </c>
      <c r="Q75" s="1">
        <f t="shared" si="15"/>
        <v>2.02887E-2</v>
      </c>
    </row>
    <row r="76" spans="1:17" x14ac:dyDescent="0.25">
      <c r="A76">
        <v>3.65</v>
      </c>
      <c r="B76" s="1">
        <v>7.1299999999999998E-5</v>
      </c>
      <c r="C76">
        <v>-2.036E-2</v>
      </c>
      <c r="D76" s="1">
        <f t="shared" si="8"/>
        <v>2.036E-2</v>
      </c>
      <c r="E76" s="1">
        <f t="shared" si="9"/>
        <v>2.02887E-2</v>
      </c>
      <c r="F76" s="1">
        <v>7.1500000000000003E-5</v>
      </c>
      <c r="G76">
        <v>-2.036E-2</v>
      </c>
      <c r="H76" s="1">
        <f t="shared" si="10"/>
        <v>2.036E-2</v>
      </c>
      <c r="I76" s="1">
        <f t="shared" si="11"/>
        <v>2.0288500000000001E-2</v>
      </c>
      <c r="J76" s="1">
        <v>7.1699999999999995E-5</v>
      </c>
      <c r="K76">
        <v>-2.036E-2</v>
      </c>
      <c r="L76" s="1">
        <f t="shared" si="12"/>
        <v>2.036E-2</v>
      </c>
      <c r="M76" s="1">
        <f t="shared" si="13"/>
        <v>2.0288299999999999E-2</v>
      </c>
      <c r="N76" s="1">
        <v>7.1699999999999995E-5</v>
      </c>
      <c r="O76">
        <v>-2.036E-2</v>
      </c>
      <c r="P76" s="1">
        <f t="shared" si="14"/>
        <v>2.036E-2</v>
      </c>
      <c r="Q76" s="1">
        <f t="shared" si="15"/>
        <v>2.0288299999999999E-2</v>
      </c>
    </row>
    <row r="77" spans="1:17" x14ac:dyDescent="0.25">
      <c r="A77">
        <v>3.7</v>
      </c>
      <c r="B77" s="1">
        <v>7.1699999999999995E-5</v>
      </c>
      <c r="C77">
        <v>-2.036E-2</v>
      </c>
      <c r="D77" s="1">
        <f t="shared" si="8"/>
        <v>2.036E-2</v>
      </c>
      <c r="E77" s="1">
        <f t="shared" si="9"/>
        <v>2.0288299999999999E-2</v>
      </c>
      <c r="F77" s="1">
        <v>7.1799999999999997E-5</v>
      </c>
      <c r="G77">
        <v>-2.036E-2</v>
      </c>
      <c r="H77" s="1">
        <f t="shared" si="10"/>
        <v>2.036E-2</v>
      </c>
      <c r="I77" s="1">
        <f t="shared" si="11"/>
        <v>2.0288199999999999E-2</v>
      </c>
      <c r="J77" s="1">
        <v>7.2100000000000004E-5</v>
      </c>
      <c r="K77">
        <v>-2.036E-2</v>
      </c>
      <c r="L77" s="1">
        <f t="shared" si="12"/>
        <v>2.036E-2</v>
      </c>
      <c r="M77" s="1">
        <f t="shared" si="13"/>
        <v>2.0287900000000001E-2</v>
      </c>
      <c r="N77" s="1">
        <v>7.2000000000000002E-5</v>
      </c>
      <c r="O77">
        <v>-2.036E-2</v>
      </c>
      <c r="P77" s="1">
        <f t="shared" si="14"/>
        <v>2.036E-2</v>
      </c>
      <c r="Q77" s="1">
        <f t="shared" si="15"/>
        <v>2.0288E-2</v>
      </c>
    </row>
    <row r="78" spans="1:17" x14ac:dyDescent="0.25">
      <c r="A78">
        <v>3.75</v>
      </c>
      <c r="B78" s="1">
        <v>7.2100000000000004E-5</v>
      </c>
      <c r="C78">
        <v>-2.036E-2</v>
      </c>
      <c r="D78" s="1">
        <f t="shared" si="8"/>
        <v>2.036E-2</v>
      </c>
      <c r="E78" s="1">
        <f t="shared" si="9"/>
        <v>2.0287900000000001E-2</v>
      </c>
      <c r="F78" s="1">
        <v>7.2299999999999996E-5</v>
      </c>
      <c r="G78">
        <v>-2.036E-2</v>
      </c>
      <c r="H78" s="1">
        <f t="shared" si="10"/>
        <v>2.036E-2</v>
      </c>
      <c r="I78" s="1">
        <f t="shared" si="11"/>
        <v>2.0287699999999999E-2</v>
      </c>
      <c r="J78" s="1">
        <v>7.25E-5</v>
      </c>
      <c r="K78">
        <v>-2.036E-2</v>
      </c>
      <c r="L78" s="1">
        <f t="shared" si="12"/>
        <v>2.036E-2</v>
      </c>
      <c r="M78" s="1">
        <f t="shared" si="13"/>
        <v>2.02875E-2</v>
      </c>
      <c r="N78" s="1">
        <v>7.2399999999999998E-5</v>
      </c>
      <c r="O78">
        <v>-2.036E-2</v>
      </c>
      <c r="P78" s="1">
        <f t="shared" si="14"/>
        <v>2.036E-2</v>
      </c>
      <c r="Q78" s="1">
        <f t="shared" si="15"/>
        <v>2.0287599999999999E-2</v>
      </c>
    </row>
    <row r="79" spans="1:17" x14ac:dyDescent="0.25">
      <c r="A79">
        <v>3.8</v>
      </c>
      <c r="B79" s="1">
        <v>7.25E-5</v>
      </c>
      <c r="C79">
        <v>-2.036E-2</v>
      </c>
      <c r="D79" s="1">
        <f t="shared" si="8"/>
        <v>2.036E-2</v>
      </c>
      <c r="E79" s="1">
        <f t="shared" si="9"/>
        <v>2.02875E-2</v>
      </c>
      <c r="F79" s="1">
        <v>7.2700000000000005E-5</v>
      </c>
      <c r="G79">
        <v>-2.036E-2</v>
      </c>
      <c r="H79" s="1">
        <f t="shared" si="10"/>
        <v>2.036E-2</v>
      </c>
      <c r="I79" s="1">
        <f t="shared" si="11"/>
        <v>2.0287300000000001E-2</v>
      </c>
      <c r="J79" s="1">
        <v>7.2899999999999997E-5</v>
      </c>
      <c r="K79">
        <v>-2.036E-2</v>
      </c>
      <c r="L79" s="1">
        <f t="shared" si="12"/>
        <v>2.036E-2</v>
      </c>
      <c r="M79" s="1">
        <f t="shared" si="13"/>
        <v>2.0287099999999999E-2</v>
      </c>
      <c r="N79" s="1">
        <v>7.2899999999999997E-5</v>
      </c>
      <c r="O79">
        <v>-2.036E-2</v>
      </c>
      <c r="P79" s="1">
        <f t="shared" si="14"/>
        <v>2.036E-2</v>
      </c>
      <c r="Q79" s="1">
        <f t="shared" si="15"/>
        <v>2.0287099999999999E-2</v>
      </c>
    </row>
    <row r="80" spans="1:17" x14ac:dyDescent="0.25">
      <c r="A80">
        <v>3.85</v>
      </c>
      <c r="B80" s="1">
        <v>7.2899999999999997E-5</v>
      </c>
      <c r="C80">
        <v>-2.036E-2</v>
      </c>
      <c r="D80" s="1">
        <f t="shared" si="8"/>
        <v>2.036E-2</v>
      </c>
      <c r="E80" s="1">
        <f t="shared" si="9"/>
        <v>2.0287099999999999E-2</v>
      </c>
      <c r="F80" s="1">
        <v>7.3100000000000001E-5</v>
      </c>
      <c r="G80">
        <v>-2.036E-2</v>
      </c>
      <c r="H80" s="1">
        <f t="shared" si="10"/>
        <v>2.036E-2</v>
      </c>
      <c r="I80" s="1">
        <f t="shared" si="11"/>
        <v>2.02869E-2</v>
      </c>
      <c r="J80" s="1">
        <v>7.3300000000000006E-5</v>
      </c>
      <c r="K80">
        <v>-2.036E-2</v>
      </c>
      <c r="L80" s="1">
        <f t="shared" si="12"/>
        <v>2.036E-2</v>
      </c>
      <c r="M80" s="1">
        <f t="shared" si="13"/>
        <v>2.0286700000000001E-2</v>
      </c>
      <c r="N80" s="1">
        <v>7.3300000000000006E-5</v>
      </c>
      <c r="O80">
        <v>-2.036E-2</v>
      </c>
      <c r="P80" s="1">
        <f t="shared" si="14"/>
        <v>2.036E-2</v>
      </c>
      <c r="Q80" s="1">
        <f t="shared" si="15"/>
        <v>2.0286700000000001E-2</v>
      </c>
    </row>
    <row r="81" spans="1:17" x14ac:dyDescent="0.25">
      <c r="A81">
        <v>3.9</v>
      </c>
      <c r="B81" s="1">
        <v>7.3300000000000006E-5</v>
      </c>
      <c r="C81">
        <v>-2.036E-2</v>
      </c>
      <c r="D81" s="1">
        <f t="shared" si="8"/>
        <v>2.036E-2</v>
      </c>
      <c r="E81" s="1">
        <f t="shared" si="9"/>
        <v>2.0286700000000001E-2</v>
      </c>
      <c r="F81" s="1">
        <v>7.3499999999999998E-5</v>
      </c>
      <c r="G81">
        <v>-2.036E-2</v>
      </c>
      <c r="H81" s="1">
        <f t="shared" si="10"/>
        <v>2.036E-2</v>
      </c>
      <c r="I81" s="1">
        <f t="shared" si="11"/>
        <v>2.0286499999999999E-2</v>
      </c>
      <c r="J81" s="1">
        <v>7.3700000000000002E-5</v>
      </c>
      <c r="K81">
        <v>-2.036E-2</v>
      </c>
      <c r="L81" s="1">
        <f t="shared" si="12"/>
        <v>2.036E-2</v>
      </c>
      <c r="M81" s="1">
        <f t="shared" si="13"/>
        <v>2.02863E-2</v>
      </c>
      <c r="N81" s="1">
        <v>7.3700000000000002E-5</v>
      </c>
      <c r="O81">
        <v>-2.036E-2</v>
      </c>
      <c r="P81" s="1">
        <f t="shared" si="14"/>
        <v>2.036E-2</v>
      </c>
      <c r="Q81" s="1">
        <f t="shared" si="15"/>
        <v>2.02863E-2</v>
      </c>
    </row>
    <row r="82" spans="1:17" x14ac:dyDescent="0.25">
      <c r="A82">
        <v>3.95</v>
      </c>
      <c r="B82" s="1">
        <v>7.3800000000000005E-5</v>
      </c>
      <c r="C82">
        <v>-2.036E-2</v>
      </c>
      <c r="D82" s="1">
        <f t="shared" si="8"/>
        <v>2.036E-2</v>
      </c>
      <c r="E82" s="1">
        <f t="shared" si="9"/>
        <v>2.0286200000000001E-2</v>
      </c>
      <c r="F82" s="1">
        <v>7.3999999999999996E-5</v>
      </c>
      <c r="G82">
        <v>-2.036E-2</v>
      </c>
      <c r="H82" s="1">
        <f t="shared" si="10"/>
        <v>2.036E-2</v>
      </c>
      <c r="I82" s="1">
        <f t="shared" si="11"/>
        <v>2.0285999999999998E-2</v>
      </c>
      <c r="J82" s="1">
        <v>7.4099999999999999E-5</v>
      </c>
      <c r="K82">
        <v>-2.036E-2</v>
      </c>
      <c r="L82" s="1">
        <f t="shared" si="12"/>
        <v>2.036E-2</v>
      </c>
      <c r="M82" s="1">
        <f t="shared" si="13"/>
        <v>2.0285899999999999E-2</v>
      </c>
      <c r="N82" s="1">
        <v>7.4099999999999999E-5</v>
      </c>
      <c r="O82">
        <v>-2.036E-2</v>
      </c>
      <c r="P82" s="1">
        <f t="shared" si="14"/>
        <v>2.036E-2</v>
      </c>
      <c r="Q82" s="1">
        <f t="shared" si="15"/>
        <v>2.0285899999999999E-2</v>
      </c>
    </row>
    <row r="83" spans="1:17" x14ac:dyDescent="0.25">
      <c r="A83">
        <v>4</v>
      </c>
      <c r="B83" s="1">
        <v>7.4300000000000004E-5</v>
      </c>
      <c r="C83">
        <v>-2.036E-2</v>
      </c>
      <c r="D83" s="1">
        <f t="shared" si="8"/>
        <v>2.036E-2</v>
      </c>
      <c r="E83" s="1">
        <f t="shared" si="9"/>
        <v>2.02857E-2</v>
      </c>
      <c r="F83" s="1">
        <v>7.4400000000000006E-5</v>
      </c>
      <c r="G83">
        <v>-2.036E-2</v>
      </c>
      <c r="H83" s="1">
        <f t="shared" si="10"/>
        <v>2.036E-2</v>
      </c>
      <c r="I83" s="1">
        <f t="shared" si="11"/>
        <v>2.0285600000000001E-2</v>
      </c>
      <c r="J83" s="1">
        <v>7.47E-5</v>
      </c>
      <c r="K83">
        <v>-2.036E-2</v>
      </c>
      <c r="L83" s="1">
        <f t="shared" si="12"/>
        <v>2.036E-2</v>
      </c>
      <c r="M83" s="1">
        <f t="shared" si="13"/>
        <v>2.0285299999999999E-2</v>
      </c>
      <c r="N83" s="1">
        <v>7.47E-5</v>
      </c>
      <c r="O83">
        <v>-2.036E-2</v>
      </c>
      <c r="P83" s="1">
        <f t="shared" si="14"/>
        <v>2.036E-2</v>
      </c>
      <c r="Q83" s="1">
        <f t="shared" si="15"/>
        <v>2.0285299999999999E-2</v>
      </c>
    </row>
    <row r="84" spans="1:17" x14ac:dyDescent="0.25">
      <c r="A84">
        <v>4.05</v>
      </c>
      <c r="B84" s="1">
        <v>7.4900000000000005E-5</v>
      </c>
      <c r="C84">
        <v>-2.036E-2</v>
      </c>
      <c r="D84" s="1">
        <f t="shared" si="8"/>
        <v>2.036E-2</v>
      </c>
      <c r="E84" s="1">
        <f t="shared" si="9"/>
        <v>2.02851E-2</v>
      </c>
      <c r="F84" s="1">
        <v>7.4999999999999993E-5</v>
      </c>
      <c r="G84">
        <v>-2.036E-2</v>
      </c>
      <c r="H84" s="1">
        <f t="shared" si="10"/>
        <v>2.036E-2</v>
      </c>
      <c r="I84" s="1">
        <f t="shared" si="11"/>
        <v>2.0285000000000001E-2</v>
      </c>
      <c r="J84" s="1">
        <v>7.5199999999999998E-5</v>
      </c>
      <c r="K84">
        <v>-2.036E-2</v>
      </c>
      <c r="L84" s="1">
        <f t="shared" si="12"/>
        <v>2.036E-2</v>
      </c>
      <c r="M84" s="1">
        <f t="shared" si="13"/>
        <v>2.0284799999999999E-2</v>
      </c>
      <c r="N84" s="1">
        <v>7.5300000000000001E-5</v>
      </c>
      <c r="O84">
        <v>-2.036E-2</v>
      </c>
      <c r="P84" s="1">
        <f t="shared" si="14"/>
        <v>2.036E-2</v>
      </c>
      <c r="Q84" s="1">
        <f t="shared" si="15"/>
        <v>2.0284699999999999E-2</v>
      </c>
    </row>
    <row r="85" spans="1:17" x14ac:dyDescent="0.25">
      <c r="A85">
        <v>4.0999999999999996</v>
      </c>
      <c r="B85" s="1">
        <v>7.5699999999999997E-5</v>
      </c>
      <c r="C85">
        <v>-2.036E-2</v>
      </c>
      <c r="D85" s="1">
        <f t="shared" si="8"/>
        <v>2.036E-2</v>
      </c>
      <c r="E85" s="1">
        <f t="shared" si="9"/>
        <v>2.0284299999999998E-2</v>
      </c>
      <c r="F85" s="1">
        <v>7.5900000000000002E-5</v>
      </c>
      <c r="G85">
        <v>-2.036E-2</v>
      </c>
      <c r="H85" s="1">
        <f t="shared" si="10"/>
        <v>2.036E-2</v>
      </c>
      <c r="I85" s="1">
        <f t="shared" si="11"/>
        <v>2.0284099999999999E-2</v>
      </c>
      <c r="J85" s="1">
        <v>7.6100000000000007E-5</v>
      </c>
      <c r="K85">
        <v>-2.036E-2</v>
      </c>
      <c r="L85" s="1">
        <f t="shared" si="12"/>
        <v>2.036E-2</v>
      </c>
      <c r="M85" s="1">
        <f t="shared" si="13"/>
        <v>2.0283900000000001E-2</v>
      </c>
      <c r="N85" s="1">
        <v>7.6100000000000007E-5</v>
      </c>
      <c r="O85">
        <v>-2.036E-2</v>
      </c>
      <c r="P85" s="1">
        <f t="shared" si="14"/>
        <v>2.036E-2</v>
      </c>
      <c r="Q85" s="1">
        <f t="shared" si="15"/>
        <v>2.0283900000000001E-2</v>
      </c>
    </row>
    <row r="86" spans="1:17" x14ac:dyDescent="0.25">
      <c r="A86">
        <v>4.1500000000000004</v>
      </c>
      <c r="B86" s="1">
        <v>7.7100000000000004E-5</v>
      </c>
      <c r="C86">
        <v>-2.036E-2</v>
      </c>
      <c r="D86" s="1">
        <f t="shared" si="8"/>
        <v>2.036E-2</v>
      </c>
      <c r="E86" s="1">
        <f t="shared" si="9"/>
        <v>2.02829E-2</v>
      </c>
      <c r="F86" s="1">
        <v>7.7299999999999995E-5</v>
      </c>
      <c r="G86">
        <v>-2.036E-2</v>
      </c>
      <c r="H86" s="1">
        <f t="shared" si="10"/>
        <v>2.036E-2</v>
      </c>
      <c r="I86" s="1">
        <f t="shared" si="11"/>
        <v>2.0282700000000001E-2</v>
      </c>
      <c r="J86" s="1">
        <v>7.75E-5</v>
      </c>
      <c r="K86">
        <v>-2.036E-2</v>
      </c>
      <c r="L86" s="1">
        <f t="shared" si="12"/>
        <v>2.036E-2</v>
      </c>
      <c r="M86" s="1">
        <f t="shared" si="13"/>
        <v>2.0282499999999998E-2</v>
      </c>
      <c r="N86" s="1">
        <v>7.7600000000000002E-5</v>
      </c>
      <c r="O86">
        <v>-2.036E-2</v>
      </c>
      <c r="P86" s="1">
        <f t="shared" si="14"/>
        <v>2.036E-2</v>
      </c>
      <c r="Q86" s="1">
        <f t="shared" si="15"/>
        <v>2.0282399999999999E-2</v>
      </c>
    </row>
    <row r="87" spans="1:17" x14ac:dyDescent="0.25">
      <c r="A87">
        <v>4.2</v>
      </c>
      <c r="B87" s="1">
        <v>7.9400000000000006E-5</v>
      </c>
      <c r="C87">
        <v>-2.036E-2</v>
      </c>
      <c r="D87" s="1">
        <f t="shared" si="8"/>
        <v>2.036E-2</v>
      </c>
      <c r="E87" s="1">
        <f t="shared" si="9"/>
        <v>2.0280599999999999E-2</v>
      </c>
      <c r="F87" s="1">
        <v>7.9499999999999994E-5</v>
      </c>
      <c r="G87">
        <v>-2.036E-2</v>
      </c>
      <c r="H87" s="1">
        <f t="shared" si="10"/>
        <v>2.036E-2</v>
      </c>
      <c r="I87" s="1">
        <f t="shared" si="11"/>
        <v>2.02805E-2</v>
      </c>
      <c r="J87" s="1">
        <v>7.9699999999999999E-5</v>
      </c>
      <c r="K87">
        <v>-2.036E-2</v>
      </c>
      <c r="L87" s="1">
        <f t="shared" si="12"/>
        <v>2.036E-2</v>
      </c>
      <c r="M87" s="1">
        <f t="shared" si="13"/>
        <v>2.0280300000000001E-2</v>
      </c>
      <c r="N87" s="1">
        <v>7.9900000000000004E-5</v>
      </c>
      <c r="O87">
        <v>-2.036E-2</v>
      </c>
      <c r="P87" s="1">
        <f t="shared" si="14"/>
        <v>2.036E-2</v>
      </c>
      <c r="Q87" s="1">
        <f t="shared" si="15"/>
        <v>2.0280099999999999E-2</v>
      </c>
    </row>
    <row r="88" spans="1:17" x14ac:dyDescent="0.25">
      <c r="A88">
        <v>4.25</v>
      </c>
      <c r="B88" s="1">
        <v>8.2700000000000004E-5</v>
      </c>
      <c r="C88">
        <v>-2.036E-2</v>
      </c>
      <c r="D88" s="1">
        <f t="shared" si="8"/>
        <v>2.036E-2</v>
      </c>
      <c r="E88" s="1">
        <f t="shared" si="9"/>
        <v>2.0277299999999998E-2</v>
      </c>
      <c r="F88" s="1">
        <v>8.2799999999999993E-5</v>
      </c>
      <c r="G88">
        <v>-2.036E-2</v>
      </c>
      <c r="H88" s="1">
        <f t="shared" si="10"/>
        <v>2.036E-2</v>
      </c>
      <c r="I88" s="1">
        <f t="shared" si="11"/>
        <v>2.0277199999999999E-2</v>
      </c>
      <c r="J88" s="1">
        <v>8.3100000000000001E-5</v>
      </c>
      <c r="K88">
        <v>-2.036E-2</v>
      </c>
      <c r="L88" s="1">
        <f t="shared" si="12"/>
        <v>2.036E-2</v>
      </c>
      <c r="M88" s="1">
        <f t="shared" si="13"/>
        <v>2.02769E-2</v>
      </c>
      <c r="N88" s="1">
        <v>8.3300000000000005E-5</v>
      </c>
      <c r="O88">
        <v>-2.036E-2</v>
      </c>
      <c r="P88" s="1">
        <f t="shared" si="14"/>
        <v>2.036E-2</v>
      </c>
      <c r="Q88" s="1">
        <f t="shared" si="15"/>
        <v>2.0276699999999998E-2</v>
      </c>
    </row>
    <row r="89" spans="1:17" x14ac:dyDescent="0.25">
      <c r="A89">
        <v>4.3</v>
      </c>
      <c r="B89" s="1">
        <v>8.7299999999999994E-5</v>
      </c>
      <c r="C89">
        <v>-2.036E-2</v>
      </c>
      <c r="D89" s="1">
        <f t="shared" si="8"/>
        <v>2.036E-2</v>
      </c>
      <c r="E89" s="1">
        <f t="shared" si="9"/>
        <v>2.0272700000000001E-2</v>
      </c>
      <c r="F89" s="1">
        <v>8.7399999999999997E-5</v>
      </c>
      <c r="G89">
        <v>-2.036E-2</v>
      </c>
      <c r="H89" s="1">
        <f t="shared" si="10"/>
        <v>2.036E-2</v>
      </c>
      <c r="I89" s="1">
        <f t="shared" si="11"/>
        <v>2.0272599999999998E-2</v>
      </c>
      <c r="J89" s="1">
        <v>8.7700000000000004E-5</v>
      </c>
      <c r="K89">
        <v>-2.036E-2</v>
      </c>
      <c r="L89" s="1">
        <f t="shared" si="12"/>
        <v>2.036E-2</v>
      </c>
      <c r="M89" s="1">
        <f t="shared" si="13"/>
        <v>2.02723E-2</v>
      </c>
      <c r="N89" s="1">
        <v>8.81E-5</v>
      </c>
      <c r="O89">
        <v>-2.036E-2</v>
      </c>
      <c r="P89" s="1">
        <f t="shared" si="14"/>
        <v>2.036E-2</v>
      </c>
      <c r="Q89" s="1">
        <f t="shared" si="15"/>
        <v>2.0271899999999999E-2</v>
      </c>
    </row>
    <row r="90" spans="1:17" x14ac:dyDescent="0.25">
      <c r="A90">
        <v>4.3499999999999996</v>
      </c>
      <c r="B90" s="1">
        <v>9.3399999999999993E-5</v>
      </c>
      <c r="C90">
        <v>-2.036E-2</v>
      </c>
      <c r="D90" s="1">
        <f t="shared" si="8"/>
        <v>2.036E-2</v>
      </c>
      <c r="E90" s="1">
        <f t="shared" si="9"/>
        <v>2.0266599999999999E-2</v>
      </c>
      <c r="F90" s="1">
        <v>9.3499999999999996E-5</v>
      </c>
      <c r="G90">
        <v>-2.036E-2</v>
      </c>
      <c r="H90" s="1">
        <f t="shared" si="10"/>
        <v>2.036E-2</v>
      </c>
      <c r="I90" s="1">
        <f t="shared" si="11"/>
        <v>2.02665E-2</v>
      </c>
      <c r="J90" s="1">
        <v>9.3900000000000006E-5</v>
      </c>
      <c r="K90">
        <v>-2.036E-2</v>
      </c>
      <c r="L90" s="1">
        <f t="shared" si="12"/>
        <v>2.036E-2</v>
      </c>
      <c r="M90" s="1">
        <f t="shared" si="13"/>
        <v>2.0266099999999999E-2</v>
      </c>
      <c r="N90" s="1">
        <v>9.4300000000000002E-5</v>
      </c>
      <c r="O90">
        <v>-2.036E-2</v>
      </c>
      <c r="P90" s="1">
        <f t="shared" si="14"/>
        <v>2.036E-2</v>
      </c>
      <c r="Q90" s="1">
        <f t="shared" si="15"/>
        <v>2.0265700000000001E-2</v>
      </c>
    </row>
    <row r="91" spans="1:17" x14ac:dyDescent="0.25">
      <c r="A91">
        <v>4.4000000000000004</v>
      </c>
      <c r="B91">
        <v>1.009E-4</v>
      </c>
      <c r="C91">
        <v>-2.036E-2</v>
      </c>
      <c r="D91" s="1">
        <f t="shared" si="8"/>
        <v>2.036E-2</v>
      </c>
      <c r="E91" s="1">
        <f t="shared" si="9"/>
        <v>2.0259099999999999E-2</v>
      </c>
      <c r="F91">
        <v>1.01E-4</v>
      </c>
      <c r="G91">
        <v>-2.036E-2</v>
      </c>
      <c r="H91" s="1">
        <f t="shared" si="10"/>
        <v>2.036E-2</v>
      </c>
      <c r="I91" s="1">
        <f t="shared" si="11"/>
        <v>2.0258999999999999E-2</v>
      </c>
      <c r="J91">
        <v>1.014E-4</v>
      </c>
      <c r="K91">
        <v>-2.036E-2</v>
      </c>
      <c r="L91" s="1">
        <f t="shared" si="12"/>
        <v>2.036E-2</v>
      </c>
      <c r="M91" s="1">
        <f t="shared" si="13"/>
        <v>2.0258599999999998E-2</v>
      </c>
      <c r="N91">
        <v>1.02E-4</v>
      </c>
      <c r="O91">
        <v>-2.036E-2</v>
      </c>
      <c r="P91" s="1">
        <f t="shared" si="14"/>
        <v>2.036E-2</v>
      </c>
      <c r="Q91" s="1">
        <f t="shared" si="15"/>
        <v>2.0257999999999998E-2</v>
      </c>
    </row>
    <row r="92" spans="1:17" x14ac:dyDescent="0.25">
      <c r="A92">
        <v>4.45</v>
      </c>
      <c r="B92">
        <v>1.1E-4</v>
      </c>
      <c r="C92">
        <v>-2.036E-2</v>
      </c>
      <c r="D92" s="1">
        <f t="shared" si="8"/>
        <v>2.036E-2</v>
      </c>
      <c r="E92" s="1">
        <f t="shared" si="9"/>
        <v>2.0250000000000001E-2</v>
      </c>
      <c r="F92">
        <v>1.1010000000000001E-4</v>
      </c>
      <c r="G92">
        <v>-2.036E-2</v>
      </c>
      <c r="H92" s="1">
        <f t="shared" si="10"/>
        <v>2.036E-2</v>
      </c>
      <c r="I92" s="1">
        <f t="shared" si="11"/>
        <v>2.0249900000000001E-2</v>
      </c>
      <c r="J92">
        <v>1.105E-4</v>
      </c>
      <c r="K92">
        <v>-2.036E-2</v>
      </c>
      <c r="L92" s="1">
        <f t="shared" si="12"/>
        <v>2.036E-2</v>
      </c>
      <c r="M92" s="1">
        <f t="shared" si="13"/>
        <v>2.02495E-2</v>
      </c>
      <c r="N92">
        <v>1.1120000000000001E-4</v>
      </c>
      <c r="O92">
        <v>-2.036E-2</v>
      </c>
      <c r="P92" s="1">
        <f t="shared" si="14"/>
        <v>2.036E-2</v>
      </c>
      <c r="Q92" s="1">
        <f t="shared" si="15"/>
        <v>2.0248800000000001E-2</v>
      </c>
    </row>
    <row r="93" spans="1:17" x14ac:dyDescent="0.25">
      <c r="A93">
        <v>4.5</v>
      </c>
      <c r="B93">
        <v>1.219E-4</v>
      </c>
      <c r="C93">
        <v>-2.036E-2</v>
      </c>
      <c r="D93" s="1">
        <f t="shared" si="8"/>
        <v>2.036E-2</v>
      </c>
      <c r="E93" s="1">
        <f t="shared" si="9"/>
        <v>2.0238099999999998E-2</v>
      </c>
      <c r="F93">
        <v>1.2210000000000001E-4</v>
      </c>
      <c r="G93">
        <v>-2.036E-2</v>
      </c>
      <c r="H93" s="1">
        <f t="shared" si="10"/>
        <v>2.036E-2</v>
      </c>
      <c r="I93" s="1">
        <f t="shared" si="11"/>
        <v>2.02379E-2</v>
      </c>
      <c r="J93">
        <v>1.226E-4</v>
      </c>
      <c r="K93">
        <v>-2.036E-2</v>
      </c>
      <c r="L93" s="1">
        <f t="shared" si="12"/>
        <v>2.036E-2</v>
      </c>
      <c r="M93" s="1">
        <f t="shared" si="13"/>
        <v>2.0237399999999999E-2</v>
      </c>
      <c r="N93">
        <v>1.2339999999999999E-4</v>
      </c>
      <c r="O93">
        <v>-2.036E-2</v>
      </c>
      <c r="P93" s="1">
        <f t="shared" si="14"/>
        <v>2.036E-2</v>
      </c>
      <c r="Q93" s="1">
        <f t="shared" si="15"/>
        <v>2.02366E-2</v>
      </c>
    </row>
    <row r="94" spans="1:17" x14ac:dyDescent="0.25">
      <c r="A94">
        <v>4.55</v>
      </c>
      <c r="B94">
        <v>1.4200000000000001E-4</v>
      </c>
      <c r="C94">
        <v>-2.036E-2</v>
      </c>
      <c r="D94" s="1">
        <f t="shared" si="8"/>
        <v>2.036E-2</v>
      </c>
      <c r="E94" s="1">
        <f t="shared" si="9"/>
        <v>2.0218E-2</v>
      </c>
      <c r="F94">
        <v>1.4239999999999999E-4</v>
      </c>
      <c r="G94">
        <v>-2.036E-2</v>
      </c>
      <c r="H94" s="1">
        <f t="shared" si="10"/>
        <v>2.036E-2</v>
      </c>
      <c r="I94" s="1">
        <f t="shared" si="11"/>
        <v>2.0217599999999999E-2</v>
      </c>
      <c r="J94">
        <v>1.4310000000000001E-4</v>
      </c>
      <c r="K94">
        <v>-2.036E-2</v>
      </c>
      <c r="L94" s="1">
        <f t="shared" si="12"/>
        <v>2.036E-2</v>
      </c>
      <c r="M94" s="1">
        <f t="shared" si="13"/>
        <v>2.0216899999999999E-2</v>
      </c>
      <c r="N94">
        <v>1.4440000000000001E-4</v>
      </c>
      <c r="O94">
        <v>-2.036E-2</v>
      </c>
      <c r="P94" s="1">
        <f t="shared" si="14"/>
        <v>2.036E-2</v>
      </c>
      <c r="Q94" s="1">
        <f t="shared" si="15"/>
        <v>2.02156E-2</v>
      </c>
    </row>
    <row r="95" spans="1:17" x14ac:dyDescent="0.25">
      <c r="A95">
        <v>4.5999999999999996</v>
      </c>
      <c r="B95">
        <v>1.8670000000000001E-4</v>
      </c>
      <c r="C95">
        <v>-2.036E-2</v>
      </c>
      <c r="D95" s="1">
        <f t="shared" si="8"/>
        <v>2.036E-2</v>
      </c>
      <c r="E95" s="1">
        <f t="shared" si="9"/>
        <v>2.0173299999999998E-2</v>
      </c>
      <c r="F95">
        <v>1.8670000000000001E-4</v>
      </c>
      <c r="G95">
        <v>-2.036E-2</v>
      </c>
      <c r="H95" s="1">
        <f t="shared" si="10"/>
        <v>2.036E-2</v>
      </c>
      <c r="I95" s="1">
        <f t="shared" si="11"/>
        <v>2.0173299999999998E-2</v>
      </c>
      <c r="J95">
        <v>1.8809999999999999E-4</v>
      </c>
      <c r="K95">
        <v>-2.036E-2</v>
      </c>
      <c r="L95" s="1">
        <f t="shared" si="12"/>
        <v>2.036E-2</v>
      </c>
      <c r="M95" s="1">
        <f t="shared" si="13"/>
        <v>2.01719E-2</v>
      </c>
      <c r="N95">
        <v>1.916E-4</v>
      </c>
      <c r="O95">
        <v>-2.036E-2</v>
      </c>
      <c r="P95" s="1">
        <f t="shared" si="14"/>
        <v>2.036E-2</v>
      </c>
      <c r="Q95" s="1">
        <f t="shared" si="15"/>
        <v>2.01684E-2</v>
      </c>
    </row>
    <row r="96" spans="1:17" x14ac:dyDescent="0.25">
      <c r="A96">
        <v>4.6500000000000004</v>
      </c>
      <c r="B96">
        <v>3.0400000000000002E-4</v>
      </c>
      <c r="C96">
        <v>-2.036E-2</v>
      </c>
      <c r="D96" s="1">
        <f t="shared" si="8"/>
        <v>2.036E-2</v>
      </c>
      <c r="E96" s="1">
        <f t="shared" si="9"/>
        <v>2.0056000000000001E-2</v>
      </c>
      <c r="F96">
        <v>3.0299999999999999E-4</v>
      </c>
      <c r="G96">
        <v>-2.036E-2</v>
      </c>
      <c r="H96" s="1">
        <f t="shared" si="10"/>
        <v>2.036E-2</v>
      </c>
      <c r="I96" s="1">
        <f t="shared" si="11"/>
        <v>2.0056999999999998E-2</v>
      </c>
      <c r="J96">
        <v>3.0600000000000001E-4</v>
      </c>
      <c r="K96">
        <v>-2.036E-2</v>
      </c>
      <c r="L96" s="1">
        <f t="shared" si="12"/>
        <v>2.036E-2</v>
      </c>
      <c r="M96" s="1">
        <f t="shared" si="13"/>
        <v>2.0053999999999999E-2</v>
      </c>
      <c r="N96">
        <v>3.1500000000000001E-4</v>
      </c>
      <c r="O96">
        <v>-2.036E-2</v>
      </c>
      <c r="P96" s="1">
        <f t="shared" si="14"/>
        <v>2.036E-2</v>
      </c>
      <c r="Q96" s="1">
        <f t="shared" si="15"/>
        <v>2.0045E-2</v>
      </c>
    </row>
    <row r="97" spans="1:17" x14ac:dyDescent="0.25">
      <c r="A97">
        <v>4.7</v>
      </c>
      <c r="B97">
        <v>5.4699999999999996E-4</v>
      </c>
      <c r="C97">
        <v>-2.036E-2</v>
      </c>
      <c r="D97" s="1">
        <f t="shared" si="8"/>
        <v>2.036E-2</v>
      </c>
      <c r="E97" s="1">
        <f t="shared" si="9"/>
        <v>1.9813000000000001E-2</v>
      </c>
      <c r="F97">
        <v>5.4299999999999997E-4</v>
      </c>
      <c r="G97">
        <v>-2.036E-2</v>
      </c>
      <c r="H97" s="1">
        <f t="shared" si="10"/>
        <v>2.036E-2</v>
      </c>
      <c r="I97" s="1">
        <f t="shared" si="11"/>
        <v>1.9817000000000001E-2</v>
      </c>
      <c r="J97">
        <v>5.5000000000000003E-4</v>
      </c>
      <c r="K97">
        <v>-2.036E-2</v>
      </c>
      <c r="L97" s="1">
        <f t="shared" si="12"/>
        <v>2.036E-2</v>
      </c>
      <c r="M97" s="1">
        <f t="shared" si="13"/>
        <v>1.9810000000000001E-2</v>
      </c>
      <c r="N97">
        <v>5.6899999999999995E-4</v>
      </c>
      <c r="O97">
        <v>-2.036E-2</v>
      </c>
      <c r="P97" s="1">
        <f t="shared" si="14"/>
        <v>2.036E-2</v>
      </c>
      <c r="Q97" s="1">
        <f t="shared" si="15"/>
        <v>1.9791E-2</v>
      </c>
    </row>
    <row r="98" spans="1:17" x14ac:dyDescent="0.25">
      <c r="A98">
        <v>4.75</v>
      </c>
      <c r="B98">
        <v>9.7799999999999992E-4</v>
      </c>
      <c r="C98">
        <v>-2.036E-2</v>
      </c>
      <c r="D98" s="1">
        <f t="shared" si="8"/>
        <v>2.036E-2</v>
      </c>
      <c r="E98" s="1">
        <f t="shared" si="9"/>
        <v>1.9382E-2</v>
      </c>
      <c r="F98">
        <v>9.6900000000000003E-4</v>
      </c>
      <c r="G98">
        <v>-2.036E-2</v>
      </c>
      <c r="H98" s="1">
        <f t="shared" si="10"/>
        <v>2.036E-2</v>
      </c>
      <c r="I98" s="1">
        <f t="shared" si="11"/>
        <v>1.9390999999999999E-2</v>
      </c>
      <c r="J98">
        <v>9.8299999999999993E-4</v>
      </c>
      <c r="K98">
        <v>-2.036E-2</v>
      </c>
      <c r="L98" s="1">
        <f t="shared" si="12"/>
        <v>2.036E-2</v>
      </c>
      <c r="M98" s="1">
        <f t="shared" si="13"/>
        <v>1.9376999999999998E-2</v>
      </c>
      <c r="N98">
        <v>1.0120000000000001E-3</v>
      </c>
      <c r="O98">
        <v>-2.036E-2</v>
      </c>
      <c r="P98" s="1">
        <f t="shared" si="14"/>
        <v>2.036E-2</v>
      </c>
      <c r="Q98" s="1">
        <f t="shared" si="15"/>
        <v>1.9348000000000001E-2</v>
      </c>
    </row>
    <row r="99" spans="1:17" x14ac:dyDescent="0.25">
      <c r="A99">
        <v>4.8</v>
      </c>
      <c r="B99">
        <v>1.5590000000000001E-3</v>
      </c>
      <c r="C99">
        <v>-2.036E-2</v>
      </c>
      <c r="D99" s="1">
        <f t="shared" si="8"/>
        <v>2.036E-2</v>
      </c>
      <c r="E99" s="1">
        <f t="shared" si="9"/>
        <v>1.8800999999999998E-2</v>
      </c>
      <c r="F99">
        <v>1.5479999999999999E-3</v>
      </c>
      <c r="G99">
        <v>-2.036E-2</v>
      </c>
      <c r="H99" s="1">
        <f t="shared" si="10"/>
        <v>2.036E-2</v>
      </c>
      <c r="I99" s="1">
        <f t="shared" si="11"/>
        <v>1.8811999999999999E-2</v>
      </c>
      <c r="J99">
        <v>1.562E-3</v>
      </c>
      <c r="K99">
        <v>-2.036E-2</v>
      </c>
      <c r="L99" s="1">
        <f t="shared" si="12"/>
        <v>2.036E-2</v>
      </c>
      <c r="M99" s="1">
        <f t="shared" si="13"/>
        <v>1.8797999999999999E-2</v>
      </c>
      <c r="N99">
        <v>1.6019999999999999E-3</v>
      </c>
      <c r="O99">
        <v>-2.036E-2</v>
      </c>
      <c r="P99" s="1">
        <f t="shared" si="14"/>
        <v>2.036E-2</v>
      </c>
      <c r="Q99" s="1">
        <f t="shared" si="15"/>
        <v>1.8758E-2</v>
      </c>
    </row>
    <row r="100" spans="1:17" x14ac:dyDescent="0.25">
      <c r="A100">
        <v>4.8499999999999996</v>
      </c>
      <c r="B100">
        <v>2.33E-3</v>
      </c>
      <c r="C100">
        <v>-2.036E-2</v>
      </c>
      <c r="D100" s="1">
        <f t="shared" si="8"/>
        <v>2.036E-2</v>
      </c>
      <c r="E100" s="1">
        <f t="shared" si="9"/>
        <v>1.8030000000000001E-2</v>
      </c>
      <c r="F100">
        <v>2.31E-3</v>
      </c>
      <c r="G100">
        <v>-2.036E-2</v>
      </c>
      <c r="H100" s="1">
        <f t="shared" si="10"/>
        <v>2.036E-2</v>
      </c>
      <c r="I100" s="1">
        <f t="shared" si="11"/>
        <v>1.805E-2</v>
      </c>
      <c r="J100">
        <v>2.33E-3</v>
      </c>
      <c r="K100">
        <v>-2.036E-2</v>
      </c>
      <c r="L100" s="1">
        <f t="shared" si="12"/>
        <v>2.036E-2</v>
      </c>
      <c r="M100" s="1">
        <f t="shared" si="13"/>
        <v>1.8030000000000001E-2</v>
      </c>
      <c r="N100">
        <v>2.3800000000000002E-3</v>
      </c>
      <c r="O100">
        <v>-2.036E-2</v>
      </c>
      <c r="P100" s="1">
        <f t="shared" si="14"/>
        <v>2.036E-2</v>
      </c>
      <c r="Q100" s="1">
        <f t="shared" si="15"/>
        <v>1.7979999999999999E-2</v>
      </c>
    </row>
    <row r="101" spans="1:17" x14ac:dyDescent="0.25">
      <c r="A101">
        <v>4.9000000000000004</v>
      </c>
      <c r="B101">
        <v>3.0699999999999998E-3</v>
      </c>
      <c r="C101">
        <v>-2.036E-2</v>
      </c>
      <c r="D101" s="1">
        <f t="shared" si="8"/>
        <v>2.036E-2</v>
      </c>
      <c r="E101" s="1">
        <f t="shared" si="9"/>
        <v>1.729E-2</v>
      </c>
      <c r="F101">
        <v>3.0599999999999998E-3</v>
      </c>
      <c r="G101">
        <v>-2.036E-2</v>
      </c>
      <c r="H101" s="1">
        <f t="shared" si="10"/>
        <v>2.036E-2</v>
      </c>
      <c r="I101" s="1">
        <f t="shared" si="11"/>
        <v>1.7299999999999999E-2</v>
      </c>
      <c r="J101">
        <v>3.0799999999999998E-3</v>
      </c>
      <c r="K101">
        <v>-2.036E-2</v>
      </c>
      <c r="L101" s="1">
        <f t="shared" si="12"/>
        <v>2.036E-2</v>
      </c>
      <c r="M101" s="1">
        <f t="shared" si="13"/>
        <v>1.728E-2</v>
      </c>
      <c r="N101">
        <v>3.13E-3</v>
      </c>
      <c r="O101">
        <v>-2.036E-2</v>
      </c>
      <c r="P101" s="1">
        <f t="shared" si="14"/>
        <v>2.036E-2</v>
      </c>
      <c r="Q101" s="1">
        <f t="shared" si="15"/>
        <v>1.7229999999999999E-2</v>
      </c>
    </row>
    <row r="102" spans="1:17" x14ac:dyDescent="0.25">
      <c r="A102">
        <v>4.95</v>
      </c>
      <c r="B102">
        <v>3.8700000000000002E-3</v>
      </c>
      <c r="C102">
        <v>-2.036E-2</v>
      </c>
      <c r="D102" s="1">
        <f t="shared" si="8"/>
        <v>2.036E-2</v>
      </c>
      <c r="E102" s="1">
        <f t="shared" si="9"/>
        <v>1.6489999999999998E-2</v>
      </c>
      <c r="F102">
        <v>3.8600000000000001E-3</v>
      </c>
      <c r="G102">
        <v>-2.036E-2</v>
      </c>
      <c r="H102" s="1">
        <f t="shared" si="10"/>
        <v>2.036E-2</v>
      </c>
      <c r="I102" s="1">
        <f t="shared" si="11"/>
        <v>1.6500000000000001E-2</v>
      </c>
      <c r="J102">
        <v>3.8700000000000002E-3</v>
      </c>
      <c r="K102">
        <v>-2.036E-2</v>
      </c>
      <c r="L102" s="1">
        <f t="shared" si="12"/>
        <v>2.036E-2</v>
      </c>
      <c r="M102" s="1">
        <f t="shared" si="13"/>
        <v>1.6489999999999998E-2</v>
      </c>
      <c r="N102">
        <v>3.9300000000000003E-3</v>
      </c>
      <c r="O102">
        <v>-2.036E-2</v>
      </c>
      <c r="P102" s="1">
        <f t="shared" si="14"/>
        <v>2.036E-2</v>
      </c>
      <c r="Q102" s="1">
        <f t="shared" si="15"/>
        <v>1.643E-2</v>
      </c>
    </row>
    <row r="103" spans="1:17" x14ac:dyDescent="0.25">
      <c r="A103">
        <v>5</v>
      </c>
      <c r="B103">
        <v>4.7000000000000002E-3</v>
      </c>
      <c r="C103">
        <v>-2.036E-2</v>
      </c>
      <c r="D103" s="1">
        <f t="shared" si="8"/>
        <v>2.036E-2</v>
      </c>
      <c r="E103" s="1">
        <f t="shared" si="9"/>
        <v>1.566E-2</v>
      </c>
      <c r="F103">
        <v>4.6899999999999997E-3</v>
      </c>
      <c r="G103">
        <v>-2.036E-2</v>
      </c>
      <c r="H103" s="1">
        <f t="shared" si="10"/>
        <v>2.036E-2</v>
      </c>
      <c r="I103" s="1">
        <f t="shared" si="11"/>
        <v>1.567E-2</v>
      </c>
      <c r="J103">
        <v>4.7099999999999998E-3</v>
      </c>
      <c r="K103">
        <v>-2.036E-2</v>
      </c>
      <c r="L103" s="1">
        <f t="shared" si="12"/>
        <v>2.036E-2</v>
      </c>
      <c r="M103" s="1">
        <f t="shared" si="13"/>
        <v>1.5650000000000001E-2</v>
      </c>
      <c r="N103">
        <v>4.7800000000000004E-3</v>
      </c>
      <c r="O103">
        <v>-2.036E-2</v>
      </c>
      <c r="P103" s="1">
        <f t="shared" si="14"/>
        <v>2.036E-2</v>
      </c>
      <c r="Q103" s="1">
        <f t="shared" si="15"/>
        <v>1.558E-2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opLeftCell="T7" workbookViewId="0">
      <selection activeCell="A2" sqref="A1:M1048576"/>
    </sheetView>
  </sheetViews>
  <sheetFormatPr defaultRowHeight="15" x14ac:dyDescent="0.25"/>
  <cols>
    <col min="4" max="4" width="9.140625" style="4"/>
    <col min="7" max="7" width="9.140625" style="4"/>
    <col min="10" max="10" width="9.140625" style="4"/>
    <col min="13" max="13" width="9.140625" style="4"/>
  </cols>
  <sheetData>
    <row r="1" spans="1:22" x14ac:dyDescent="0.25">
      <c r="B1" s="2" t="s">
        <v>0</v>
      </c>
      <c r="C1" s="2"/>
      <c r="D1" s="2"/>
      <c r="E1" s="2" t="s">
        <v>5</v>
      </c>
      <c r="F1" s="2"/>
      <c r="G1" s="2"/>
      <c r="H1" s="2" t="s">
        <v>6</v>
      </c>
      <c r="I1" s="2"/>
      <c r="J1" s="2"/>
      <c r="K1" s="2" t="s">
        <v>7</v>
      </c>
      <c r="L1" s="2"/>
      <c r="M1" s="2"/>
    </row>
    <row r="2" spans="1:22" x14ac:dyDescent="0.25">
      <c r="A2" t="s">
        <v>1</v>
      </c>
      <c r="B2" t="s">
        <v>11</v>
      </c>
      <c r="C2" t="s">
        <v>10</v>
      </c>
      <c r="D2" s="4" t="s">
        <v>9</v>
      </c>
      <c r="E2" t="s">
        <v>12</v>
      </c>
      <c r="F2" t="s">
        <v>13</v>
      </c>
      <c r="G2" s="4" t="s">
        <v>14</v>
      </c>
      <c r="H2" t="s">
        <v>16</v>
      </c>
      <c r="I2" t="s">
        <v>15</v>
      </c>
      <c r="J2" s="4" t="s">
        <v>17</v>
      </c>
      <c r="K2" t="s">
        <v>18</v>
      </c>
      <c r="L2" t="s">
        <v>20</v>
      </c>
      <c r="M2" s="4" t="s">
        <v>19</v>
      </c>
    </row>
    <row r="3" spans="1:22" x14ac:dyDescent="0.25">
      <c r="A3">
        <v>0</v>
      </c>
      <c r="B3" s="1">
        <v>-1.9000000000000001E-9</v>
      </c>
      <c r="C3" s="1">
        <v>1E-10</v>
      </c>
      <c r="D3" s="5">
        <v>2.0000000000000001E-9</v>
      </c>
      <c r="E3" s="1">
        <v>-8.0000000000000003E-10</v>
      </c>
      <c r="F3" s="1">
        <v>3E-10</v>
      </c>
      <c r="G3" s="5">
        <v>1.0999999999999999E-9</v>
      </c>
      <c r="H3" s="1">
        <v>-6.9999999999999996E-10</v>
      </c>
      <c r="I3" s="1">
        <v>4.0000000000000001E-10</v>
      </c>
      <c r="J3" s="5">
        <v>1.0999999999999999E-9</v>
      </c>
      <c r="K3" s="1">
        <v>-1.0999999999999999E-9</v>
      </c>
      <c r="L3" s="1">
        <v>1.0000000000000001E-9</v>
      </c>
      <c r="M3" s="5">
        <v>2.0999999999999998E-9</v>
      </c>
    </row>
    <row r="4" spans="1:22" x14ac:dyDescent="0.25">
      <c r="A4">
        <v>0.05</v>
      </c>
      <c r="B4" s="1">
        <v>8.7999999999999994E-9</v>
      </c>
      <c r="C4" s="1">
        <v>2.0000000000000001E-10</v>
      </c>
      <c r="D4" s="5">
        <v>-8.5999999999999993E-9</v>
      </c>
      <c r="E4" s="1">
        <v>8.9000000000000003E-9</v>
      </c>
      <c r="F4" s="1">
        <v>5.0000000000000003E-10</v>
      </c>
      <c r="G4" s="5">
        <v>-8.4000000000000008E-9</v>
      </c>
      <c r="H4" s="1">
        <v>1.02E-8</v>
      </c>
      <c r="I4" s="1">
        <v>6.9999999999999996E-10</v>
      </c>
      <c r="J4" s="5">
        <v>-9.5000000000000007E-9</v>
      </c>
      <c r="K4" s="1">
        <v>8.9000000000000003E-9</v>
      </c>
      <c r="L4" s="1">
        <v>4.0000000000000001E-10</v>
      </c>
      <c r="M4" s="5">
        <v>-8.5E-9</v>
      </c>
    </row>
    <row r="5" spans="1:22" x14ac:dyDescent="0.25">
      <c r="A5">
        <v>0.1</v>
      </c>
      <c r="B5" s="1">
        <v>1.11E-8</v>
      </c>
      <c r="C5" s="1">
        <v>-1E-10</v>
      </c>
      <c r="D5" s="5">
        <v>-1.1199999999999999E-8</v>
      </c>
      <c r="E5" s="1">
        <v>1.11E-8</v>
      </c>
      <c r="F5" s="1">
        <v>5.0000000000000003E-10</v>
      </c>
      <c r="G5" s="5">
        <v>-1.0600000000000001E-8</v>
      </c>
      <c r="H5" s="1">
        <v>1.3799999999999999E-8</v>
      </c>
      <c r="I5" s="1">
        <v>4.0000000000000001E-10</v>
      </c>
      <c r="J5" s="5">
        <v>-1.3399999999999999E-8</v>
      </c>
      <c r="K5" s="1">
        <v>1.11E-8</v>
      </c>
      <c r="L5" s="1">
        <v>6.9999999999999996E-10</v>
      </c>
      <c r="M5" s="5">
        <v>-1.04E-8</v>
      </c>
    </row>
    <row r="6" spans="1:22" x14ac:dyDescent="0.25">
      <c r="A6">
        <v>0.15</v>
      </c>
      <c r="B6" s="1">
        <v>1.28E-8</v>
      </c>
      <c r="C6" s="1">
        <v>3E-10</v>
      </c>
      <c r="D6" s="5">
        <v>-1.2500000000000001E-8</v>
      </c>
      <c r="E6" s="1">
        <v>1.4100000000000001E-8</v>
      </c>
      <c r="F6" s="1">
        <v>4.0000000000000001E-10</v>
      </c>
      <c r="G6" s="5">
        <v>-1.37E-8</v>
      </c>
      <c r="H6" s="1">
        <v>1.6199999999999999E-8</v>
      </c>
      <c r="I6" s="1">
        <v>6E-10</v>
      </c>
      <c r="J6" s="5">
        <v>-1.5600000000000001E-8</v>
      </c>
      <c r="K6" s="1">
        <v>1.4999999999999999E-8</v>
      </c>
      <c r="L6" s="1">
        <v>6.9999999999999996E-10</v>
      </c>
      <c r="M6" s="5">
        <v>-1.4299999999999999E-8</v>
      </c>
    </row>
    <row r="7" spans="1:22" x14ac:dyDescent="0.25">
      <c r="A7">
        <v>0.2</v>
      </c>
      <c r="B7" s="1">
        <v>1.5300000000000001E-8</v>
      </c>
      <c r="C7" s="1">
        <v>5.0000000000000003E-10</v>
      </c>
      <c r="D7" s="5">
        <v>-1.4800000000000002E-8</v>
      </c>
      <c r="E7" s="1">
        <v>1.5600000000000001E-8</v>
      </c>
      <c r="F7" s="1">
        <v>6.9999999999999996E-10</v>
      </c>
      <c r="G7" s="5">
        <v>-1.4900000000000001E-8</v>
      </c>
      <c r="H7" s="1">
        <v>1.8699999999999999E-8</v>
      </c>
      <c r="I7" s="1">
        <v>5.0000000000000003E-10</v>
      </c>
      <c r="J7" s="5">
        <v>-1.8199999999999998E-8</v>
      </c>
      <c r="K7" s="1">
        <v>1.9099999999999999E-8</v>
      </c>
      <c r="L7" s="1">
        <v>1.0000000000000001E-9</v>
      </c>
      <c r="M7" s="5">
        <v>-1.81E-8</v>
      </c>
    </row>
    <row r="8" spans="1:22" x14ac:dyDescent="0.25">
      <c r="A8">
        <v>0.25</v>
      </c>
      <c r="B8" s="1">
        <v>1.9300000000000001E-8</v>
      </c>
      <c r="C8" s="1">
        <v>2.2999999999999999E-9</v>
      </c>
      <c r="D8" s="5">
        <v>-1.7E-8</v>
      </c>
      <c r="E8" s="1">
        <v>1.96E-8</v>
      </c>
      <c r="F8" s="1">
        <v>2.6000000000000001E-9</v>
      </c>
      <c r="G8" s="5">
        <v>-1.7E-8</v>
      </c>
      <c r="H8" s="1">
        <v>2.18E-8</v>
      </c>
      <c r="I8" s="1">
        <v>2.5000000000000001E-9</v>
      </c>
      <c r="J8" s="5">
        <v>-1.9300000000000001E-8</v>
      </c>
      <c r="K8" s="1">
        <v>2.0899999999999999E-8</v>
      </c>
      <c r="L8" s="1">
        <v>2.7000000000000002E-9</v>
      </c>
      <c r="M8" s="5">
        <v>-1.8199999999999998E-8</v>
      </c>
    </row>
    <row r="9" spans="1:22" x14ac:dyDescent="0.25">
      <c r="A9">
        <v>0.3</v>
      </c>
      <c r="B9" s="1">
        <v>2.5300000000000002E-8</v>
      </c>
      <c r="C9" s="1">
        <v>1.5600000000000001E-8</v>
      </c>
      <c r="D9" s="5">
        <v>-9.7000000000000008E-9</v>
      </c>
      <c r="E9" s="1">
        <v>2.3800000000000001E-8</v>
      </c>
      <c r="F9" s="1">
        <v>1.5600000000000001E-8</v>
      </c>
      <c r="G9" s="5">
        <v>-8.2000000000000006E-9</v>
      </c>
      <c r="H9" s="1">
        <v>2.51E-8</v>
      </c>
      <c r="I9" s="1">
        <v>1.5399999999999999E-8</v>
      </c>
      <c r="J9" s="5">
        <v>-9.7000000000000008E-9</v>
      </c>
      <c r="K9" s="1">
        <v>2.3800000000000001E-8</v>
      </c>
      <c r="L9" s="1">
        <v>1.5399999999999999E-8</v>
      </c>
      <c r="M9" s="5">
        <v>-8.4000000000000024E-9</v>
      </c>
    </row>
    <row r="10" spans="1:22" x14ac:dyDescent="0.25">
      <c r="A10">
        <v>0.35</v>
      </c>
      <c r="B10" s="1">
        <v>2.6400000000000001E-8</v>
      </c>
      <c r="C10" s="1">
        <v>1.06E-7</v>
      </c>
      <c r="D10" s="5">
        <v>7.9599999999999998E-8</v>
      </c>
      <c r="E10" s="1">
        <v>2.7199999999999999E-8</v>
      </c>
      <c r="F10" s="1">
        <v>1.038E-7</v>
      </c>
      <c r="G10" s="5">
        <v>7.6600000000000011E-8</v>
      </c>
      <c r="H10" s="1">
        <v>2.7199999999999999E-8</v>
      </c>
      <c r="I10" s="1">
        <v>1.018E-7</v>
      </c>
      <c r="J10" s="5">
        <v>7.4599999999999993E-8</v>
      </c>
      <c r="K10" s="1">
        <v>2.6499999999999999E-8</v>
      </c>
      <c r="L10" s="1">
        <v>1.034E-7</v>
      </c>
      <c r="M10" s="5">
        <v>7.6900000000000007E-8</v>
      </c>
    </row>
    <row r="11" spans="1:22" x14ac:dyDescent="0.25">
      <c r="A11">
        <v>0.4</v>
      </c>
      <c r="B11" s="1">
        <v>1.3200000000000001E-8</v>
      </c>
      <c r="C11" s="1">
        <v>7.3799999999999996E-7</v>
      </c>
      <c r="D11" s="5">
        <v>7.2479999999999993E-7</v>
      </c>
      <c r="E11" s="1">
        <v>1.3599999999999999E-8</v>
      </c>
      <c r="F11" s="1">
        <v>7.1999999999999999E-7</v>
      </c>
      <c r="G11" s="5">
        <v>7.0640000000000003E-7</v>
      </c>
      <c r="H11" s="1">
        <v>1.39E-8</v>
      </c>
      <c r="I11" s="1">
        <v>7.0699999999999996E-7</v>
      </c>
      <c r="J11" s="5">
        <v>6.9309999999999998E-7</v>
      </c>
      <c r="K11" s="1">
        <v>1.4100000000000001E-8</v>
      </c>
      <c r="L11" s="1">
        <v>7.1800000000000005E-7</v>
      </c>
      <c r="M11" s="5">
        <v>7.0390000000000005E-7</v>
      </c>
    </row>
    <row r="12" spans="1:22" x14ac:dyDescent="0.25">
      <c r="A12">
        <v>0.45</v>
      </c>
      <c r="B12" s="1">
        <v>2.0800000000000001E-8</v>
      </c>
      <c r="C12" s="1">
        <v>5.0200000000000002E-6</v>
      </c>
      <c r="D12" s="5">
        <v>4.9992000000000003E-6</v>
      </c>
      <c r="E12" s="1">
        <v>2.1200000000000001E-8</v>
      </c>
      <c r="F12" s="1">
        <v>4.8999999999999997E-6</v>
      </c>
      <c r="G12" s="5">
        <v>4.8787999999999998E-6</v>
      </c>
      <c r="H12" s="1">
        <v>2.0999999999999999E-8</v>
      </c>
      <c r="I12" s="1">
        <v>4.8199999999999996E-6</v>
      </c>
      <c r="J12" s="5">
        <v>4.7989999999999993E-6</v>
      </c>
      <c r="K12" s="1">
        <v>2.1299999999999999E-8</v>
      </c>
      <c r="L12" s="1">
        <v>4.8899999999999998E-6</v>
      </c>
      <c r="M12" s="5">
        <v>4.8686999999999997E-6</v>
      </c>
    </row>
    <row r="13" spans="1:22" x14ac:dyDescent="0.25">
      <c r="A13">
        <v>0.5</v>
      </c>
      <c r="B13" s="1">
        <v>9.4899999999999996E-8</v>
      </c>
      <c r="C13" s="1">
        <v>2.037E-5</v>
      </c>
      <c r="D13" s="5">
        <v>2.0275099999999998E-5</v>
      </c>
      <c r="E13" s="1">
        <v>9.1800000000000001E-8</v>
      </c>
      <c r="F13" s="1">
        <v>2.037E-5</v>
      </c>
      <c r="G13" s="5">
        <v>2.0278199999999998E-5</v>
      </c>
      <c r="H13" s="1">
        <v>9.0699999999999998E-8</v>
      </c>
      <c r="I13" s="1">
        <v>2.037E-5</v>
      </c>
      <c r="J13" s="5">
        <v>2.0279300000000001E-5</v>
      </c>
      <c r="K13" s="1">
        <v>9.1800000000000001E-8</v>
      </c>
      <c r="L13" s="1">
        <v>2.037E-5</v>
      </c>
      <c r="M13" s="5">
        <v>2.0278199999999998E-5</v>
      </c>
    </row>
    <row r="14" spans="1:22" x14ac:dyDescent="0.25">
      <c r="A14">
        <v>0.55000000000000004</v>
      </c>
      <c r="B14" s="1">
        <v>2.0480000000000001E-7</v>
      </c>
      <c r="C14" s="1">
        <v>2.3499999999999999E-4</v>
      </c>
      <c r="D14" s="5">
        <v>2.347952E-4</v>
      </c>
      <c r="E14" s="1">
        <v>2.0480000000000001E-7</v>
      </c>
      <c r="F14" s="1">
        <v>2.3000000000000001E-4</v>
      </c>
      <c r="G14" s="5">
        <v>2.2979520000000002E-4</v>
      </c>
      <c r="H14" s="1">
        <v>2.0480000000000001E-7</v>
      </c>
      <c r="I14" s="1">
        <v>2.2699999999999999E-4</v>
      </c>
      <c r="J14" s="5">
        <v>2.267952E-4</v>
      </c>
      <c r="K14" s="1">
        <v>2.0480000000000001E-7</v>
      </c>
      <c r="L14" s="1">
        <v>2.3000000000000001E-4</v>
      </c>
      <c r="M14" s="5">
        <v>2.2979520000000002E-4</v>
      </c>
    </row>
    <row r="15" spans="1:22" x14ac:dyDescent="0.25">
      <c r="A15">
        <v>0.6</v>
      </c>
      <c r="B15" s="1">
        <v>3.0199999999999999E-6</v>
      </c>
      <c r="C15" s="1">
        <v>1.6969999999999999E-3</v>
      </c>
      <c r="D15" s="5">
        <v>1.6939799999999999E-3</v>
      </c>
      <c r="E15" s="1">
        <v>2.9699999999999999E-6</v>
      </c>
      <c r="F15" s="1">
        <v>1.6670000000000001E-3</v>
      </c>
      <c r="G15" s="5">
        <v>1.6640300000000002E-3</v>
      </c>
      <c r="H15" s="1">
        <v>2.9399999999999998E-6</v>
      </c>
      <c r="I15" s="1">
        <v>1.6490000000000001E-3</v>
      </c>
      <c r="J15" s="5">
        <v>1.64606E-3</v>
      </c>
      <c r="K15" s="1">
        <v>2.9699999999999999E-6</v>
      </c>
      <c r="L15" s="1">
        <v>1.6659999999999999E-3</v>
      </c>
      <c r="M15" s="5">
        <v>1.66303E-3</v>
      </c>
    </row>
    <row r="16" spans="1:22" x14ac:dyDescent="0.25">
      <c r="A16">
        <v>0.65</v>
      </c>
      <c r="B16" s="1">
        <v>1.878E-5</v>
      </c>
      <c r="C16" s="1">
        <v>1.0540000000000001E-2</v>
      </c>
      <c r="D16" s="5">
        <v>1.0521220000000001E-2</v>
      </c>
      <c r="E16" s="1">
        <v>1.8510000000000001E-5</v>
      </c>
      <c r="F16" s="1">
        <v>1.038E-2</v>
      </c>
      <c r="G16" s="5">
        <v>1.0361490000000001E-2</v>
      </c>
      <c r="H16" s="1">
        <v>1.8410000000000002E-5</v>
      </c>
      <c r="I16" s="1">
        <v>1.03E-2</v>
      </c>
      <c r="J16" s="5">
        <v>1.028159E-2</v>
      </c>
      <c r="K16" s="1">
        <v>1.8580000000000002E-5</v>
      </c>
      <c r="L16" s="1">
        <v>1.0410000000000001E-2</v>
      </c>
      <c r="M16" s="5">
        <v>1.039142E-2</v>
      </c>
      <c r="P16" s="4"/>
      <c r="R16" s="4"/>
      <c r="T16" s="4"/>
      <c r="V16" s="4"/>
    </row>
    <row r="17" spans="1:22" x14ac:dyDescent="0.25">
      <c r="A17">
        <v>0.7</v>
      </c>
      <c r="B17" s="1">
        <v>5.1999999999999997E-5</v>
      </c>
      <c r="C17" s="1">
        <v>2.036E-2</v>
      </c>
      <c r="D17" s="5">
        <v>2.0308E-2</v>
      </c>
      <c r="E17" s="1">
        <v>5.2200000000000002E-5</v>
      </c>
      <c r="F17" s="1">
        <v>2.036E-2</v>
      </c>
      <c r="G17" s="5">
        <v>2.0307800000000001E-2</v>
      </c>
      <c r="H17" s="1">
        <v>5.24E-5</v>
      </c>
      <c r="I17" s="1">
        <v>2.036E-2</v>
      </c>
      <c r="J17" s="5">
        <v>2.0307599999999999E-2</v>
      </c>
      <c r="K17" s="1">
        <v>5.2299999999999997E-5</v>
      </c>
      <c r="L17" s="1">
        <v>2.036E-2</v>
      </c>
      <c r="M17" s="5">
        <v>2.0307699999999998E-2</v>
      </c>
      <c r="O17" s="1"/>
      <c r="P17" s="5"/>
      <c r="Q17" s="1"/>
      <c r="R17" s="5"/>
      <c r="S17" s="1"/>
      <c r="T17" s="5"/>
      <c r="U17" s="1"/>
      <c r="V17" s="5"/>
    </row>
    <row r="18" spans="1:22" x14ac:dyDescent="0.25">
      <c r="A18">
        <v>0.75</v>
      </c>
      <c r="B18" s="1">
        <v>5.2200000000000002E-5</v>
      </c>
      <c r="C18" s="1">
        <v>2.036E-2</v>
      </c>
      <c r="D18" s="5">
        <v>2.0307800000000001E-2</v>
      </c>
      <c r="E18" s="1">
        <v>5.24E-5</v>
      </c>
      <c r="F18" s="1">
        <v>2.036E-2</v>
      </c>
      <c r="G18" s="5">
        <v>2.0307599999999999E-2</v>
      </c>
      <c r="H18" s="1">
        <v>5.2599999999999998E-5</v>
      </c>
      <c r="I18" s="1">
        <v>2.036E-2</v>
      </c>
      <c r="J18" s="5">
        <v>2.03074E-2</v>
      </c>
      <c r="K18" s="1">
        <v>5.2599999999999998E-5</v>
      </c>
      <c r="L18" s="1">
        <v>2.036E-2</v>
      </c>
      <c r="M18" s="5">
        <v>2.03074E-2</v>
      </c>
      <c r="O18" s="1"/>
      <c r="P18" s="5"/>
      <c r="Q18" s="1"/>
      <c r="R18" s="5"/>
      <c r="S18" s="1"/>
      <c r="T18" s="5"/>
      <c r="U18" s="1"/>
      <c r="V18" s="5"/>
    </row>
    <row r="19" spans="1:22" x14ac:dyDescent="0.25">
      <c r="A19">
        <v>0.8</v>
      </c>
      <c r="B19" s="1">
        <v>5.24E-5</v>
      </c>
      <c r="C19" s="1">
        <v>2.036E-2</v>
      </c>
      <c r="D19" s="5">
        <v>2.0307599999999999E-2</v>
      </c>
      <c r="E19" s="1">
        <v>5.2599999999999998E-5</v>
      </c>
      <c r="F19" s="1">
        <v>2.036E-2</v>
      </c>
      <c r="G19" s="5">
        <v>2.03074E-2</v>
      </c>
      <c r="H19" s="1">
        <v>5.2800000000000003E-5</v>
      </c>
      <c r="I19" s="1">
        <v>2.036E-2</v>
      </c>
      <c r="J19" s="5">
        <v>2.0307200000000001E-2</v>
      </c>
      <c r="K19" s="1">
        <v>5.2800000000000003E-5</v>
      </c>
      <c r="L19" s="1">
        <v>2.036E-2</v>
      </c>
      <c r="M19" s="5">
        <v>2.0307200000000001E-2</v>
      </c>
      <c r="O19" s="1"/>
      <c r="P19" s="5"/>
      <c r="Q19" s="1"/>
      <c r="R19" s="5"/>
      <c r="S19" s="1"/>
      <c r="T19" s="5"/>
      <c r="U19" s="1"/>
      <c r="V19" s="5"/>
    </row>
    <row r="20" spans="1:22" x14ac:dyDescent="0.25">
      <c r="A20">
        <v>0.85</v>
      </c>
      <c r="B20" s="1">
        <v>5.27E-5</v>
      </c>
      <c r="C20" s="1">
        <v>2.036E-2</v>
      </c>
      <c r="D20" s="5">
        <v>2.03073E-2</v>
      </c>
      <c r="E20" s="1">
        <v>5.2899999999999998E-5</v>
      </c>
      <c r="F20" s="1">
        <v>2.036E-2</v>
      </c>
      <c r="G20" s="5">
        <v>2.0307099999999998E-2</v>
      </c>
      <c r="H20" s="1">
        <v>5.3100000000000003E-5</v>
      </c>
      <c r="I20" s="1">
        <v>2.036E-2</v>
      </c>
      <c r="J20" s="5">
        <v>2.0306899999999999E-2</v>
      </c>
      <c r="K20" s="1">
        <v>5.3100000000000003E-5</v>
      </c>
      <c r="L20" s="1">
        <v>2.036E-2</v>
      </c>
      <c r="M20" s="5">
        <v>2.0306899999999999E-2</v>
      </c>
      <c r="O20" s="1"/>
      <c r="P20" s="5"/>
      <c r="Q20" s="1"/>
      <c r="R20" s="5"/>
      <c r="S20" s="1"/>
      <c r="T20" s="5"/>
      <c r="U20" s="1"/>
      <c r="V20" s="5"/>
    </row>
    <row r="21" spans="1:22" x14ac:dyDescent="0.25">
      <c r="A21">
        <v>0.9</v>
      </c>
      <c r="B21" s="1">
        <v>5.3000000000000001E-5</v>
      </c>
      <c r="C21" s="1">
        <v>2.036E-2</v>
      </c>
      <c r="D21" s="5">
        <v>2.0306999999999999E-2</v>
      </c>
      <c r="E21" s="1">
        <v>5.3199999999999999E-5</v>
      </c>
      <c r="F21" s="1">
        <v>2.036E-2</v>
      </c>
      <c r="G21" s="5">
        <v>2.03068E-2</v>
      </c>
      <c r="H21" s="1">
        <v>5.3399999999999997E-5</v>
      </c>
      <c r="I21" s="1">
        <v>2.036E-2</v>
      </c>
      <c r="J21" s="5">
        <v>2.0306600000000001E-2</v>
      </c>
      <c r="K21" s="1">
        <v>5.3300000000000001E-5</v>
      </c>
      <c r="L21" s="1">
        <v>2.036E-2</v>
      </c>
      <c r="M21" s="5">
        <v>2.03067E-2</v>
      </c>
      <c r="O21" s="1"/>
      <c r="P21" s="5"/>
      <c r="Q21" s="1"/>
      <c r="R21" s="5"/>
      <c r="S21" s="1"/>
      <c r="T21" s="5"/>
      <c r="U21" s="1"/>
      <c r="V21" s="5"/>
    </row>
    <row r="22" spans="1:22" x14ac:dyDescent="0.25">
      <c r="A22">
        <v>0.95</v>
      </c>
      <c r="B22" s="1">
        <v>5.3199999999999999E-5</v>
      </c>
      <c r="C22" s="1">
        <v>2.036E-2</v>
      </c>
      <c r="D22" s="5">
        <v>2.03068E-2</v>
      </c>
      <c r="E22" s="1">
        <v>5.3399999999999997E-5</v>
      </c>
      <c r="F22" s="1">
        <v>2.036E-2</v>
      </c>
      <c r="G22" s="5">
        <v>2.0306600000000001E-2</v>
      </c>
      <c r="H22" s="1">
        <v>5.3699999999999997E-5</v>
      </c>
      <c r="I22" s="1">
        <v>2.036E-2</v>
      </c>
      <c r="J22" s="5">
        <v>2.0306299999999999E-2</v>
      </c>
      <c r="K22" s="1">
        <v>5.3600000000000002E-5</v>
      </c>
      <c r="L22" s="1">
        <v>2.036E-2</v>
      </c>
      <c r="M22" s="5">
        <v>2.0306399999999999E-2</v>
      </c>
      <c r="O22" s="1"/>
      <c r="P22" s="5"/>
      <c r="Q22" s="1"/>
      <c r="R22" s="5"/>
      <c r="S22" s="1"/>
      <c r="T22" s="5"/>
      <c r="U22" s="1"/>
      <c r="V22" s="5"/>
    </row>
    <row r="23" spans="1:22" x14ac:dyDescent="0.25">
      <c r="A23">
        <v>1</v>
      </c>
      <c r="B23" s="1">
        <v>5.3499999999999999E-5</v>
      </c>
      <c r="C23" s="1">
        <v>2.036E-2</v>
      </c>
      <c r="D23" s="5">
        <v>2.0306499999999998E-2</v>
      </c>
      <c r="E23" s="1">
        <v>5.3699999999999997E-5</v>
      </c>
      <c r="F23" s="1">
        <v>2.036E-2</v>
      </c>
      <c r="G23" s="5">
        <v>2.0306299999999999E-2</v>
      </c>
      <c r="H23" s="1">
        <v>5.3900000000000002E-5</v>
      </c>
      <c r="I23" s="1">
        <v>2.036E-2</v>
      </c>
      <c r="J23" s="5">
        <v>2.0306100000000001E-2</v>
      </c>
      <c r="K23" s="1">
        <v>5.3900000000000002E-5</v>
      </c>
      <c r="L23" s="1">
        <v>2.036E-2</v>
      </c>
      <c r="M23" s="5">
        <v>2.0306100000000001E-2</v>
      </c>
      <c r="O23" s="1"/>
      <c r="P23" s="5"/>
      <c r="Q23" s="1"/>
      <c r="R23" s="5"/>
      <c r="S23" s="1"/>
      <c r="T23" s="5"/>
      <c r="U23" s="1"/>
      <c r="V23" s="5"/>
    </row>
    <row r="24" spans="1:22" x14ac:dyDescent="0.25">
      <c r="A24">
        <v>1.05</v>
      </c>
      <c r="B24" s="1">
        <v>5.38E-5</v>
      </c>
      <c r="C24" s="1">
        <v>2.036E-2</v>
      </c>
      <c r="D24" s="5">
        <v>2.03062E-2</v>
      </c>
      <c r="E24" s="1">
        <v>5.3999999999999998E-5</v>
      </c>
      <c r="F24" s="1">
        <v>2.036E-2</v>
      </c>
      <c r="G24" s="5">
        <v>2.0306000000000001E-2</v>
      </c>
      <c r="H24" s="1">
        <v>5.4200000000000003E-5</v>
      </c>
      <c r="I24" s="1">
        <v>2.036E-2</v>
      </c>
      <c r="J24" s="5">
        <v>2.0305799999999999E-2</v>
      </c>
      <c r="K24" s="1">
        <v>5.4200000000000003E-5</v>
      </c>
      <c r="L24" s="1">
        <v>2.036E-2</v>
      </c>
      <c r="M24" s="5">
        <v>2.0305799999999999E-2</v>
      </c>
      <c r="O24" s="1"/>
      <c r="P24" s="5"/>
      <c r="Q24" s="1"/>
      <c r="R24" s="5"/>
      <c r="S24" s="1"/>
      <c r="T24" s="5"/>
      <c r="U24" s="1"/>
      <c r="V24" s="5"/>
    </row>
    <row r="25" spans="1:22" x14ac:dyDescent="0.25">
      <c r="A25">
        <v>1.1000000000000001</v>
      </c>
      <c r="B25" s="1">
        <v>5.41E-5</v>
      </c>
      <c r="C25" s="1">
        <v>2.036E-2</v>
      </c>
      <c r="D25" s="5">
        <v>2.0305899999999998E-2</v>
      </c>
      <c r="E25" s="1">
        <v>5.4299999999999998E-5</v>
      </c>
      <c r="F25" s="1">
        <v>2.036E-2</v>
      </c>
      <c r="G25" s="5">
        <v>2.0305699999999999E-2</v>
      </c>
      <c r="H25" s="1">
        <v>5.4500000000000003E-5</v>
      </c>
      <c r="I25" s="1">
        <v>2.036E-2</v>
      </c>
      <c r="J25" s="5">
        <v>2.0305500000000001E-2</v>
      </c>
      <c r="K25" s="1">
        <v>5.4500000000000003E-5</v>
      </c>
      <c r="L25" s="1">
        <v>2.036E-2</v>
      </c>
      <c r="M25" s="5">
        <v>2.0305500000000001E-2</v>
      </c>
      <c r="O25" s="1"/>
      <c r="P25" s="5"/>
      <c r="Q25" s="1"/>
      <c r="R25" s="5"/>
      <c r="S25" s="1"/>
      <c r="T25" s="5"/>
      <c r="U25" s="1"/>
      <c r="V25" s="5"/>
    </row>
    <row r="26" spans="1:22" x14ac:dyDescent="0.25">
      <c r="A26">
        <v>1.1499999999999999</v>
      </c>
      <c r="B26" s="1">
        <v>5.4400000000000001E-5</v>
      </c>
      <c r="C26" s="1">
        <v>2.036E-2</v>
      </c>
      <c r="D26" s="5">
        <v>2.03056E-2</v>
      </c>
      <c r="E26" s="1">
        <v>5.4599999999999999E-5</v>
      </c>
      <c r="F26" s="1">
        <v>2.036E-2</v>
      </c>
      <c r="G26" s="5">
        <v>2.0305400000000001E-2</v>
      </c>
      <c r="H26" s="1">
        <v>5.4799999999999997E-5</v>
      </c>
      <c r="I26" s="1">
        <v>2.036E-2</v>
      </c>
      <c r="J26" s="5">
        <v>2.0305199999999999E-2</v>
      </c>
      <c r="K26" s="1">
        <v>5.4799999999999997E-5</v>
      </c>
      <c r="L26" s="1">
        <v>2.036E-2</v>
      </c>
      <c r="M26" s="5">
        <v>2.0305199999999999E-2</v>
      </c>
      <c r="O26" s="1"/>
      <c r="P26" s="5"/>
      <c r="Q26" s="1"/>
      <c r="R26" s="5"/>
      <c r="S26" s="1"/>
      <c r="T26" s="5"/>
      <c r="U26" s="1"/>
      <c r="V26" s="5"/>
    </row>
    <row r="27" spans="1:22" x14ac:dyDescent="0.25">
      <c r="A27">
        <v>1.2</v>
      </c>
      <c r="B27" s="1">
        <v>5.4700000000000001E-5</v>
      </c>
      <c r="C27" s="1">
        <v>2.036E-2</v>
      </c>
      <c r="D27" s="5">
        <v>2.0305299999999998E-2</v>
      </c>
      <c r="E27" s="1">
        <v>5.49E-5</v>
      </c>
      <c r="F27" s="1">
        <v>2.036E-2</v>
      </c>
      <c r="G27" s="5">
        <v>2.03051E-2</v>
      </c>
      <c r="H27" s="1">
        <v>5.5099999999999998E-5</v>
      </c>
      <c r="I27" s="1">
        <v>2.036E-2</v>
      </c>
      <c r="J27" s="5">
        <v>2.0304900000000001E-2</v>
      </c>
      <c r="K27" s="1">
        <v>5.5099999999999998E-5</v>
      </c>
      <c r="L27" s="1">
        <v>2.036E-2</v>
      </c>
      <c r="M27" s="5">
        <v>2.0304900000000001E-2</v>
      </c>
      <c r="O27" s="1"/>
      <c r="P27" s="5"/>
      <c r="Q27" s="1"/>
      <c r="R27" s="5"/>
      <c r="S27" s="1"/>
      <c r="T27" s="5"/>
      <c r="U27" s="1"/>
      <c r="V27" s="5"/>
    </row>
    <row r="28" spans="1:22" x14ac:dyDescent="0.25">
      <c r="A28">
        <v>1.25</v>
      </c>
      <c r="B28" s="1">
        <v>5.5000000000000002E-5</v>
      </c>
      <c r="C28" s="1">
        <v>2.036E-2</v>
      </c>
      <c r="D28" s="5">
        <v>2.0305E-2</v>
      </c>
      <c r="E28" s="1">
        <v>5.52E-5</v>
      </c>
      <c r="F28" s="1">
        <v>2.036E-2</v>
      </c>
      <c r="G28" s="5">
        <v>2.0304800000000001E-2</v>
      </c>
      <c r="H28" s="1">
        <v>5.5399999999999998E-5</v>
      </c>
      <c r="I28" s="1">
        <v>2.036E-2</v>
      </c>
      <c r="J28" s="5">
        <v>2.0304599999999999E-2</v>
      </c>
      <c r="K28" s="1">
        <v>5.5399999999999998E-5</v>
      </c>
      <c r="L28" s="1">
        <v>2.036E-2</v>
      </c>
      <c r="M28" s="5">
        <v>2.0304599999999999E-2</v>
      </c>
      <c r="O28" s="1"/>
      <c r="P28" s="5"/>
      <c r="Q28" s="1"/>
      <c r="R28" s="5"/>
      <c r="S28" s="1"/>
      <c r="T28" s="5"/>
      <c r="U28" s="1"/>
      <c r="V28" s="5"/>
    </row>
    <row r="29" spans="1:22" x14ac:dyDescent="0.25">
      <c r="A29">
        <v>1.3</v>
      </c>
      <c r="B29" s="1">
        <v>5.5300000000000002E-5</v>
      </c>
      <c r="C29" s="1">
        <v>2.036E-2</v>
      </c>
      <c r="D29" s="5">
        <v>2.0304699999999998E-2</v>
      </c>
      <c r="E29" s="1">
        <v>5.5500000000000001E-5</v>
      </c>
      <c r="F29" s="1">
        <v>2.036E-2</v>
      </c>
      <c r="G29" s="5">
        <v>2.03045E-2</v>
      </c>
      <c r="H29" s="1">
        <v>5.5699999999999999E-5</v>
      </c>
      <c r="I29" s="1">
        <v>2.036E-2</v>
      </c>
      <c r="J29" s="5">
        <v>2.0304300000000001E-2</v>
      </c>
      <c r="K29" s="1">
        <v>5.5699999999999999E-5</v>
      </c>
      <c r="L29" s="1">
        <v>2.036E-2</v>
      </c>
      <c r="M29" s="5">
        <v>2.0304300000000001E-2</v>
      </c>
      <c r="O29" s="1"/>
      <c r="P29" s="5"/>
      <c r="Q29" s="1"/>
      <c r="R29" s="5"/>
      <c r="S29" s="1"/>
      <c r="T29" s="5"/>
      <c r="U29" s="1"/>
      <c r="V29" s="5"/>
    </row>
    <row r="30" spans="1:22" x14ac:dyDescent="0.25">
      <c r="A30">
        <v>1.35</v>
      </c>
      <c r="B30" s="1">
        <v>5.5600000000000003E-5</v>
      </c>
      <c r="C30" s="1">
        <v>2.036E-2</v>
      </c>
      <c r="D30" s="5">
        <v>2.03044E-2</v>
      </c>
      <c r="E30" s="1">
        <v>5.5800000000000001E-5</v>
      </c>
      <c r="F30" s="1">
        <v>2.036E-2</v>
      </c>
      <c r="G30" s="5">
        <v>2.0304199999999998E-2</v>
      </c>
      <c r="H30" s="1">
        <v>5.5999999999999999E-5</v>
      </c>
      <c r="I30" s="1">
        <v>2.036E-2</v>
      </c>
      <c r="J30" s="5">
        <v>2.0303999999999999E-2</v>
      </c>
      <c r="K30" s="1">
        <v>5.5999999999999999E-5</v>
      </c>
      <c r="L30" s="1">
        <v>2.036E-2</v>
      </c>
      <c r="M30" s="5">
        <v>2.0303999999999999E-2</v>
      </c>
      <c r="O30" s="1"/>
      <c r="P30" s="5"/>
      <c r="Q30" s="1"/>
      <c r="R30" s="5"/>
      <c r="S30" s="1"/>
      <c r="T30" s="5"/>
      <c r="U30" s="1"/>
      <c r="V30" s="5"/>
    </row>
    <row r="31" spans="1:22" x14ac:dyDescent="0.25">
      <c r="A31">
        <v>1.4</v>
      </c>
      <c r="B31" s="1">
        <v>5.5999999999999999E-5</v>
      </c>
      <c r="C31" s="1">
        <v>2.036E-2</v>
      </c>
      <c r="D31" s="5">
        <v>2.0303999999999999E-2</v>
      </c>
      <c r="E31" s="1">
        <v>5.6100000000000002E-5</v>
      </c>
      <c r="F31" s="1">
        <v>2.036E-2</v>
      </c>
      <c r="G31" s="5">
        <v>2.03039E-2</v>
      </c>
      <c r="H31" s="1">
        <v>5.6400000000000002E-5</v>
      </c>
      <c r="I31" s="1">
        <v>2.036E-2</v>
      </c>
      <c r="J31" s="5">
        <v>2.0303599999999998E-2</v>
      </c>
      <c r="K31" s="1">
        <v>5.63E-5</v>
      </c>
      <c r="L31" s="1">
        <v>2.036E-2</v>
      </c>
      <c r="M31" s="5">
        <v>2.0303700000000001E-2</v>
      </c>
      <c r="O31" s="1"/>
      <c r="P31" s="5"/>
      <c r="Q31" s="1"/>
      <c r="R31" s="5"/>
      <c r="S31" s="1"/>
      <c r="T31" s="5"/>
      <c r="U31" s="1"/>
      <c r="V31" s="5"/>
    </row>
    <row r="32" spans="1:22" x14ac:dyDescent="0.25">
      <c r="A32">
        <v>1.45</v>
      </c>
      <c r="B32" s="1">
        <v>5.63E-5</v>
      </c>
      <c r="C32" s="1">
        <v>2.036E-2</v>
      </c>
      <c r="D32" s="5">
        <v>2.0303700000000001E-2</v>
      </c>
      <c r="E32" s="1">
        <v>5.6499999999999998E-5</v>
      </c>
      <c r="F32" s="1">
        <v>2.036E-2</v>
      </c>
      <c r="G32" s="5">
        <v>2.0303499999999999E-2</v>
      </c>
      <c r="H32" s="1">
        <v>5.6700000000000003E-5</v>
      </c>
      <c r="I32" s="1">
        <v>2.036E-2</v>
      </c>
      <c r="J32" s="5">
        <v>2.03033E-2</v>
      </c>
      <c r="K32" s="1">
        <v>5.66E-5</v>
      </c>
      <c r="L32" s="1">
        <v>2.036E-2</v>
      </c>
      <c r="M32" s="5">
        <v>2.0303399999999999E-2</v>
      </c>
      <c r="O32" s="1"/>
      <c r="P32" s="5"/>
      <c r="Q32" s="1"/>
      <c r="R32" s="5"/>
      <c r="S32" s="1"/>
      <c r="T32" s="5"/>
      <c r="U32" s="1"/>
      <c r="V32" s="5"/>
    </row>
    <row r="33" spans="1:22" x14ac:dyDescent="0.25">
      <c r="A33">
        <v>1.5</v>
      </c>
      <c r="B33" s="1">
        <v>5.66E-5</v>
      </c>
      <c r="C33" s="1">
        <v>2.036E-2</v>
      </c>
      <c r="D33" s="5">
        <v>2.0303399999999999E-2</v>
      </c>
      <c r="E33" s="1">
        <v>5.6799999999999998E-5</v>
      </c>
      <c r="F33" s="1">
        <v>2.036E-2</v>
      </c>
      <c r="G33" s="5">
        <v>2.03032E-2</v>
      </c>
      <c r="H33" s="1">
        <v>5.7000000000000003E-5</v>
      </c>
      <c r="I33" s="1">
        <v>2.036E-2</v>
      </c>
      <c r="J33" s="5">
        <v>2.0302999999999998E-2</v>
      </c>
      <c r="K33" s="1">
        <v>5.7000000000000003E-5</v>
      </c>
      <c r="L33" s="1">
        <v>2.036E-2</v>
      </c>
      <c r="M33" s="5">
        <v>2.0302999999999998E-2</v>
      </c>
      <c r="O33" s="1"/>
      <c r="P33" s="5"/>
      <c r="Q33" s="1"/>
      <c r="R33" s="5"/>
      <c r="S33" s="1"/>
      <c r="T33" s="5"/>
      <c r="U33" s="1"/>
      <c r="V33" s="5"/>
    </row>
    <row r="34" spans="1:22" x14ac:dyDescent="0.25">
      <c r="A34">
        <v>1.55</v>
      </c>
      <c r="B34" s="1">
        <v>5.6900000000000001E-5</v>
      </c>
      <c r="C34" s="1">
        <v>2.036E-2</v>
      </c>
      <c r="D34" s="5">
        <v>2.0303100000000001E-2</v>
      </c>
      <c r="E34" s="1">
        <v>5.7099999999999999E-5</v>
      </c>
      <c r="F34" s="1">
        <v>2.036E-2</v>
      </c>
      <c r="G34" s="5">
        <v>2.0302899999999999E-2</v>
      </c>
      <c r="H34" s="1">
        <v>5.7299999999999997E-5</v>
      </c>
      <c r="I34" s="1">
        <v>2.036E-2</v>
      </c>
      <c r="J34" s="5">
        <v>2.03027E-2</v>
      </c>
      <c r="K34" s="1">
        <v>5.7299999999999997E-5</v>
      </c>
      <c r="L34" s="1">
        <v>2.036E-2</v>
      </c>
      <c r="M34" s="5">
        <v>2.03027E-2</v>
      </c>
      <c r="O34" s="1"/>
      <c r="P34" s="5"/>
      <c r="Q34" s="1"/>
      <c r="R34" s="5"/>
      <c r="S34" s="1"/>
      <c r="T34" s="5"/>
      <c r="U34" s="1"/>
      <c r="V34" s="5"/>
    </row>
    <row r="35" spans="1:22" x14ac:dyDescent="0.25">
      <c r="A35">
        <v>1.6</v>
      </c>
      <c r="B35" s="1">
        <v>5.7200000000000001E-5</v>
      </c>
      <c r="C35" s="1">
        <v>2.036E-2</v>
      </c>
      <c r="D35" s="5">
        <v>2.0302799999999999E-2</v>
      </c>
      <c r="E35" s="1">
        <v>5.7399999999999999E-5</v>
      </c>
      <c r="F35" s="1">
        <v>2.036E-2</v>
      </c>
      <c r="G35" s="5">
        <v>2.0302600000000001E-2</v>
      </c>
      <c r="H35" s="1">
        <v>5.7599999999999997E-5</v>
      </c>
      <c r="I35" s="1">
        <v>2.036E-2</v>
      </c>
      <c r="J35" s="5">
        <v>2.0302399999999998E-2</v>
      </c>
      <c r="K35" s="1">
        <v>5.7599999999999997E-5</v>
      </c>
      <c r="L35" s="1">
        <v>2.036E-2</v>
      </c>
      <c r="M35" s="5">
        <v>2.0302399999999998E-2</v>
      </c>
      <c r="O35" s="1"/>
      <c r="P35" s="5"/>
      <c r="Q35" s="1"/>
      <c r="R35" s="5"/>
      <c r="S35" s="1"/>
      <c r="T35" s="5"/>
      <c r="U35" s="1"/>
      <c r="V35" s="5"/>
    </row>
    <row r="36" spans="1:22" x14ac:dyDescent="0.25">
      <c r="A36">
        <v>1.65</v>
      </c>
      <c r="B36" s="1">
        <v>5.7599999999999997E-5</v>
      </c>
      <c r="C36" s="1">
        <v>2.036E-2</v>
      </c>
      <c r="D36" s="5">
        <v>2.0302399999999998E-2</v>
      </c>
      <c r="E36" s="1">
        <v>5.77E-5</v>
      </c>
      <c r="F36" s="1">
        <v>2.036E-2</v>
      </c>
      <c r="G36" s="5">
        <v>2.0302299999999999E-2</v>
      </c>
      <c r="H36" s="1">
        <v>5.8E-5</v>
      </c>
      <c r="I36" s="1">
        <v>2.036E-2</v>
      </c>
      <c r="J36" s="5">
        <v>2.0302000000000001E-2</v>
      </c>
      <c r="K36" s="1">
        <v>5.7899999999999998E-5</v>
      </c>
      <c r="L36" s="1">
        <v>2.036E-2</v>
      </c>
      <c r="M36" s="5">
        <v>2.03021E-2</v>
      </c>
      <c r="O36" s="1"/>
      <c r="P36" s="5"/>
      <c r="Q36" s="1"/>
      <c r="R36" s="5"/>
      <c r="S36" s="1"/>
      <c r="T36" s="5"/>
      <c r="U36" s="1"/>
      <c r="V36" s="5"/>
    </row>
    <row r="37" spans="1:22" x14ac:dyDescent="0.25">
      <c r="A37">
        <v>1.7</v>
      </c>
      <c r="B37" s="1">
        <v>5.7899999999999998E-5</v>
      </c>
      <c r="C37" s="1">
        <v>2.036E-2</v>
      </c>
      <c r="D37" s="5">
        <v>2.03021E-2</v>
      </c>
      <c r="E37" s="1">
        <v>5.8100000000000003E-5</v>
      </c>
      <c r="F37" s="1">
        <v>2.036E-2</v>
      </c>
      <c r="G37" s="5">
        <v>2.0301900000000001E-2</v>
      </c>
      <c r="H37" s="1">
        <v>5.8300000000000001E-5</v>
      </c>
      <c r="I37" s="1">
        <v>2.036E-2</v>
      </c>
      <c r="J37" s="5">
        <v>2.0301699999999999E-2</v>
      </c>
      <c r="K37" s="1">
        <v>5.8199999999999998E-5</v>
      </c>
      <c r="L37" s="1">
        <v>2.036E-2</v>
      </c>
      <c r="M37" s="5">
        <v>2.0301799999999998E-2</v>
      </c>
      <c r="O37" s="1"/>
      <c r="P37" s="5"/>
      <c r="Q37" s="1"/>
      <c r="R37" s="5"/>
      <c r="S37" s="1"/>
      <c r="T37" s="5"/>
      <c r="U37" s="1"/>
      <c r="V37" s="5"/>
    </row>
    <row r="38" spans="1:22" x14ac:dyDescent="0.25">
      <c r="A38">
        <v>1.75</v>
      </c>
      <c r="B38" s="1">
        <v>5.8199999999999998E-5</v>
      </c>
      <c r="C38" s="1">
        <v>2.036E-2</v>
      </c>
      <c r="D38" s="5">
        <v>2.0301799999999998E-2</v>
      </c>
      <c r="E38" s="1">
        <v>5.8400000000000003E-5</v>
      </c>
      <c r="F38" s="1">
        <v>2.036E-2</v>
      </c>
      <c r="G38" s="5">
        <v>2.03016E-2</v>
      </c>
      <c r="H38" s="1">
        <v>5.8600000000000001E-5</v>
      </c>
      <c r="I38" s="1">
        <v>2.036E-2</v>
      </c>
      <c r="J38" s="5">
        <v>2.0301400000000001E-2</v>
      </c>
      <c r="K38" s="1">
        <v>5.8499999999999999E-5</v>
      </c>
      <c r="L38" s="1">
        <v>2.036E-2</v>
      </c>
      <c r="M38" s="5">
        <v>2.03015E-2</v>
      </c>
      <c r="O38" s="1"/>
      <c r="P38" s="5"/>
      <c r="Q38" s="1"/>
      <c r="R38" s="5"/>
      <c r="S38" s="1"/>
      <c r="T38" s="5"/>
      <c r="U38" s="1"/>
      <c r="V38" s="5"/>
    </row>
    <row r="39" spans="1:22" x14ac:dyDescent="0.25">
      <c r="A39">
        <v>1.8</v>
      </c>
      <c r="B39" s="1">
        <v>5.8499999999999999E-5</v>
      </c>
      <c r="C39" s="1">
        <v>2.036E-2</v>
      </c>
      <c r="D39" s="5">
        <v>2.03015E-2</v>
      </c>
      <c r="E39" s="1">
        <v>5.8699999999999997E-5</v>
      </c>
      <c r="F39" s="1">
        <v>2.036E-2</v>
      </c>
      <c r="G39" s="5">
        <v>2.0301300000000001E-2</v>
      </c>
      <c r="H39" s="1">
        <v>5.8900000000000002E-5</v>
      </c>
      <c r="I39" s="1">
        <v>2.036E-2</v>
      </c>
      <c r="J39" s="5">
        <v>2.0301099999999999E-2</v>
      </c>
      <c r="K39" s="1">
        <v>5.8900000000000002E-5</v>
      </c>
      <c r="L39" s="1">
        <v>2.036E-2</v>
      </c>
      <c r="M39" s="5">
        <v>2.0301099999999999E-2</v>
      </c>
      <c r="O39" s="1"/>
      <c r="P39" s="5"/>
      <c r="Q39" s="1"/>
      <c r="R39" s="5"/>
      <c r="S39" s="1"/>
      <c r="T39" s="5"/>
      <c r="U39" s="1"/>
      <c r="V39" s="5"/>
    </row>
    <row r="40" spans="1:22" x14ac:dyDescent="0.25">
      <c r="A40">
        <v>1.85</v>
      </c>
      <c r="B40" s="1">
        <v>5.8799999999999999E-5</v>
      </c>
      <c r="C40" s="1">
        <v>2.036E-2</v>
      </c>
      <c r="D40" s="5">
        <v>2.0301199999999998E-2</v>
      </c>
      <c r="E40" s="1">
        <v>5.8999999999999998E-5</v>
      </c>
      <c r="F40" s="1">
        <v>2.036E-2</v>
      </c>
      <c r="G40" s="5">
        <v>2.0301E-2</v>
      </c>
      <c r="H40" s="1">
        <v>5.9200000000000002E-5</v>
      </c>
      <c r="I40" s="1">
        <v>2.036E-2</v>
      </c>
      <c r="J40" s="5">
        <v>2.0300800000000001E-2</v>
      </c>
      <c r="K40" s="1">
        <v>5.9200000000000002E-5</v>
      </c>
      <c r="L40" s="1">
        <v>2.036E-2</v>
      </c>
      <c r="M40" s="5">
        <v>2.0300800000000001E-2</v>
      </c>
      <c r="O40" s="1"/>
      <c r="P40" s="5"/>
      <c r="Q40" s="1"/>
      <c r="R40" s="5"/>
      <c r="S40" s="1"/>
      <c r="T40" s="5"/>
      <c r="U40" s="1"/>
      <c r="V40" s="5"/>
    </row>
    <row r="41" spans="1:22" x14ac:dyDescent="0.25">
      <c r="A41">
        <v>1.9</v>
      </c>
      <c r="B41" s="1">
        <v>5.91E-5</v>
      </c>
      <c r="C41" s="1">
        <v>2.036E-2</v>
      </c>
      <c r="D41" s="5">
        <v>2.03009E-2</v>
      </c>
      <c r="E41" s="1">
        <v>5.9299999999999998E-5</v>
      </c>
      <c r="F41" s="1">
        <v>2.036E-2</v>
      </c>
      <c r="G41" s="5">
        <v>2.0300699999999998E-2</v>
      </c>
      <c r="H41" s="1">
        <v>5.9500000000000003E-5</v>
      </c>
      <c r="I41" s="1">
        <v>2.036E-2</v>
      </c>
      <c r="J41" s="5">
        <v>2.0300499999999999E-2</v>
      </c>
      <c r="K41" s="1">
        <v>5.9500000000000003E-5</v>
      </c>
      <c r="L41" s="1">
        <v>2.036E-2</v>
      </c>
      <c r="M41" s="5">
        <v>2.0300499999999999E-2</v>
      </c>
      <c r="O41" s="1"/>
      <c r="P41" s="5"/>
      <c r="Q41" s="1"/>
      <c r="R41" s="5"/>
      <c r="S41" s="1"/>
      <c r="T41" s="5"/>
      <c r="U41" s="1"/>
      <c r="V41" s="5"/>
    </row>
    <row r="42" spans="1:22" x14ac:dyDescent="0.25">
      <c r="A42">
        <v>1.95</v>
      </c>
      <c r="B42" s="1">
        <v>5.9500000000000003E-5</v>
      </c>
      <c r="C42" s="1">
        <v>2.036E-2</v>
      </c>
      <c r="D42" s="5">
        <v>2.0300499999999999E-2</v>
      </c>
      <c r="E42" s="1">
        <v>5.9599999999999999E-5</v>
      </c>
      <c r="F42" s="1">
        <v>2.036E-2</v>
      </c>
      <c r="G42" s="5">
        <v>2.03004E-2</v>
      </c>
      <c r="H42" s="1">
        <v>5.9799999999999997E-5</v>
      </c>
      <c r="I42" s="1">
        <v>2.036E-2</v>
      </c>
      <c r="J42" s="5">
        <v>2.0300200000000001E-2</v>
      </c>
      <c r="K42" s="1">
        <v>5.9799999999999997E-5</v>
      </c>
      <c r="L42" s="1">
        <v>2.036E-2</v>
      </c>
      <c r="M42" s="5">
        <v>2.0300200000000001E-2</v>
      </c>
      <c r="O42" s="1"/>
      <c r="P42" s="5"/>
      <c r="Q42" s="1"/>
      <c r="R42" s="5"/>
      <c r="S42" s="1"/>
      <c r="T42" s="5"/>
      <c r="U42" s="1"/>
      <c r="V42" s="5"/>
    </row>
    <row r="43" spans="1:22" x14ac:dyDescent="0.25">
      <c r="A43">
        <v>2</v>
      </c>
      <c r="B43" s="1">
        <v>5.9799999999999997E-5</v>
      </c>
      <c r="C43" s="1">
        <v>2.036E-2</v>
      </c>
      <c r="D43" s="5">
        <v>2.0300200000000001E-2</v>
      </c>
      <c r="E43" s="1">
        <v>6.0000000000000002E-5</v>
      </c>
      <c r="F43" s="1">
        <v>2.036E-2</v>
      </c>
      <c r="G43" s="5">
        <v>2.0299999999999999E-2</v>
      </c>
      <c r="H43" s="1">
        <v>6.0099999999999997E-5</v>
      </c>
      <c r="I43" s="1">
        <v>2.036E-2</v>
      </c>
      <c r="J43" s="5">
        <v>2.0299899999999999E-2</v>
      </c>
      <c r="K43" s="1">
        <v>6.0099999999999997E-5</v>
      </c>
      <c r="L43" s="1">
        <v>2.036E-2</v>
      </c>
      <c r="M43" s="5">
        <v>2.0299899999999999E-2</v>
      </c>
      <c r="O43" s="1"/>
      <c r="P43" s="5"/>
      <c r="Q43" s="1"/>
      <c r="R43" s="5"/>
      <c r="S43" s="1"/>
      <c r="T43" s="5"/>
      <c r="U43" s="1"/>
      <c r="V43" s="5"/>
    </row>
    <row r="44" spans="1:22" x14ac:dyDescent="0.25">
      <c r="A44">
        <v>2.0499999999999998</v>
      </c>
      <c r="B44" s="1">
        <v>6.0099999999999997E-5</v>
      </c>
      <c r="C44" s="1">
        <v>2.036E-2</v>
      </c>
      <c r="D44" s="5">
        <v>2.0299899999999999E-2</v>
      </c>
      <c r="E44" s="1">
        <v>6.0300000000000002E-5</v>
      </c>
      <c r="F44" s="1">
        <v>2.036E-2</v>
      </c>
      <c r="G44" s="5">
        <v>2.02997E-2</v>
      </c>
      <c r="H44" s="1">
        <v>6.0399999999999998E-5</v>
      </c>
      <c r="I44" s="1">
        <v>2.036E-2</v>
      </c>
      <c r="J44" s="5">
        <v>2.0299600000000001E-2</v>
      </c>
      <c r="K44" s="1">
        <v>6.0399999999999998E-5</v>
      </c>
      <c r="L44" s="1">
        <v>2.036E-2</v>
      </c>
      <c r="M44" s="5">
        <v>2.0299600000000001E-2</v>
      </c>
      <c r="O44" s="1"/>
      <c r="P44" s="5"/>
      <c r="Q44" s="1"/>
      <c r="R44" s="5"/>
      <c r="S44" s="1"/>
      <c r="T44" s="5"/>
      <c r="U44" s="1"/>
      <c r="V44" s="5"/>
    </row>
    <row r="45" spans="1:22" x14ac:dyDescent="0.25">
      <c r="A45">
        <v>2.1</v>
      </c>
      <c r="B45" s="1">
        <v>6.0399999999999998E-5</v>
      </c>
      <c r="C45" s="1">
        <v>2.036E-2</v>
      </c>
      <c r="D45" s="5">
        <v>2.0299600000000001E-2</v>
      </c>
      <c r="E45" s="1">
        <v>6.0600000000000003E-5</v>
      </c>
      <c r="F45" s="1">
        <v>2.036E-2</v>
      </c>
      <c r="G45" s="5">
        <v>2.0299399999999999E-2</v>
      </c>
      <c r="H45" s="1">
        <v>6.0800000000000001E-5</v>
      </c>
      <c r="I45" s="1">
        <v>2.036E-2</v>
      </c>
      <c r="J45" s="5">
        <v>2.02992E-2</v>
      </c>
      <c r="K45" s="1">
        <v>6.0800000000000001E-5</v>
      </c>
      <c r="L45" s="1">
        <v>2.036E-2</v>
      </c>
      <c r="M45" s="5">
        <v>2.02992E-2</v>
      </c>
      <c r="O45" s="1"/>
      <c r="P45" s="5"/>
      <c r="Q45" s="1"/>
      <c r="R45" s="5"/>
      <c r="S45" s="1"/>
      <c r="T45" s="5"/>
      <c r="U45" s="1"/>
      <c r="V45" s="5"/>
    </row>
    <row r="46" spans="1:22" x14ac:dyDescent="0.25">
      <c r="A46">
        <v>2.15</v>
      </c>
      <c r="B46" s="1">
        <v>6.0699999999999998E-5</v>
      </c>
      <c r="C46" s="1">
        <v>2.036E-2</v>
      </c>
      <c r="D46" s="5">
        <v>2.0299299999999999E-2</v>
      </c>
      <c r="E46" s="1">
        <v>6.0900000000000003E-5</v>
      </c>
      <c r="F46" s="1">
        <v>2.036E-2</v>
      </c>
      <c r="G46" s="5">
        <v>2.02991E-2</v>
      </c>
      <c r="H46" s="1">
        <v>6.1099999999999994E-5</v>
      </c>
      <c r="I46" s="1">
        <v>2.036E-2</v>
      </c>
      <c r="J46" s="5">
        <v>2.0298899999999998E-2</v>
      </c>
      <c r="K46" s="1">
        <v>6.1099999999999994E-5</v>
      </c>
      <c r="L46" s="1">
        <v>2.036E-2</v>
      </c>
      <c r="M46" s="5">
        <v>2.0298899999999998E-2</v>
      </c>
      <c r="O46" s="1"/>
      <c r="P46" s="5"/>
      <c r="Q46" s="1"/>
      <c r="R46" s="5"/>
      <c r="S46" s="1"/>
      <c r="T46" s="5"/>
      <c r="U46" s="1"/>
      <c r="V46" s="5"/>
    </row>
    <row r="47" spans="1:22" x14ac:dyDescent="0.25">
      <c r="A47">
        <v>2.2000000000000002</v>
      </c>
      <c r="B47" s="1">
        <v>6.1099999999999994E-5</v>
      </c>
      <c r="C47" s="1">
        <v>2.036E-2</v>
      </c>
      <c r="D47" s="5">
        <v>2.0298899999999998E-2</v>
      </c>
      <c r="E47" s="1">
        <v>6.1299999999999999E-5</v>
      </c>
      <c r="F47" s="1">
        <v>2.036E-2</v>
      </c>
      <c r="G47" s="5">
        <v>2.0298699999999999E-2</v>
      </c>
      <c r="H47" s="1">
        <v>6.1400000000000002E-5</v>
      </c>
      <c r="I47" s="1">
        <v>2.036E-2</v>
      </c>
      <c r="J47" s="5">
        <v>2.02986E-2</v>
      </c>
      <c r="K47" s="1">
        <v>6.1400000000000002E-5</v>
      </c>
      <c r="L47" s="1">
        <v>2.036E-2</v>
      </c>
      <c r="M47" s="5">
        <v>2.02986E-2</v>
      </c>
      <c r="O47" s="1"/>
      <c r="P47" s="5"/>
      <c r="Q47" s="1"/>
      <c r="R47" s="5"/>
      <c r="S47" s="1"/>
      <c r="T47" s="5"/>
      <c r="U47" s="1"/>
      <c r="V47" s="5"/>
    </row>
    <row r="48" spans="1:22" x14ac:dyDescent="0.25">
      <c r="A48">
        <v>2.25</v>
      </c>
      <c r="B48" s="1">
        <v>6.1400000000000002E-5</v>
      </c>
      <c r="C48" s="1">
        <v>2.036E-2</v>
      </c>
      <c r="D48" s="5">
        <v>2.02986E-2</v>
      </c>
      <c r="E48" s="1">
        <v>6.1600000000000007E-5</v>
      </c>
      <c r="F48" s="1">
        <v>2.036E-2</v>
      </c>
      <c r="G48" s="5">
        <v>2.0298400000000001E-2</v>
      </c>
      <c r="H48" s="1">
        <v>6.1799999999999998E-5</v>
      </c>
      <c r="I48" s="1">
        <v>2.036E-2</v>
      </c>
      <c r="J48" s="5">
        <v>2.0298199999999999E-2</v>
      </c>
      <c r="K48" s="1">
        <v>6.1699999999999995E-5</v>
      </c>
      <c r="L48" s="1">
        <v>2.036E-2</v>
      </c>
      <c r="M48" s="5">
        <v>2.0298299999999998E-2</v>
      </c>
      <c r="O48" s="1"/>
      <c r="P48" s="5"/>
      <c r="Q48" s="1"/>
      <c r="R48" s="5"/>
      <c r="S48" s="1"/>
      <c r="T48" s="5"/>
      <c r="U48" s="1"/>
      <c r="V48" s="5"/>
    </row>
    <row r="49" spans="1:22" x14ac:dyDescent="0.25">
      <c r="A49">
        <v>2.2999999999999998</v>
      </c>
      <c r="B49" s="1">
        <v>6.1699999999999995E-5</v>
      </c>
      <c r="C49" s="1">
        <v>2.036E-2</v>
      </c>
      <c r="D49" s="5">
        <v>2.0298299999999998E-2</v>
      </c>
      <c r="E49" s="1">
        <v>6.19E-5</v>
      </c>
      <c r="F49" s="1">
        <v>2.036E-2</v>
      </c>
      <c r="G49" s="5">
        <v>2.0298099999999999E-2</v>
      </c>
      <c r="H49" s="1">
        <v>6.2100000000000005E-5</v>
      </c>
      <c r="I49" s="1">
        <v>2.036E-2</v>
      </c>
      <c r="J49" s="5">
        <v>2.0297900000000001E-2</v>
      </c>
      <c r="K49" s="1">
        <v>6.2100000000000005E-5</v>
      </c>
      <c r="L49" s="1">
        <v>2.036E-2</v>
      </c>
      <c r="M49" s="5">
        <v>2.0297900000000001E-2</v>
      </c>
      <c r="O49" s="1"/>
      <c r="P49" s="5"/>
      <c r="Q49" s="1"/>
      <c r="R49" s="5"/>
      <c r="S49" s="1"/>
      <c r="T49" s="5"/>
      <c r="U49" s="1"/>
      <c r="V49" s="5"/>
    </row>
    <row r="50" spans="1:22" x14ac:dyDescent="0.25">
      <c r="A50">
        <v>2.35</v>
      </c>
      <c r="B50" s="1">
        <v>6.2100000000000005E-5</v>
      </c>
      <c r="C50" s="1">
        <v>2.036E-2</v>
      </c>
      <c r="D50" s="5">
        <v>2.0297900000000001E-2</v>
      </c>
      <c r="E50" s="1">
        <v>6.2199999999999994E-5</v>
      </c>
      <c r="F50" s="1">
        <v>2.036E-2</v>
      </c>
      <c r="G50" s="5">
        <v>2.0297800000000001E-2</v>
      </c>
      <c r="H50" s="1">
        <v>6.2399999999999999E-5</v>
      </c>
      <c r="I50" s="1">
        <v>2.036E-2</v>
      </c>
      <c r="J50" s="5">
        <v>2.0297599999999999E-2</v>
      </c>
      <c r="K50" s="1">
        <v>6.2399999999999999E-5</v>
      </c>
      <c r="L50" s="1">
        <v>2.036E-2</v>
      </c>
      <c r="M50" s="5">
        <v>2.0297599999999999E-2</v>
      </c>
      <c r="O50" s="1"/>
      <c r="P50" s="5"/>
      <c r="Q50" s="1"/>
      <c r="R50" s="5"/>
      <c r="S50" s="1"/>
      <c r="T50" s="5"/>
      <c r="U50" s="1"/>
      <c r="V50" s="5"/>
    </row>
    <row r="51" spans="1:22" x14ac:dyDescent="0.25">
      <c r="A51">
        <v>2.4</v>
      </c>
      <c r="B51" s="1">
        <v>6.2399999999999999E-5</v>
      </c>
      <c r="C51" s="1">
        <v>2.036E-2</v>
      </c>
      <c r="D51" s="5">
        <v>2.0297599999999999E-2</v>
      </c>
      <c r="E51" s="1">
        <v>6.2600000000000004E-5</v>
      </c>
      <c r="F51" s="1">
        <v>2.036E-2</v>
      </c>
      <c r="G51" s="5">
        <v>2.02974E-2</v>
      </c>
      <c r="H51" s="1">
        <v>6.2799999999999995E-5</v>
      </c>
      <c r="I51" s="1">
        <v>2.036E-2</v>
      </c>
      <c r="J51" s="5">
        <v>2.0297200000000001E-2</v>
      </c>
      <c r="K51" s="1">
        <v>6.2700000000000006E-5</v>
      </c>
      <c r="L51" s="1">
        <v>2.036E-2</v>
      </c>
      <c r="M51" s="5">
        <v>2.0297300000000001E-2</v>
      </c>
      <c r="O51" s="1"/>
      <c r="P51" s="5"/>
      <c r="Q51" s="1"/>
      <c r="R51" s="5"/>
      <c r="S51" s="1"/>
      <c r="T51" s="5"/>
      <c r="U51" s="1"/>
      <c r="V51" s="5"/>
    </row>
    <row r="52" spans="1:22" x14ac:dyDescent="0.25">
      <c r="A52">
        <v>2.4500000000000002</v>
      </c>
      <c r="B52" s="1">
        <v>6.2700000000000006E-5</v>
      </c>
      <c r="C52" s="1">
        <v>2.036E-2</v>
      </c>
      <c r="D52" s="5">
        <v>2.0297300000000001E-2</v>
      </c>
      <c r="E52" s="1">
        <v>6.2899999999999997E-5</v>
      </c>
      <c r="F52" s="1">
        <v>2.036E-2</v>
      </c>
      <c r="G52" s="5">
        <v>2.0297099999999998E-2</v>
      </c>
      <c r="H52" s="1">
        <v>6.3100000000000002E-5</v>
      </c>
      <c r="I52" s="1">
        <v>2.036E-2</v>
      </c>
      <c r="J52" s="5">
        <v>2.02969E-2</v>
      </c>
      <c r="K52" s="1">
        <v>6.3100000000000002E-5</v>
      </c>
      <c r="L52" s="1">
        <v>2.036E-2</v>
      </c>
      <c r="M52" s="5">
        <v>2.02969E-2</v>
      </c>
      <c r="O52" s="1"/>
      <c r="P52" s="5"/>
      <c r="Q52" s="1"/>
      <c r="R52" s="5"/>
      <c r="S52" s="1"/>
      <c r="T52" s="5"/>
      <c r="U52" s="1"/>
      <c r="V52" s="5"/>
    </row>
    <row r="53" spans="1:22" x14ac:dyDescent="0.25">
      <c r="A53">
        <v>2.5</v>
      </c>
      <c r="B53" s="1">
        <v>6.3E-5</v>
      </c>
      <c r="C53" s="1">
        <v>2.036E-2</v>
      </c>
      <c r="D53" s="5">
        <v>2.0296999999999999E-2</v>
      </c>
      <c r="E53" s="1">
        <v>6.3200000000000005E-5</v>
      </c>
      <c r="F53" s="1">
        <v>2.036E-2</v>
      </c>
      <c r="G53" s="5">
        <v>2.02968E-2</v>
      </c>
      <c r="H53" s="1">
        <v>6.3399999999999996E-5</v>
      </c>
      <c r="I53" s="1">
        <v>2.036E-2</v>
      </c>
      <c r="J53" s="5">
        <v>2.0296599999999998E-2</v>
      </c>
      <c r="K53" s="1">
        <v>6.3399999999999996E-5</v>
      </c>
      <c r="L53" s="1">
        <v>2.036E-2</v>
      </c>
      <c r="M53" s="5">
        <v>2.0296599999999998E-2</v>
      </c>
      <c r="O53" s="1"/>
      <c r="P53" s="5"/>
      <c r="Q53" s="1"/>
      <c r="R53" s="5"/>
      <c r="S53" s="1"/>
      <c r="T53" s="5"/>
      <c r="U53" s="1"/>
      <c r="V53" s="5"/>
    </row>
    <row r="54" spans="1:22" x14ac:dyDescent="0.25">
      <c r="A54">
        <v>2.5499999999999998</v>
      </c>
      <c r="B54" s="1">
        <v>6.3399999999999996E-5</v>
      </c>
      <c r="C54" s="1">
        <v>2.036E-2</v>
      </c>
      <c r="D54" s="5">
        <v>2.0296599999999998E-2</v>
      </c>
      <c r="E54" s="1">
        <v>6.3600000000000001E-5</v>
      </c>
      <c r="F54" s="1">
        <v>2.036E-2</v>
      </c>
      <c r="G54" s="5">
        <v>2.0296399999999999E-2</v>
      </c>
      <c r="H54" s="1">
        <v>6.3800000000000006E-5</v>
      </c>
      <c r="I54" s="1">
        <v>2.036E-2</v>
      </c>
      <c r="J54" s="5">
        <v>2.02962E-2</v>
      </c>
      <c r="K54" s="1">
        <v>6.3700000000000003E-5</v>
      </c>
      <c r="L54" s="1">
        <v>2.036E-2</v>
      </c>
      <c r="M54" s="5">
        <v>2.02963E-2</v>
      </c>
      <c r="O54" s="1"/>
      <c r="P54" s="5"/>
      <c r="Q54" s="1"/>
      <c r="R54" s="5"/>
      <c r="S54" s="1"/>
      <c r="T54" s="5"/>
      <c r="U54" s="1"/>
      <c r="V54" s="5"/>
    </row>
    <row r="55" spans="1:22" x14ac:dyDescent="0.25">
      <c r="A55">
        <v>2.6</v>
      </c>
      <c r="B55" s="1">
        <v>6.3700000000000003E-5</v>
      </c>
      <c r="C55" s="1">
        <v>2.036E-2</v>
      </c>
      <c r="D55" s="5">
        <v>2.02963E-2</v>
      </c>
      <c r="E55" s="1">
        <v>6.3899999999999995E-5</v>
      </c>
      <c r="F55" s="1">
        <v>2.036E-2</v>
      </c>
      <c r="G55" s="5">
        <v>2.0296100000000001E-2</v>
      </c>
      <c r="H55" s="1">
        <v>6.41E-5</v>
      </c>
      <c r="I55" s="1">
        <v>2.036E-2</v>
      </c>
      <c r="J55" s="5">
        <v>2.0295899999999999E-2</v>
      </c>
      <c r="K55" s="1">
        <v>6.41E-5</v>
      </c>
      <c r="L55" s="1">
        <v>2.036E-2</v>
      </c>
      <c r="M55" s="5">
        <v>2.0295899999999999E-2</v>
      </c>
      <c r="O55" s="1"/>
      <c r="P55" s="5"/>
      <c r="Q55" s="1"/>
      <c r="R55" s="5"/>
      <c r="S55" s="1"/>
      <c r="T55" s="5"/>
      <c r="U55" s="1"/>
      <c r="V55" s="5"/>
    </row>
    <row r="56" spans="1:22" x14ac:dyDescent="0.25">
      <c r="A56">
        <v>2.65</v>
      </c>
      <c r="B56" s="1">
        <v>6.3999999999999997E-5</v>
      </c>
      <c r="C56" s="1">
        <v>2.036E-2</v>
      </c>
      <c r="D56" s="5">
        <v>2.0295999999999998E-2</v>
      </c>
      <c r="E56" s="1">
        <v>6.4200000000000002E-5</v>
      </c>
      <c r="F56" s="1">
        <v>2.036E-2</v>
      </c>
      <c r="G56" s="5">
        <v>2.0295799999999999E-2</v>
      </c>
      <c r="H56" s="1">
        <v>6.4399999999999993E-5</v>
      </c>
      <c r="I56" s="1">
        <v>2.036E-2</v>
      </c>
      <c r="J56" s="5">
        <v>2.02956E-2</v>
      </c>
      <c r="K56" s="1">
        <v>6.4399999999999993E-5</v>
      </c>
      <c r="L56" s="1">
        <v>2.036E-2</v>
      </c>
      <c r="M56" s="5">
        <v>2.02956E-2</v>
      </c>
      <c r="O56" s="1"/>
      <c r="P56" s="5"/>
      <c r="Q56" s="1"/>
      <c r="R56" s="5"/>
      <c r="S56" s="1"/>
      <c r="T56" s="5"/>
      <c r="U56" s="1"/>
      <c r="V56" s="5"/>
    </row>
    <row r="57" spans="1:22" x14ac:dyDescent="0.25">
      <c r="A57">
        <v>2.7</v>
      </c>
      <c r="B57" s="1">
        <v>6.4399999999999993E-5</v>
      </c>
      <c r="C57" s="1">
        <v>2.036E-2</v>
      </c>
      <c r="D57" s="5">
        <v>2.02956E-2</v>
      </c>
      <c r="E57" s="1">
        <v>6.4599999999999998E-5</v>
      </c>
      <c r="F57" s="1">
        <v>2.036E-2</v>
      </c>
      <c r="G57" s="5">
        <v>2.0295399999999998E-2</v>
      </c>
      <c r="H57" s="1">
        <v>6.4800000000000003E-5</v>
      </c>
      <c r="I57" s="1">
        <v>2.036E-2</v>
      </c>
      <c r="J57" s="5">
        <v>2.0295199999999999E-2</v>
      </c>
      <c r="K57" s="1">
        <v>6.4700000000000001E-5</v>
      </c>
      <c r="L57" s="1">
        <v>2.036E-2</v>
      </c>
      <c r="M57" s="5">
        <v>2.0295299999999999E-2</v>
      </c>
      <c r="O57" s="1"/>
      <c r="P57" s="5"/>
      <c r="Q57" s="1"/>
      <c r="R57" s="5"/>
      <c r="S57" s="1"/>
      <c r="T57" s="5"/>
      <c r="U57" s="1"/>
      <c r="V57" s="5"/>
    </row>
    <row r="58" spans="1:22" x14ac:dyDescent="0.25">
      <c r="A58">
        <v>2.75</v>
      </c>
      <c r="B58" s="1">
        <v>6.4700000000000001E-5</v>
      </c>
      <c r="C58" s="1">
        <v>2.036E-2</v>
      </c>
      <c r="D58" s="5">
        <v>2.0295299999999999E-2</v>
      </c>
      <c r="E58" s="1">
        <v>6.4900000000000005E-5</v>
      </c>
      <c r="F58" s="1">
        <v>2.036E-2</v>
      </c>
      <c r="G58" s="5">
        <v>2.02951E-2</v>
      </c>
      <c r="H58" s="1">
        <v>6.5099999999999997E-5</v>
      </c>
      <c r="I58" s="1">
        <v>2.036E-2</v>
      </c>
      <c r="J58" s="5">
        <v>2.0294900000000001E-2</v>
      </c>
      <c r="K58" s="1">
        <v>6.5099999999999997E-5</v>
      </c>
      <c r="L58" s="1">
        <v>2.036E-2</v>
      </c>
      <c r="M58" s="5">
        <v>2.0294900000000001E-2</v>
      </c>
      <c r="O58" s="1"/>
      <c r="P58" s="5"/>
      <c r="Q58" s="1"/>
      <c r="R58" s="5"/>
      <c r="S58" s="1"/>
      <c r="T58" s="5"/>
      <c r="U58" s="1"/>
      <c r="V58" s="5"/>
    </row>
    <row r="59" spans="1:22" x14ac:dyDescent="0.25">
      <c r="A59">
        <v>2.8</v>
      </c>
      <c r="B59" s="1">
        <v>6.5099999999999997E-5</v>
      </c>
      <c r="C59" s="1">
        <v>2.036E-2</v>
      </c>
      <c r="D59" s="5">
        <v>2.0294900000000001E-2</v>
      </c>
      <c r="E59" s="1">
        <v>6.5300000000000002E-5</v>
      </c>
      <c r="F59" s="1">
        <v>2.036E-2</v>
      </c>
      <c r="G59" s="5">
        <v>2.0294699999999999E-2</v>
      </c>
      <c r="H59" s="1">
        <v>6.5500000000000006E-5</v>
      </c>
      <c r="I59" s="1">
        <v>2.036E-2</v>
      </c>
      <c r="J59" s="5">
        <v>2.02945E-2</v>
      </c>
      <c r="K59" s="1">
        <v>6.5500000000000006E-5</v>
      </c>
      <c r="L59" s="1">
        <v>2.036E-2</v>
      </c>
      <c r="M59" s="5">
        <v>2.02945E-2</v>
      </c>
      <c r="O59" s="1"/>
      <c r="P59" s="5"/>
      <c r="Q59" s="1"/>
      <c r="R59" s="5"/>
      <c r="S59" s="1"/>
      <c r="T59" s="5"/>
      <c r="U59" s="1"/>
      <c r="V59" s="5"/>
    </row>
    <row r="60" spans="1:22" x14ac:dyDescent="0.25">
      <c r="A60">
        <v>2.85</v>
      </c>
      <c r="B60" s="1">
        <v>6.5500000000000006E-5</v>
      </c>
      <c r="C60" s="1">
        <v>2.036E-2</v>
      </c>
      <c r="D60" s="5">
        <v>2.02945E-2</v>
      </c>
      <c r="E60" s="1">
        <v>6.5599999999999995E-5</v>
      </c>
      <c r="F60" s="1">
        <v>2.036E-2</v>
      </c>
      <c r="G60" s="5">
        <v>2.0294400000000001E-2</v>
      </c>
      <c r="H60" s="1">
        <v>6.58E-5</v>
      </c>
      <c r="I60" s="1">
        <v>2.036E-2</v>
      </c>
      <c r="J60" s="5">
        <v>2.0294199999999998E-2</v>
      </c>
      <c r="K60" s="1">
        <v>6.58E-5</v>
      </c>
      <c r="L60" s="1">
        <v>2.036E-2</v>
      </c>
      <c r="M60" s="5">
        <v>2.0294199999999998E-2</v>
      </c>
      <c r="O60" s="1"/>
      <c r="P60" s="5"/>
      <c r="Q60" s="1"/>
      <c r="R60" s="5"/>
      <c r="S60" s="1"/>
      <c r="T60" s="5"/>
      <c r="U60" s="1"/>
      <c r="V60" s="5"/>
    </row>
    <row r="61" spans="1:22" x14ac:dyDescent="0.25">
      <c r="A61">
        <v>2.9</v>
      </c>
      <c r="B61" s="1">
        <v>6.58E-5</v>
      </c>
      <c r="C61" s="1">
        <v>2.036E-2</v>
      </c>
      <c r="D61" s="5">
        <v>2.0294199999999998E-2</v>
      </c>
      <c r="E61" s="1">
        <v>6.6000000000000005E-5</v>
      </c>
      <c r="F61" s="1">
        <v>2.036E-2</v>
      </c>
      <c r="G61" s="5">
        <v>2.0294E-2</v>
      </c>
      <c r="H61" s="1">
        <v>6.6199999999999996E-5</v>
      </c>
      <c r="I61" s="1">
        <v>2.036E-2</v>
      </c>
      <c r="J61" s="5">
        <v>2.0293800000000001E-2</v>
      </c>
      <c r="K61" s="1">
        <v>6.6099999999999994E-5</v>
      </c>
      <c r="L61" s="1">
        <v>2.036E-2</v>
      </c>
      <c r="M61" s="5">
        <v>2.02939E-2</v>
      </c>
      <c r="O61" s="1"/>
      <c r="P61" s="5"/>
      <c r="Q61" s="1"/>
      <c r="R61" s="5"/>
      <c r="S61" s="1"/>
      <c r="T61" s="5"/>
      <c r="U61" s="1"/>
      <c r="V61" s="5"/>
    </row>
    <row r="62" spans="1:22" x14ac:dyDescent="0.25">
      <c r="A62">
        <v>2.95</v>
      </c>
      <c r="B62" s="1">
        <v>6.6099999999999994E-5</v>
      </c>
      <c r="C62" s="1">
        <v>2.036E-2</v>
      </c>
      <c r="D62" s="5">
        <v>2.02939E-2</v>
      </c>
      <c r="E62" s="1">
        <v>6.6299999999999999E-5</v>
      </c>
      <c r="F62" s="1">
        <v>2.036E-2</v>
      </c>
      <c r="G62" s="5">
        <v>2.0293700000000001E-2</v>
      </c>
      <c r="H62" s="1">
        <v>6.6500000000000004E-5</v>
      </c>
      <c r="I62" s="1">
        <v>2.036E-2</v>
      </c>
      <c r="J62" s="5">
        <v>2.0293499999999999E-2</v>
      </c>
      <c r="K62" s="1">
        <v>6.6500000000000004E-5</v>
      </c>
      <c r="L62" s="1">
        <v>2.036E-2</v>
      </c>
      <c r="M62" s="5">
        <v>2.0293499999999999E-2</v>
      </c>
      <c r="O62" s="1"/>
      <c r="P62" s="5"/>
      <c r="Q62" s="1"/>
      <c r="R62" s="5"/>
      <c r="S62" s="1"/>
      <c r="T62" s="5"/>
      <c r="U62" s="1"/>
      <c r="V62" s="5"/>
    </row>
    <row r="63" spans="1:22" x14ac:dyDescent="0.25">
      <c r="A63">
        <v>3</v>
      </c>
      <c r="B63" s="1">
        <v>6.6500000000000004E-5</v>
      </c>
      <c r="C63" s="1">
        <v>2.036E-2</v>
      </c>
      <c r="D63" s="5">
        <v>2.0293499999999999E-2</v>
      </c>
      <c r="E63" s="1">
        <v>6.6699999999999995E-5</v>
      </c>
      <c r="F63" s="1">
        <v>2.036E-2</v>
      </c>
      <c r="G63" s="5">
        <v>2.02933E-2</v>
      </c>
      <c r="H63" s="1">
        <v>6.69E-5</v>
      </c>
      <c r="I63" s="1">
        <v>2.036E-2</v>
      </c>
      <c r="J63" s="5">
        <v>2.0293099999999998E-2</v>
      </c>
      <c r="K63" s="1">
        <v>6.69E-5</v>
      </c>
      <c r="L63" s="1">
        <v>2.036E-2</v>
      </c>
      <c r="M63" s="5">
        <v>2.0293099999999998E-2</v>
      </c>
      <c r="O63" s="1"/>
      <c r="P63" s="5"/>
      <c r="Q63" s="1"/>
      <c r="R63" s="5"/>
      <c r="S63" s="1"/>
      <c r="T63" s="5"/>
      <c r="U63" s="1"/>
      <c r="V63" s="5"/>
    </row>
    <row r="64" spans="1:22" x14ac:dyDescent="0.25">
      <c r="A64">
        <v>3.05</v>
      </c>
      <c r="B64" s="1">
        <v>6.69E-5</v>
      </c>
      <c r="C64" s="1">
        <v>2.036E-2</v>
      </c>
      <c r="D64" s="5">
        <v>2.0293099999999998E-2</v>
      </c>
      <c r="E64" s="1">
        <v>6.7000000000000002E-5</v>
      </c>
      <c r="F64" s="1">
        <v>2.036E-2</v>
      </c>
      <c r="G64" s="5">
        <v>2.0292999999999999E-2</v>
      </c>
      <c r="H64" s="1">
        <v>6.7199999999999994E-5</v>
      </c>
      <c r="I64" s="1">
        <v>2.036E-2</v>
      </c>
      <c r="J64" s="5">
        <v>2.02928E-2</v>
      </c>
      <c r="K64" s="1">
        <v>6.7199999999999994E-5</v>
      </c>
      <c r="L64" s="1">
        <v>2.036E-2</v>
      </c>
      <c r="M64" s="5">
        <v>2.02928E-2</v>
      </c>
      <c r="O64" s="1"/>
      <c r="P64" s="5"/>
      <c r="Q64" s="1"/>
      <c r="R64" s="5"/>
      <c r="S64" s="1"/>
      <c r="T64" s="5"/>
      <c r="U64" s="1"/>
      <c r="V64" s="5"/>
    </row>
    <row r="65" spans="1:22" x14ac:dyDescent="0.25">
      <c r="A65">
        <v>3.1</v>
      </c>
      <c r="B65" s="1">
        <v>6.7199999999999994E-5</v>
      </c>
      <c r="C65" s="1">
        <v>2.036E-2</v>
      </c>
      <c r="D65" s="5">
        <v>2.02928E-2</v>
      </c>
      <c r="E65" s="1">
        <v>6.7399999999999998E-5</v>
      </c>
      <c r="F65" s="1">
        <v>2.036E-2</v>
      </c>
      <c r="G65" s="5">
        <v>2.0292600000000001E-2</v>
      </c>
      <c r="H65" s="1">
        <v>6.7600000000000003E-5</v>
      </c>
      <c r="I65" s="1">
        <v>2.036E-2</v>
      </c>
      <c r="J65" s="5">
        <v>2.0292399999999999E-2</v>
      </c>
      <c r="K65" s="1">
        <v>6.7600000000000003E-5</v>
      </c>
      <c r="L65" s="1">
        <v>2.036E-2</v>
      </c>
      <c r="M65" s="5">
        <v>2.0292399999999999E-2</v>
      </c>
      <c r="O65" s="1"/>
      <c r="P65" s="5"/>
      <c r="Q65" s="1"/>
      <c r="R65" s="5"/>
      <c r="S65" s="1"/>
      <c r="T65" s="5"/>
      <c r="U65" s="1"/>
      <c r="V65" s="5"/>
    </row>
    <row r="66" spans="1:22" x14ac:dyDescent="0.25">
      <c r="A66">
        <v>3.15</v>
      </c>
      <c r="B66" s="1">
        <v>6.7600000000000003E-5</v>
      </c>
      <c r="C66" s="1">
        <v>2.036E-2</v>
      </c>
      <c r="D66" s="5">
        <v>2.0292399999999999E-2</v>
      </c>
      <c r="E66" s="1">
        <v>6.7700000000000006E-5</v>
      </c>
      <c r="F66" s="1">
        <v>2.036E-2</v>
      </c>
      <c r="G66" s="5">
        <v>2.0292299999999999E-2</v>
      </c>
      <c r="H66" s="1">
        <v>6.7999999999999999E-5</v>
      </c>
      <c r="I66" s="1">
        <v>2.036E-2</v>
      </c>
      <c r="J66" s="5">
        <v>2.0292000000000001E-2</v>
      </c>
      <c r="K66" s="1">
        <v>6.7999999999999999E-5</v>
      </c>
      <c r="L66" s="1">
        <v>2.036E-2</v>
      </c>
      <c r="M66" s="5">
        <v>2.0292000000000001E-2</v>
      </c>
      <c r="O66" s="1"/>
      <c r="P66" s="5"/>
      <c r="Q66" s="1"/>
      <c r="R66" s="5"/>
      <c r="S66" s="1"/>
      <c r="T66" s="5"/>
      <c r="U66" s="1"/>
      <c r="V66" s="5"/>
    </row>
    <row r="67" spans="1:22" x14ac:dyDescent="0.25">
      <c r="A67">
        <v>3.2</v>
      </c>
      <c r="B67" s="1">
        <v>6.7899999999999997E-5</v>
      </c>
      <c r="C67" s="1">
        <v>2.036E-2</v>
      </c>
      <c r="D67" s="5">
        <v>2.02921E-2</v>
      </c>
      <c r="E67" s="1">
        <v>6.8100000000000002E-5</v>
      </c>
      <c r="F67" s="1">
        <v>2.036E-2</v>
      </c>
      <c r="G67" s="5">
        <v>2.0291899999999998E-2</v>
      </c>
      <c r="H67" s="1">
        <v>6.8300000000000007E-5</v>
      </c>
      <c r="I67" s="1">
        <v>2.036E-2</v>
      </c>
      <c r="J67" s="5">
        <v>2.0291699999999999E-2</v>
      </c>
      <c r="K67" s="1">
        <v>6.8300000000000007E-5</v>
      </c>
      <c r="L67" s="1">
        <v>2.036E-2</v>
      </c>
      <c r="M67" s="5">
        <v>2.0291699999999999E-2</v>
      </c>
      <c r="O67" s="1"/>
      <c r="P67" s="5"/>
      <c r="Q67" s="1"/>
      <c r="R67" s="5"/>
      <c r="S67" s="1"/>
      <c r="T67" s="5"/>
      <c r="U67" s="1"/>
      <c r="V67" s="5"/>
    </row>
    <row r="68" spans="1:22" x14ac:dyDescent="0.25">
      <c r="A68">
        <v>3.25</v>
      </c>
      <c r="B68" s="1">
        <v>6.8300000000000007E-5</v>
      </c>
      <c r="C68" s="1">
        <v>2.036E-2</v>
      </c>
      <c r="D68" s="5">
        <v>2.0291699999999999E-2</v>
      </c>
      <c r="E68" s="1">
        <v>6.8499999999999998E-5</v>
      </c>
      <c r="F68" s="1">
        <v>2.036E-2</v>
      </c>
      <c r="G68" s="5">
        <v>2.0291500000000001E-2</v>
      </c>
      <c r="H68" s="1">
        <v>6.8700000000000003E-5</v>
      </c>
      <c r="I68" s="1">
        <v>2.036E-2</v>
      </c>
      <c r="J68" s="5">
        <v>2.0291299999999998E-2</v>
      </c>
      <c r="K68" s="1">
        <v>6.8700000000000003E-5</v>
      </c>
      <c r="L68" s="1">
        <v>2.036E-2</v>
      </c>
      <c r="M68" s="5">
        <v>2.0291299999999998E-2</v>
      </c>
      <c r="O68" s="1"/>
      <c r="P68" s="5"/>
      <c r="Q68" s="1"/>
      <c r="R68" s="5"/>
      <c r="S68" s="1"/>
      <c r="T68" s="5"/>
      <c r="U68" s="1"/>
      <c r="V68" s="5"/>
    </row>
    <row r="69" spans="1:22" x14ac:dyDescent="0.25">
      <c r="A69">
        <v>3.3</v>
      </c>
      <c r="B69" s="1">
        <v>6.8700000000000003E-5</v>
      </c>
      <c r="C69" s="1">
        <v>2.036E-2</v>
      </c>
      <c r="D69" s="5">
        <v>2.0291299999999998E-2</v>
      </c>
      <c r="E69" s="1">
        <v>6.8800000000000005E-5</v>
      </c>
      <c r="F69" s="1">
        <v>2.036E-2</v>
      </c>
      <c r="G69" s="5">
        <v>2.0291199999999999E-2</v>
      </c>
      <c r="H69" s="1">
        <v>6.9099999999999999E-5</v>
      </c>
      <c r="I69" s="1">
        <v>2.036E-2</v>
      </c>
      <c r="J69" s="5">
        <v>2.0290900000000001E-2</v>
      </c>
      <c r="K69" s="1">
        <v>6.8999999999999997E-5</v>
      </c>
      <c r="L69" s="1">
        <v>2.036E-2</v>
      </c>
      <c r="M69" s="5">
        <v>2.0291E-2</v>
      </c>
      <c r="O69" s="1"/>
      <c r="P69" s="5"/>
      <c r="Q69" s="1"/>
      <c r="R69" s="5"/>
      <c r="S69" s="1"/>
      <c r="T69" s="5"/>
      <c r="U69" s="1"/>
      <c r="V69" s="5"/>
    </row>
    <row r="70" spans="1:22" x14ac:dyDescent="0.25">
      <c r="A70">
        <v>3.35</v>
      </c>
      <c r="B70" s="1">
        <v>6.9099999999999999E-5</v>
      </c>
      <c r="C70" s="1">
        <v>2.036E-2</v>
      </c>
      <c r="D70" s="5">
        <v>2.0290900000000001E-2</v>
      </c>
      <c r="E70" s="1">
        <v>6.9200000000000002E-5</v>
      </c>
      <c r="F70" s="1">
        <v>2.036E-2</v>
      </c>
      <c r="G70" s="5">
        <v>2.0290800000000001E-2</v>
      </c>
      <c r="H70" s="1">
        <v>6.9400000000000006E-5</v>
      </c>
      <c r="I70" s="1">
        <v>2.036E-2</v>
      </c>
      <c r="J70" s="5">
        <v>2.0290599999999999E-2</v>
      </c>
      <c r="K70" s="1">
        <v>6.9400000000000006E-5</v>
      </c>
      <c r="L70" s="1">
        <v>2.036E-2</v>
      </c>
      <c r="M70" s="5">
        <v>2.0290599999999999E-2</v>
      </c>
      <c r="O70" s="1"/>
      <c r="P70" s="5"/>
      <c r="Q70" s="1"/>
      <c r="R70" s="5"/>
      <c r="S70" s="1"/>
      <c r="T70" s="5"/>
      <c r="U70" s="1"/>
      <c r="V70" s="5"/>
    </row>
    <row r="71" spans="1:22" x14ac:dyDescent="0.25">
      <c r="A71">
        <v>3.4</v>
      </c>
      <c r="B71" s="1">
        <v>6.9400000000000006E-5</v>
      </c>
      <c r="C71" s="1">
        <v>2.036E-2</v>
      </c>
      <c r="D71" s="5">
        <v>2.0290599999999999E-2</v>
      </c>
      <c r="E71" s="1">
        <v>6.9599999999999998E-5</v>
      </c>
      <c r="F71" s="1">
        <v>2.036E-2</v>
      </c>
      <c r="G71" s="5">
        <v>2.02904E-2</v>
      </c>
      <c r="H71" s="1">
        <v>6.9800000000000003E-5</v>
      </c>
      <c r="I71" s="1">
        <v>2.036E-2</v>
      </c>
      <c r="J71" s="5">
        <v>2.0290200000000001E-2</v>
      </c>
      <c r="K71" s="1">
        <v>6.9800000000000003E-5</v>
      </c>
      <c r="L71" s="1">
        <v>2.036E-2</v>
      </c>
      <c r="M71" s="5">
        <v>2.0290200000000001E-2</v>
      </c>
      <c r="O71" s="1"/>
      <c r="P71" s="5"/>
      <c r="Q71" s="1"/>
      <c r="R71" s="5"/>
      <c r="S71" s="1"/>
      <c r="T71" s="5"/>
      <c r="U71" s="1"/>
      <c r="V71" s="5"/>
    </row>
    <row r="72" spans="1:22" x14ac:dyDescent="0.25">
      <c r="A72">
        <v>3.45</v>
      </c>
      <c r="B72" s="1">
        <v>6.9800000000000003E-5</v>
      </c>
      <c r="C72" s="1">
        <v>2.036E-2</v>
      </c>
      <c r="D72" s="5">
        <v>2.0290200000000001E-2</v>
      </c>
      <c r="E72" s="1">
        <v>6.9900000000000005E-5</v>
      </c>
      <c r="F72" s="1">
        <v>2.036E-2</v>
      </c>
      <c r="G72" s="5">
        <v>2.0290099999999998E-2</v>
      </c>
      <c r="H72" s="1">
        <v>7.0099999999999996E-5</v>
      </c>
      <c r="I72" s="1">
        <v>2.036E-2</v>
      </c>
      <c r="J72" s="5">
        <v>2.02899E-2</v>
      </c>
      <c r="K72" s="1">
        <v>7.0099999999999996E-5</v>
      </c>
      <c r="L72" s="1">
        <v>2.036E-2</v>
      </c>
      <c r="M72" s="5">
        <v>2.02899E-2</v>
      </c>
      <c r="O72" s="1"/>
      <c r="P72" s="5"/>
      <c r="Q72" s="1"/>
      <c r="R72" s="5"/>
      <c r="S72" s="1"/>
      <c r="T72" s="5"/>
      <c r="U72" s="1"/>
      <c r="V72" s="5"/>
    </row>
    <row r="73" spans="1:22" x14ac:dyDescent="0.25">
      <c r="A73">
        <v>3.5</v>
      </c>
      <c r="B73" s="1">
        <v>7.0099999999999996E-5</v>
      </c>
      <c r="C73" s="1">
        <v>2.036E-2</v>
      </c>
      <c r="D73" s="5">
        <v>2.02899E-2</v>
      </c>
      <c r="E73" s="1">
        <v>7.0300000000000001E-5</v>
      </c>
      <c r="F73" s="1">
        <v>2.036E-2</v>
      </c>
      <c r="G73" s="5">
        <v>2.0289700000000001E-2</v>
      </c>
      <c r="H73" s="1">
        <v>7.0500000000000006E-5</v>
      </c>
      <c r="I73" s="1">
        <v>2.036E-2</v>
      </c>
      <c r="J73" s="5">
        <v>2.0289499999999999E-2</v>
      </c>
      <c r="K73" s="1">
        <v>7.0500000000000006E-5</v>
      </c>
      <c r="L73" s="1">
        <v>2.036E-2</v>
      </c>
      <c r="M73" s="5">
        <v>2.0289499999999999E-2</v>
      </c>
      <c r="O73" s="1"/>
      <c r="P73" s="5"/>
      <c r="Q73" s="1"/>
      <c r="R73" s="5"/>
      <c r="S73" s="1"/>
      <c r="T73" s="5"/>
      <c r="U73" s="1"/>
      <c r="V73" s="5"/>
    </row>
    <row r="74" spans="1:22" x14ac:dyDescent="0.25">
      <c r="A74">
        <v>3.55</v>
      </c>
      <c r="B74" s="1">
        <v>7.0500000000000006E-5</v>
      </c>
      <c r="C74" s="1">
        <v>2.036E-2</v>
      </c>
      <c r="D74" s="5">
        <v>2.0289499999999999E-2</v>
      </c>
      <c r="E74" s="1">
        <v>7.0699999999999997E-5</v>
      </c>
      <c r="F74" s="1">
        <v>2.036E-2</v>
      </c>
      <c r="G74" s="5">
        <v>2.02893E-2</v>
      </c>
      <c r="H74" s="1">
        <v>7.0900000000000002E-5</v>
      </c>
      <c r="I74" s="1">
        <v>2.036E-2</v>
      </c>
      <c r="J74" s="5">
        <v>2.0289100000000001E-2</v>
      </c>
      <c r="K74" s="1">
        <v>7.0900000000000002E-5</v>
      </c>
      <c r="L74" s="1">
        <v>2.036E-2</v>
      </c>
      <c r="M74" s="5">
        <v>2.0289100000000001E-2</v>
      </c>
      <c r="O74" s="1"/>
      <c r="P74" s="5"/>
      <c r="Q74" s="1"/>
      <c r="R74" s="5"/>
      <c r="S74" s="1"/>
      <c r="T74" s="5"/>
      <c r="U74" s="1"/>
      <c r="V74" s="5"/>
    </row>
    <row r="75" spans="1:22" x14ac:dyDescent="0.25">
      <c r="A75">
        <v>3.6</v>
      </c>
      <c r="B75" s="1">
        <v>7.0900000000000002E-5</v>
      </c>
      <c r="C75" s="1">
        <v>2.036E-2</v>
      </c>
      <c r="D75" s="5">
        <v>2.0289100000000001E-2</v>
      </c>
      <c r="E75" s="1">
        <v>7.1099999999999994E-5</v>
      </c>
      <c r="F75" s="1">
        <v>2.036E-2</v>
      </c>
      <c r="G75" s="5">
        <v>2.0288899999999999E-2</v>
      </c>
      <c r="H75" s="1">
        <v>7.1299999999999998E-5</v>
      </c>
      <c r="I75" s="1">
        <v>2.036E-2</v>
      </c>
      <c r="J75" s="5">
        <v>2.02887E-2</v>
      </c>
      <c r="K75" s="1">
        <v>7.1299999999999998E-5</v>
      </c>
      <c r="L75" s="1">
        <v>2.036E-2</v>
      </c>
      <c r="M75" s="5">
        <v>2.02887E-2</v>
      </c>
      <c r="O75" s="1"/>
      <c r="P75" s="5"/>
      <c r="Q75" s="1"/>
      <c r="R75" s="5"/>
      <c r="S75" s="1"/>
      <c r="T75" s="5"/>
      <c r="U75" s="1"/>
      <c r="V75" s="5"/>
    </row>
    <row r="76" spans="1:22" x14ac:dyDescent="0.25">
      <c r="A76">
        <v>3.65</v>
      </c>
      <c r="B76" s="1">
        <v>7.1299999999999998E-5</v>
      </c>
      <c r="C76" s="1">
        <v>2.036E-2</v>
      </c>
      <c r="D76" s="5">
        <v>2.02887E-2</v>
      </c>
      <c r="E76" s="1">
        <v>7.1500000000000003E-5</v>
      </c>
      <c r="F76" s="1">
        <v>2.036E-2</v>
      </c>
      <c r="G76" s="5">
        <v>2.0288500000000001E-2</v>
      </c>
      <c r="H76" s="1">
        <v>7.1699999999999995E-5</v>
      </c>
      <c r="I76" s="1">
        <v>2.036E-2</v>
      </c>
      <c r="J76" s="5">
        <v>2.0288299999999999E-2</v>
      </c>
      <c r="K76" s="1">
        <v>7.1699999999999995E-5</v>
      </c>
      <c r="L76" s="1">
        <v>2.036E-2</v>
      </c>
      <c r="M76" s="5">
        <v>2.0288299999999999E-2</v>
      </c>
      <c r="O76" s="1"/>
      <c r="P76" s="5"/>
      <c r="Q76" s="1"/>
      <c r="R76" s="5"/>
      <c r="S76" s="1"/>
      <c r="T76" s="5"/>
      <c r="U76" s="1"/>
      <c r="V76" s="5"/>
    </row>
    <row r="77" spans="1:22" x14ac:dyDescent="0.25">
      <c r="A77">
        <v>3.7</v>
      </c>
      <c r="B77" s="1">
        <v>7.1699999999999995E-5</v>
      </c>
      <c r="C77" s="1">
        <v>2.036E-2</v>
      </c>
      <c r="D77" s="5">
        <v>2.0288299999999999E-2</v>
      </c>
      <c r="E77" s="1">
        <v>7.1799999999999997E-5</v>
      </c>
      <c r="F77" s="1">
        <v>2.036E-2</v>
      </c>
      <c r="G77" s="5">
        <v>2.0288199999999999E-2</v>
      </c>
      <c r="H77" s="1">
        <v>7.2100000000000004E-5</v>
      </c>
      <c r="I77" s="1">
        <v>2.036E-2</v>
      </c>
      <c r="J77" s="5">
        <v>2.0287900000000001E-2</v>
      </c>
      <c r="K77" s="1">
        <v>7.2000000000000002E-5</v>
      </c>
      <c r="L77" s="1">
        <v>2.036E-2</v>
      </c>
      <c r="M77" s="5">
        <v>2.0288E-2</v>
      </c>
      <c r="O77" s="1"/>
      <c r="P77" s="5"/>
      <c r="Q77" s="1"/>
      <c r="R77" s="5"/>
      <c r="S77" s="1"/>
      <c r="T77" s="5"/>
      <c r="U77" s="1"/>
      <c r="V77" s="5"/>
    </row>
    <row r="78" spans="1:22" x14ac:dyDescent="0.25">
      <c r="A78">
        <v>3.75</v>
      </c>
      <c r="B78" s="1">
        <v>7.2100000000000004E-5</v>
      </c>
      <c r="C78" s="1">
        <v>2.036E-2</v>
      </c>
      <c r="D78" s="5">
        <v>2.0287900000000001E-2</v>
      </c>
      <c r="E78" s="1">
        <v>7.2299999999999996E-5</v>
      </c>
      <c r="F78" s="1">
        <v>2.036E-2</v>
      </c>
      <c r="G78" s="5">
        <v>2.0287699999999999E-2</v>
      </c>
      <c r="H78" s="1">
        <v>7.25E-5</v>
      </c>
      <c r="I78" s="1">
        <v>2.036E-2</v>
      </c>
      <c r="J78" s="5">
        <v>2.02875E-2</v>
      </c>
      <c r="K78" s="1">
        <v>7.2399999999999998E-5</v>
      </c>
      <c r="L78" s="1">
        <v>2.036E-2</v>
      </c>
      <c r="M78" s="5">
        <v>2.0287599999999999E-2</v>
      </c>
      <c r="O78" s="1"/>
      <c r="P78" s="5"/>
      <c r="Q78" s="1"/>
      <c r="R78" s="5"/>
      <c r="S78" s="1"/>
      <c r="T78" s="5"/>
      <c r="U78" s="1"/>
      <c r="V78" s="5"/>
    </row>
    <row r="79" spans="1:22" x14ac:dyDescent="0.25">
      <c r="A79">
        <v>3.8</v>
      </c>
      <c r="B79" s="1">
        <v>7.25E-5</v>
      </c>
      <c r="C79" s="1">
        <v>2.036E-2</v>
      </c>
      <c r="D79" s="5">
        <v>2.02875E-2</v>
      </c>
      <c r="E79" s="1">
        <v>7.2700000000000005E-5</v>
      </c>
      <c r="F79" s="1">
        <v>2.036E-2</v>
      </c>
      <c r="G79" s="5">
        <v>2.0287300000000001E-2</v>
      </c>
      <c r="H79" s="1">
        <v>7.2899999999999997E-5</v>
      </c>
      <c r="I79" s="1">
        <v>2.036E-2</v>
      </c>
      <c r="J79" s="5">
        <v>2.0287099999999999E-2</v>
      </c>
      <c r="K79" s="1">
        <v>7.2899999999999997E-5</v>
      </c>
      <c r="L79" s="1">
        <v>2.036E-2</v>
      </c>
      <c r="M79" s="5">
        <v>2.0287099999999999E-2</v>
      </c>
      <c r="O79" s="1"/>
      <c r="P79" s="5"/>
      <c r="Q79" s="1"/>
      <c r="R79" s="5"/>
      <c r="S79" s="1"/>
      <c r="T79" s="5"/>
      <c r="U79" s="1"/>
      <c r="V79" s="5"/>
    </row>
    <row r="80" spans="1:22" x14ac:dyDescent="0.25">
      <c r="A80">
        <v>3.85</v>
      </c>
      <c r="B80" s="1">
        <v>7.2899999999999997E-5</v>
      </c>
      <c r="C80" s="1">
        <v>2.036E-2</v>
      </c>
      <c r="D80" s="5">
        <v>2.0287099999999999E-2</v>
      </c>
      <c r="E80" s="1">
        <v>7.3100000000000001E-5</v>
      </c>
      <c r="F80" s="1">
        <v>2.036E-2</v>
      </c>
      <c r="G80" s="5">
        <v>2.02869E-2</v>
      </c>
      <c r="H80" s="1">
        <v>7.3300000000000006E-5</v>
      </c>
      <c r="I80" s="1">
        <v>2.036E-2</v>
      </c>
      <c r="J80" s="5">
        <v>2.0286700000000001E-2</v>
      </c>
      <c r="K80" s="1">
        <v>7.3300000000000006E-5</v>
      </c>
      <c r="L80" s="1">
        <v>2.036E-2</v>
      </c>
      <c r="M80" s="5">
        <v>2.0286700000000001E-2</v>
      </c>
      <c r="O80" s="1"/>
      <c r="P80" s="5"/>
      <c r="Q80" s="1"/>
      <c r="R80" s="5"/>
      <c r="S80" s="1"/>
      <c r="T80" s="5"/>
      <c r="U80" s="1"/>
      <c r="V80" s="5"/>
    </row>
    <row r="81" spans="1:22" x14ac:dyDescent="0.25">
      <c r="A81">
        <v>3.9</v>
      </c>
      <c r="B81" s="1">
        <v>7.3300000000000006E-5</v>
      </c>
      <c r="C81" s="1">
        <v>2.036E-2</v>
      </c>
      <c r="D81" s="5">
        <v>2.0286700000000001E-2</v>
      </c>
      <c r="E81" s="1">
        <v>7.3499999999999998E-5</v>
      </c>
      <c r="F81" s="1">
        <v>2.036E-2</v>
      </c>
      <c r="G81" s="5">
        <v>2.0286499999999999E-2</v>
      </c>
      <c r="H81" s="1">
        <v>7.3700000000000002E-5</v>
      </c>
      <c r="I81" s="1">
        <v>2.036E-2</v>
      </c>
      <c r="J81" s="5">
        <v>2.02863E-2</v>
      </c>
      <c r="K81" s="1">
        <v>7.3700000000000002E-5</v>
      </c>
      <c r="L81" s="1">
        <v>2.036E-2</v>
      </c>
      <c r="M81" s="5">
        <v>2.02863E-2</v>
      </c>
      <c r="O81" s="1"/>
      <c r="P81" s="5"/>
      <c r="Q81" s="1"/>
      <c r="R81" s="5"/>
      <c r="S81" s="1"/>
      <c r="T81" s="5"/>
      <c r="U81" s="1"/>
      <c r="V81" s="5"/>
    </row>
    <row r="82" spans="1:22" x14ac:dyDescent="0.25">
      <c r="A82">
        <v>3.95</v>
      </c>
      <c r="B82" s="1">
        <v>7.3800000000000005E-5</v>
      </c>
      <c r="C82" s="1">
        <v>2.036E-2</v>
      </c>
      <c r="D82" s="5">
        <v>2.0286200000000001E-2</v>
      </c>
      <c r="E82" s="1">
        <v>7.3999999999999996E-5</v>
      </c>
      <c r="F82" s="1">
        <v>2.036E-2</v>
      </c>
      <c r="G82" s="5">
        <v>2.0285999999999998E-2</v>
      </c>
      <c r="H82" s="1">
        <v>7.4099999999999999E-5</v>
      </c>
      <c r="I82" s="1">
        <v>2.036E-2</v>
      </c>
      <c r="J82" s="5">
        <v>2.0285899999999999E-2</v>
      </c>
      <c r="K82" s="1">
        <v>7.4099999999999999E-5</v>
      </c>
      <c r="L82" s="1">
        <v>2.036E-2</v>
      </c>
      <c r="M82" s="5">
        <v>2.0285899999999999E-2</v>
      </c>
      <c r="O82" s="1"/>
      <c r="P82" s="5"/>
      <c r="Q82" s="1"/>
      <c r="R82" s="5"/>
      <c r="S82" s="1"/>
      <c r="T82" s="5"/>
      <c r="U82" s="1"/>
      <c r="V82" s="5"/>
    </row>
    <row r="83" spans="1:22" x14ac:dyDescent="0.25">
      <c r="A83">
        <v>4</v>
      </c>
      <c r="B83" s="1">
        <v>7.4300000000000004E-5</v>
      </c>
      <c r="C83" s="1">
        <v>2.036E-2</v>
      </c>
      <c r="D83" s="5">
        <v>2.02857E-2</v>
      </c>
      <c r="E83" s="1">
        <v>7.4400000000000006E-5</v>
      </c>
      <c r="F83" s="1">
        <v>2.036E-2</v>
      </c>
      <c r="G83" s="5">
        <v>2.0285600000000001E-2</v>
      </c>
      <c r="H83" s="1">
        <v>7.47E-5</v>
      </c>
      <c r="I83" s="1">
        <v>2.036E-2</v>
      </c>
      <c r="J83" s="5">
        <v>2.0285299999999999E-2</v>
      </c>
      <c r="K83" s="1">
        <v>7.47E-5</v>
      </c>
      <c r="L83" s="1">
        <v>2.036E-2</v>
      </c>
      <c r="M83" s="5">
        <v>2.0285299999999999E-2</v>
      </c>
      <c r="O83" s="1"/>
      <c r="P83" s="5"/>
      <c r="Q83" s="1"/>
      <c r="R83" s="5"/>
      <c r="S83" s="1"/>
      <c r="T83" s="5"/>
      <c r="U83" s="1"/>
      <c r="V83" s="5"/>
    </row>
    <row r="84" spans="1:22" x14ac:dyDescent="0.25">
      <c r="A84">
        <v>4.05</v>
      </c>
      <c r="B84" s="1">
        <v>7.4900000000000005E-5</v>
      </c>
      <c r="C84" s="1">
        <v>2.036E-2</v>
      </c>
      <c r="D84" s="5">
        <v>2.02851E-2</v>
      </c>
      <c r="E84" s="1">
        <v>7.4999999999999993E-5</v>
      </c>
      <c r="F84" s="1">
        <v>2.036E-2</v>
      </c>
      <c r="G84" s="5">
        <v>2.0285000000000001E-2</v>
      </c>
      <c r="H84" s="1">
        <v>7.5199999999999998E-5</v>
      </c>
      <c r="I84" s="1">
        <v>2.036E-2</v>
      </c>
      <c r="J84" s="5">
        <v>2.0284799999999999E-2</v>
      </c>
      <c r="K84" s="1">
        <v>7.5300000000000001E-5</v>
      </c>
      <c r="L84" s="1">
        <v>2.036E-2</v>
      </c>
      <c r="M84" s="5">
        <v>2.0284699999999999E-2</v>
      </c>
      <c r="O84" s="1"/>
      <c r="P84" s="5"/>
      <c r="Q84" s="1"/>
      <c r="R84" s="5"/>
      <c r="S84" s="1"/>
      <c r="T84" s="5"/>
      <c r="U84" s="1"/>
      <c r="V84" s="5"/>
    </row>
    <row r="85" spans="1:22" x14ac:dyDescent="0.25">
      <c r="A85">
        <v>4.0999999999999996</v>
      </c>
      <c r="B85" s="1">
        <v>7.5699999999999997E-5</v>
      </c>
      <c r="C85" s="1">
        <v>2.036E-2</v>
      </c>
      <c r="D85" s="5">
        <v>2.0284299999999998E-2</v>
      </c>
      <c r="E85" s="1">
        <v>7.5900000000000002E-5</v>
      </c>
      <c r="F85" s="1">
        <v>2.036E-2</v>
      </c>
      <c r="G85" s="5">
        <v>2.0284099999999999E-2</v>
      </c>
      <c r="H85" s="1">
        <v>7.6100000000000007E-5</v>
      </c>
      <c r="I85" s="1">
        <v>2.036E-2</v>
      </c>
      <c r="J85" s="5">
        <v>2.0283900000000001E-2</v>
      </c>
      <c r="K85" s="1">
        <v>7.6100000000000007E-5</v>
      </c>
      <c r="L85" s="1">
        <v>2.036E-2</v>
      </c>
      <c r="M85" s="5">
        <v>2.0283900000000001E-2</v>
      </c>
      <c r="O85" s="1"/>
      <c r="P85" s="5"/>
      <c r="Q85" s="1"/>
      <c r="R85" s="5"/>
      <c r="S85" s="1"/>
      <c r="T85" s="5"/>
      <c r="U85" s="1"/>
      <c r="V85" s="5"/>
    </row>
    <row r="86" spans="1:22" x14ac:dyDescent="0.25">
      <c r="A86">
        <v>4.1500000000000004</v>
      </c>
      <c r="B86" s="1">
        <v>7.7100000000000004E-5</v>
      </c>
      <c r="C86" s="1">
        <v>2.036E-2</v>
      </c>
      <c r="D86" s="5">
        <v>2.02829E-2</v>
      </c>
      <c r="E86" s="1">
        <v>7.7299999999999995E-5</v>
      </c>
      <c r="F86" s="1">
        <v>2.036E-2</v>
      </c>
      <c r="G86" s="5">
        <v>2.0282700000000001E-2</v>
      </c>
      <c r="H86" s="1">
        <v>7.75E-5</v>
      </c>
      <c r="I86" s="1">
        <v>2.036E-2</v>
      </c>
      <c r="J86" s="5">
        <v>2.0282499999999998E-2</v>
      </c>
      <c r="K86" s="1">
        <v>7.7600000000000002E-5</v>
      </c>
      <c r="L86" s="1">
        <v>2.036E-2</v>
      </c>
      <c r="M86" s="5">
        <v>2.0282399999999999E-2</v>
      </c>
    </row>
    <row r="87" spans="1:22" x14ac:dyDescent="0.25">
      <c r="A87">
        <v>4.2</v>
      </c>
      <c r="B87" s="1">
        <v>7.9400000000000006E-5</v>
      </c>
      <c r="C87" s="1">
        <v>2.036E-2</v>
      </c>
      <c r="D87" s="5">
        <v>2.0280599999999999E-2</v>
      </c>
      <c r="E87" s="1">
        <v>7.9499999999999994E-5</v>
      </c>
      <c r="F87" s="1">
        <v>2.036E-2</v>
      </c>
      <c r="G87" s="5">
        <v>2.02805E-2</v>
      </c>
      <c r="H87" s="1">
        <v>7.9699999999999999E-5</v>
      </c>
      <c r="I87" s="1">
        <v>2.036E-2</v>
      </c>
      <c r="J87" s="5">
        <v>2.0280300000000001E-2</v>
      </c>
      <c r="K87" s="1">
        <v>7.9900000000000004E-5</v>
      </c>
      <c r="L87" s="1">
        <v>2.036E-2</v>
      </c>
      <c r="M87" s="5">
        <v>2.0280099999999999E-2</v>
      </c>
    </row>
    <row r="88" spans="1:22" x14ac:dyDescent="0.25">
      <c r="A88">
        <v>4.25</v>
      </c>
      <c r="B88" s="1">
        <v>8.2700000000000004E-5</v>
      </c>
      <c r="C88" s="1">
        <v>2.036E-2</v>
      </c>
      <c r="D88" s="5">
        <v>2.0277299999999998E-2</v>
      </c>
      <c r="E88" s="1">
        <v>8.2799999999999993E-5</v>
      </c>
      <c r="F88" s="1">
        <v>2.036E-2</v>
      </c>
      <c r="G88" s="5">
        <v>2.0277199999999999E-2</v>
      </c>
      <c r="H88" s="1">
        <v>8.3100000000000001E-5</v>
      </c>
      <c r="I88" s="1">
        <v>2.036E-2</v>
      </c>
      <c r="J88" s="5">
        <v>2.02769E-2</v>
      </c>
      <c r="K88" s="1">
        <v>8.3300000000000005E-5</v>
      </c>
      <c r="L88" s="1">
        <v>2.036E-2</v>
      </c>
      <c r="M88" s="5">
        <v>2.0276699999999998E-2</v>
      </c>
    </row>
    <row r="89" spans="1:22" x14ac:dyDescent="0.25">
      <c r="A89">
        <v>4.3</v>
      </c>
      <c r="B89" s="1">
        <v>8.7299999999999994E-5</v>
      </c>
      <c r="C89" s="1">
        <v>2.036E-2</v>
      </c>
      <c r="D89" s="5">
        <v>2.0272700000000001E-2</v>
      </c>
      <c r="E89" s="1">
        <v>8.7399999999999997E-5</v>
      </c>
      <c r="F89" s="1">
        <v>2.036E-2</v>
      </c>
      <c r="G89" s="5">
        <v>2.0272599999999998E-2</v>
      </c>
      <c r="H89" s="1">
        <v>8.7700000000000004E-5</v>
      </c>
      <c r="I89" s="1">
        <v>2.036E-2</v>
      </c>
      <c r="J89" s="5">
        <v>2.02723E-2</v>
      </c>
      <c r="K89" s="1">
        <v>8.81E-5</v>
      </c>
      <c r="L89" s="1">
        <v>2.036E-2</v>
      </c>
      <c r="M89" s="5">
        <v>2.0271899999999999E-2</v>
      </c>
    </row>
    <row r="90" spans="1:22" x14ac:dyDescent="0.25">
      <c r="A90">
        <v>4.3499999999999996</v>
      </c>
      <c r="B90" s="1">
        <v>9.3399999999999993E-5</v>
      </c>
      <c r="C90" s="1">
        <v>2.036E-2</v>
      </c>
      <c r="D90" s="5">
        <v>2.0266599999999999E-2</v>
      </c>
      <c r="E90" s="1">
        <v>9.3499999999999996E-5</v>
      </c>
      <c r="F90" s="1">
        <v>2.036E-2</v>
      </c>
      <c r="G90" s="5">
        <v>2.02665E-2</v>
      </c>
      <c r="H90" s="1">
        <v>9.3900000000000006E-5</v>
      </c>
      <c r="I90" s="1">
        <v>2.036E-2</v>
      </c>
      <c r="J90" s="5">
        <v>2.0266099999999999E-2</v>
      </c>
      <c r="K90" s="1">
        <v>9.4300000000000002E-5</v>
      </c>
      <c r="L90" s="1">
        <v>2.036E-2</v>
      </c>
      <c r="M90" s="5">
        <v>2.0265700000000001E-2</v>
      </c>
    </row>
    <row r="91" spans="1:22" x14ac:dyDescent="0.25">
      <c r="A91">
        <v>4.4000000000000004</v>
      </c>
      <c r="B91">
        <v>1.009E-4</v>
      </c>
      <c r="C91" s="1">
        <v>2.036E-2</v>
      </c>
      <c r="D91" s="5">
        <v>2.0259099999999999E-2</v>
      </c>
      <c r="E91">
        <v>1.01E-4</v>
      </c>
      <c r="F91" s="1">
        <v>2.036E-2</v>
      </c>
      <c r="G91" s="5">
        <v>2.0258999999999999E-2</v>
      </c>
      <c r="H91">
        <v>1.014E-4</v>
      </c>
      <c r="I91" s="1">
        <v>2.036E-2</v>
      </c>
      <c r="J91" s="5">
        <v>2.0258599999999998E-2</v>
      </c>
      <c r="K91">
        <v>1.02E-4</v>
      </c>
      <c r="L91" s="1">
        <v>2.036E-2</v>
      </c>
      <c r="M91" s="5">
        <v>2.0257999999999998E-2</v>
      </c>
    </row>
    <row r="92" spans="1:22" x14ac:dyDescent="0.25">
      <c r="A92">
        <v>4.45</v>
      </c>
      <c r="B92">
        <v>1.1E-4</v>
      </c>
      <c r="C92" s="1">
        <v>2.036E-2</v>
      </c>
      <c r="D92" s="5">
        <v>2.0250000000000001E-2</v>
      </c>
      <c r="E92">
        <v>1.1010000000000001E-4</v>
      </c>
      <c r="F92" s="1">
        <v>2.036E-2</v>
      </c>
      <c r="G92" s="5">
        <v>2.0249900000000001E-2</v>
      </c>
      <c r="H92">
        <v>1.105E-4</v>
      </c>
      <c r="I92" s="1">
        <v>2.036E-2</v>
      </c>
      <c r="J92" s="5">
        <v>2.02495E-2</v>
      </c>
      <c r="K92">
        <v>1.1120000000000001E-4</v>
      </c>
      <c r="L92" s="1">
        <v>2.036E-2</v>
      </c>
      <c r="M92" s="5">
        <v>2.0248800000000001E-2</v>
      </c>
    </row>
    <row r="93" spans="1:22" x14ac:dyDescent="0.25">
      <c r="A93">
        <v>4.5</v>
      </c>
      <c r="B93">
        <v>1.219E-4</v>
      </c>
      <c r="C93" s="1">
        <v>2.036E-2</v>
      </c>
      <c r="D93" s="5">
        <v>2.0238099999999998E-2</v>
      </c>
      <c r="E93">
        <v>1.2210000000000001E-4</v>
      </c>
      <c r="F93" s="1">
        <v>2.036E-2</v>
      </c>
      <c r="G93" s="5">
        <v>2.02379E-2</v>
      </c>
      <c r="H93">
        <v>1.226E-4</v>
      </c>
      <c r="I93" s="1">
        <v>2.036E-2</v>
      </c>
      <c r="J93" s="5">
        <v>2.0237399999999999E-2</v>
      </c>
      <c r="K93">
        <v>1.2339999999999999E-4</v>
      </c>
      <c r="L93" s="1">
        <v>2.036E-2</v>
      </c>
      <c r="M93" s="5">
        <v>2.02366E-2</v>
      </c>
    </row>
    <row r="94" spans="1:22" x14ac:dyDescent="0.25">
      <c r="A94">
        <v>4.55</v>
      </c>
      <c r="B94">
        <v>1.4200000000000001E-4</v>
      </c>
      <c r="C94" s="1">
        <v>2.036E-2</v>
      </c>
      <c r="D94" s="5">
        <v>2.0218E-2</v>
      </c>
      <c r="E94">
        <v>1.4239999999999999E-4</v>
      </c>
      <c r="F94" s="1">
        <v>2.036E-2</v>
      </c>
      <c r="G94" s="5">
        <v>2.0217599999999999E-2</v>
      </c>
      <c r="H94">
        <v>1.4310000000000001E-4</v>
      </c>
      <c r="I94" s="1">
        <v>2.036E-2</v>
      </c>
      <c r="J94" s="5">
        <v>2.0216899999999999E-2</v>
      </c>
      <c r="K94">
        <v>1.4440000000000001E-4</v>
      </c>
      <c r="L94" s="1">
        <v>2.036E-2</v>
      </c>
      <c r="M94" s="5">
        <v>2.02156E-2</v>
      </c>
    </row>
    <row r="95" spans="1:22" x14ac:dyDescent="0.25">
      <c r="A95">
        <v>4.5999999999999996</v>
      </c>
      <c r="B95">
        <v>1.8670000000000001E-4</v>
      </c>
      <c r="C95" s="1">
        <v>2.036E-2</v>
      </c>
      <c r="D95" s="5">
        <v>2.0173299999999998E-2</v>
      </c>
      <c r="E95">
        <v>1.8670000000000001E-4</v>
      </c>
      <c r="F95" s="1">
        <v>2.036E-2</v>
      </c>
      <c r="G95" s="5">
        <v>2.0173299999999998E-2</v>
      </c>
      <c r="H95">
        <v>1.8809999999999999E-4</v>
      </c>
      <c r="I95" s="1">
        <v>2.036E-2</v>
      </c>
      <c r="J95" s="5">
        <v>2.01719E-2</v>
      </c>
      <c r="K95">
        <v>1.916E-4</v>
      </c>
      <c r="L95" s="1">
        <v>2.036E-2</v>
      </c>
      <c r="M95" s="5">
        <v>2.01684E-2</v>
      </c>
    </row>
    <row r="96" spans="1:22" x14ac:dyDescent="0.25">
      <c r="A96">
        <v>4.6500000000000004</v>
      </c>
      <c r="B96">
        <v>3.0400000000000002E-4</v>
      </c>
      <c r="C96" s="1">
        <v>2.036E-2</v>
      </c>
      <c r="D96" s="5">
        <v>2.0056000000000001E-2</v>
      </c>
      <c r="E96">
        <v>3.0299999999999999E-4</v>
      </c>
      <c r="F96" s="1">
        <v>2.036E-2</v>
      </c>
      <c r="G96" s="5">
        <v>2.0056999999999998E-2</v>
      </c>
      <c r="H96">
        <v>3.0600000000000001E-4</v>
      </c>
      <c r="I96" s="1">
        <v>2.036E-2</v>
      </c>
      <c r="J96" s="5">
        <v>2.0053999999999999E-2</v>
      </c>
      <c r="K96">
        <v>3.1500000000000001E-4</v>
      </c>
      <c r="L96" s="1">
        <v>2.036E-2</v>
      </c>
      <c r="M96" s="5">
        <v>2.0045E-2</v>
      </c>
    </row>
    <row r="97" spans="1:13" x14ac:dyDescent="0.25">
      <c r="A97">
        <v>4.7</v>
      </c>
      <c r="B97">
        <v>5.4699999999999996E-4</v>
      </c>
      <c r="C97" s="1">
        <v>2.036E-2</v>
      </c>
      <c r="D97" s="5">
        <v>1.9813000000000001E-2</v>
      </c>
      <c r="E97">
        <v>5.4299999999999997E-4</v>
      </c>
      <c r="F97" s="1">
        <v>2.036E-2</v>
      </c>
      <c r="G97" s="5">
        <v>1.9817000000000001E-2</v>
      </c>
      <c r="H97">
        <v>5.5000000000000003E-4</v>
      </c>
      <c r="I97" s="1">
        <v>2.036E-2</v>
      </c>
      <c r="J97" s="5">
        <v>1.9810000000000001E-2</v>
      </c>
      <c r="K97">
        <v>5.6899999999999995E-4</v>
      </c>
      <c r="L97" s="1">
        <v>2.036E-2</v>
      </c>
      <c r="M97" s="5">
        <v>1.9791E-2</v>
      </c>
    </row>
    <row r="98" spans="1:13" x14ac:dyDescent="0.25">
      <c r="A98">
        <v>4.75</v>
      </c>
      <c r="B98">
        <v>9.7799999999999992E-4</v>
      </c>
      <c r="C98" s="1">
        <v>2.036E-2</v>
      </c>
      <c r="D98" s="5">
        <v>1.9382E-2</v>
      </c>
      <c r="E98">
        <v>9.6900000000000003E-4</v>
      </c>
      <c r="F98" s="1">
        <v>2.036E-2</v>
      </c>
      <c r="G98" s="5">
        <v>1.9390999999999999E-2</v>
      </c>
      <c r="H98">
        <v>9.8299999999999993E-4</v>
      </c>
      <c r="I98" s="1">
        <v>2.036E-2</v>
      </c>
      <c r="J98" s="5">
        <v>1.9376999999999998E-2</v>
      </c>
      <c r="K98">
        <v>1.0120000000000001E-3</v>
      </c>
      <c r="L98" s="1">
        <v>2.036E-2</v>
      </c>
      <c r="M98" s="5">
        <v>1.9348000000000001E-2</v>
      </c>
    </row>
    <row r="99" spans="1:13" x14ac:dyDescent="0.25">
      <c r="A99">
        <v>4.8</v>
      </c>
      <c r="B99">
        <v>1.5590000000000001E-3</v>
      </c>
      <c r="C99" s="1">
        <v>2.036E-2</v>
      </c>
      <c r="D99" s="5">
        <v>1.8800999999999998E-2</v>
      </c>
      <c r="E99">
        <v>1.5479999999999999E-3</v>
      </c>
      <c r="F99" s="1">
        <v>2.036E-2</v>
      </c>
      <c r="G99" s="5">
        <v>1.8811999999999999E-2</v>
      </c>
      <c r="H99">
        <v>1.562E-3</v>
      </c>
      <c r="I99" s="1">
        <v>2.036E-2</v>
      </c>
      <c r="J99" s="5">
        <v>1.8797999999999999E-2</v>
      </c>
      <c r="K99">
        <v>1.6019999999999999E-3</v>
      </c>
      <c r="L99" s="1">
        <v>2.036E-2</v>
      </c>
      <c r="M99" s="5">
        <v>1.8758E-2</v>
      </c>
    </row>
    <row r="100" spans="1:13" x14ac:dyDescent="0.25">
      <c r="A100">
        <v>4.8499999999999996</v>
      </c>
      <c r="B100">
        <v>2.33E-3</v>
      </c>
      <c r="C100" s="1">
        <v>2.036E-2</v>
      </c>
      <c r="D100" s="5">
        <v>1.8030000000000001E-2</v>
      </c>
      <c r="E100">
        <v>2.31E-3</v>
      </c>
      <c r="F100" s="1">
        <v>2.036E-2</v>
      </c>
      <c r="G100" s="5">
        <v>1.805E-2</v>
      </c>
      <c r="H100">
        <v>2.33E-3</v>
      </c>
      <c r="I100" s="1">
        <v>2.036E-2</v>
      </c>
      <c r="J100" s="5">
        <v>1.8030000000000001E-2</v>
      </c>
      <c r="K100">
        <v>2.3800000000000002E-3</v>
      </c>
      <c r="L100" s="1">
        <v>2.036E-2</v>
      </c>
      <c r="M100" s="5">
        <v>1.7979999999999999E-2</v>
      </c>
    </row>
    <row r="101" spans="1:13" x14ac:dyDescent="0.25">
      <c r="A101">
        <v>4.9000000000000004</v>
      </c>
      <c r="B101">
        <v>3.0699999999999998E-3</v>
      </c>
      <c r="C101" s="1">
        <v>2.036E-2</v>
      </c>
      <c r="D101" s="5">
        <v>1.729E-2</v>
      </c>
      <c r="E101">
        <v>3.0599999999999998E-3</v>
      </c>
      <c r="F101" s="1">
        <v>2.036E-2</v>
      </c>
      <c r="G101" s="5">
        <v>1.7299999999999999E-2</v>
      </c>
      <c r="H101">
        <v>3.0799999999999998E-3</v>
      </c>
      <c r="I101" s="1">
        <v>2.036E-2</v>
      </c>
      <c r="J101" s="5">
        <v>1.728E-2</v>
      </c>
      <c r="K101">
        <v>3.13E-3</v>
      </c>
      <c r="L101" s="1">
        <v>2.036E-2</v>
      </c>
      <c r="M101" s="5">
        <v>1.7229999999999999E-2</v>
      </c>
    </row>
    <row r="102" spans="1:13" x14ac:dyDescent="0.25">
      <c r="A102">
        <v>4.95</v>
      </c>
      <c r="B102">
        <v>3.8700000000000002E-3</v>
      </c>
      <c r="C102" s="1">
        <v>2.036E-2</v>
      </c>
      <c r="D102" s="5">
        <v>1.6489999999999998E-2</v>
      </c>
      <c r="E102">
        <v>3.8600000000000001E-3</v>
      </c>
      <c r="F102" s="1">
        <v>2.036E-2</v>
      </c>
      <c r="G102" s="5">
        <v>1.6500000000000001E-2</v>
      </c>
      <c r="H102">
        <v>3.8700000000000002E-3</v>
      </c>
      <c r="I102" s="1">
        <v>2.036E-2</v>
      </c>
      <c r="J102" s="5">
        <v>1.6489999999999998E-2</v>
      </c>
      <c r="K102">
        <v>3.9300000000000003E-3</v>
      </c>
      <c r="L102" s="1">
        <v>2.036E-2</v>
      </c>
      <c r="M102" s="5">
        <v>1.643E-2</v>
      </c>
    </row>
    <row r="103" spans="1:13" x14ac:dyDescent="0.25">
      <c r="A103">
        <v>5</v>
      </c>
      <c r="B103">
        <v>4.7000000000000002E-3</v>
      </c>
      <c r="C103" s="1">
        <v>2.036E-2</v>
      </c>
      <c r="D103" s="5">
        <v>1.566E-2</v>
      </c>
      <c r="E103">
        <v>4.6899999999999997E-3</v>
      </c>
      <c r="F103" s="1">
        <v>2.036E-2</v>
      </c>
      <c r="G103" s="5">
        <v>1.567E-2</v>
      </c>
      <c r="H103">
        <v>4.7099999999999998E-3</v>
      </c>
      <c r="I103" s="1">
        <v>2.036E-2</v>
      </c>
      <c r="J103" s="5">
        <v>1.5650000000000001E-2</v>
      </c>
      <c r="K103">
        <v>4.7800000000000004E-3</v>
      </c>
      <c r="L103" s="1">
        <v>2.036E-2</v>
      </c>
      <c r="M103" s="5">
        <v>1.558E-2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S1" workbookViewId="0">
      <selection activeCell="K16" sqref="K16"/>
    </sheetView>
  </sheetViews>
  <sheetFormatPr defaultRowHeight="15" x14ac:dyDescent="0.25"/>
  <cols>
    <col min="2" max="2" width="15.7109375" style="3" bestFit="1" customWidth="1"/>
    <col min="3" max="3" width="13.7109375" style="3" bestFit="1" customWidth="1"/>
    <col min="4" max="4" width="15.7109375" style="3" bestFit="1" customWidth="1"/>
    <col min="5" max="5" width="13.7109375" style="3" bestFit="1" customWidth="1"/>
  </cols>
  <sheetData>
    <row r="1" spans="1:10" x14ac:dyDescent="0.25">
      <c r="F1" s="2" t="s">
        <v>0</v>
      </c>
      <c r="G1" s="2" t="s">
        <v>5</v>
      </c>
      <c r="H1" s="2" t="s">
        <v>6</v>
      </c>
      <c r="I1" s="2" t="s">
        <v>7</v>
      </c>
    </row>
    <row r="2" spans="1:10" x14ac:dyDescent="0.25">
      <c r="A2" t="s">
        <v>1</v>
      </c>
      <c r="B2" s="3" t="s">
        <v>9</v>
      </c>
      <c r="C2" s="3" t="s">
        <v>14</v>
      </c>
      <c r="D2" s="3" t="s">
        <v>17</v>
      </c>
      <c r="E2" s="3" t="s">
        <v>19</v>
      </c>
      <c r="F2" t="s">
        <v>9</v>
      </c>
      <c r="G2" t="s">
        <v>14</v>
      </c>
      <c r="H2" t="s">
        <v>17</v>
      </c>
      <c r="I2" t="s">
        <v>19</v>
      </c>
      <c r="J2" t="s">
        <v>21</v>
      </c>
    </row>
    <row r="3" spans="1:10" x14ac:dyDescent="0.25">
      <c r="A3">
        <v>0</v>
      </c>
      <c r="B3" s="3">
        <f t="shared" ref="B3:B34" si="0">F3/$J3</f>
        <v>1.26984126984127</v>
      </c>
      <c r="C3" s="3">
        <f t="shared" ref="C3:C34" si="1">G3/$J3</f>
        <v>0.69841269841269848</v>
      </c>
      <c r="D3" s="3">
        <f t="shared" ref="D3:D34" si="2">H3/$J3</f>
        <v>0.69841269841269848</v>
      </c>
      <c r="E3" s="3">
        <f t="shared" ref="E3:E34" si="3">I3/$J3</f>
        <v>1.3333333333333333</v>
      </c>
      <c r="F3" s="1">
        <v>2.0000000000000001E-9</v>
      </c>
      <c r="G3" s="1">
        <v>1.0999999999999999E-9</v>
      </c>
      <c r="H3" s="1">
        <v>1.0999999999999999E-9</v>
      </c>
      <c r="I3" s="1">
        <v>2.0999999999999998E-9</v>
      </c>
      <c r="J3" s="1">
        <f t="shared" ref="J3:J34" si="4">AVERAGE(F3:I3)</f>
        <v>1.5749999999999998E-9</v>
      </c>
    </row>
    <row r="4" spans="1:10" x14ac:dyDescent="0.25">
      <c r="A4">
        <v>0.05</v>
      </c>
      <c r="B4" s="3">
        <f t="shared" si="0"/>
        <v>0.98285714285714287</v>
      </c>
      <c r="C4" s="3">
        <f t="shared" si="1"/>
        <v>0.96000000000000019</v>
      </c>
      <c r="D4" s="3">
        <f t="shared" si="2"/>
        <v>1.0857142857142859</v>
      </c>
      <c r="E4" s="3">
        <f t="shared" si="3"/>
        <v>0.97142857142857153</v>
      </c>
      <c r="F4" s="1">
        <v>-8.5999999999999993E-9</v>
      </c>
      <c r="G4" s="1">
        <v>-8.4000000000000008E-9</v>
      </c>
      <c r="H4" s="1">
        <v>-9.5000000000000007E-9</v>
      </c>
      <c r="I4" s="1">
        <v>-8.5E-9</v>
      </c>
      <c r="J4" s="1">
        <f t="shared" si="4"/>
        <v>-8.7499999999999989E-9</v>
      </c>
    </row>
    <row r="5" spans="1:10" x14ac:dyDescent="0.25">
      <c r="A5">
        <v>0.1</v>
      </c>
      <c r="B5" s="3">
        <f t="shared" si="0"/>
        <v>0.98245614035087714</v>
      </c>
      <c r="C5" s="3">
        <f t="shared" si="1"/>
        <v>0.92982456140350889</v>
      </c>
      <c r="D5" s="3">
        <f t="shared" si="2"/>
        <v>1.1754385964912279</v>
      </c>
      <c r="E5" s="3">
        <f t="shared" si="3"/>
        <v>0.91228070175438603</v>
      </c>
      <c r="F5" s="1">
        <v>-1.1199999999999999E-8</v>
      </c>
      <c r="G5" s="1">
        <v>-1.0600000000000001E-8</v>
      </c>
      <c r="H5" s="1">
        <v>-1.3399999999999999E-8</v>
      </c>
      <c r="I5" s="1">
        <v>-1.04E-8</v>
      </c>
      <c r="J5" s="1">
        <f t="shared" si="4"/>
        <v>-1.14E-8</v>
      </c>
    </row>
    <row r="6" spans="1:10" x14ac:dyDescent="0.25">
      <c r="A6">
        <v>0.15</v>
      </c>
      <c r="B6" s="3">
        <f t="shared" si="0"/>
        <v>0.89126559714795006</v>
      </c>
      <c r="C6" s="3">
        <f t="shared" si="1"/>
        <v>0.97682709447415317</v>
      </c>
      <c r="D6" s="3">
        <f t="shared" si="2"/>
        <v>1.1122994652406417</v>
      </c>
      <c r="E6" s="3">
        <f t="shared" si="3"/>
        <v>1.0196078431372548</v>
      </c>
      <c r="F6" s="1">
        <v>-1.2500000000000001E-8</v>
      </c>
      <c r="G6" s="1">
        <v>-1.37E-8</v>
      </c>
      <c r="H6" s="1">
        <v>-1.5600000000000001E-8</v>
      </c>
      <c r="I6" s="1">
        <v>-1.4299999999999999E-8</v>
      </c>
      <c r="J6" s="1">
        <f t="shared" si="4"/>
        <v>-1.4025000000000002E-8</v>
      </c>
    </row>
    <row r="7" spans="1:10" x14ac:dyDescent="0.25">
      <c r="A7">
        <v>0.2</v>
      </c>
      <c r="B7" s="3">
        <f t="shared" si="0"/>
        <v>0.89696969696969719</v>
      </c>
      <c r="C7" s="3">
        <f t="shared" si="1"/>
        <v>0.90303030303030318</v>
      </c>
      <c r="D7" s="3">
        <f t="shared" si="2"/>
        <v>1.103030303030303</v>
      </c>
      <c r="E7" s="3">
        <f t="shared" si="3"/>
        <v>1.0969696969696972</v>
      </c>
      <c r="F7" s="1">
        <v>-1.4800000000000002E-8</v>
      </c>
      <c r="G7" s="1">
        <v>-1.4900000000000001E-8</v>
      </c>
      <c r="H7" s="1">
        <v>-1.8199999999999998E-8</v>
      </c>
      <c r="I7" s="1">
        <v>-1.81E-8</v>
      </c>
      <c r="J7" s="1">
        <f t="shared" si="4"/>
        <v>-1.6499999999999999E-8</v>
      </c>
    </row>
    <row r="8" spans="1:10" x14ac:dyDescent="0.25">
      <c r="A8">
        <v>0.25</v>
      </c>
      <c r="B8" s="3">
        <f t="shared" si="0"/>
        <v>0.95104895104895104</v>
      </c>
      <c r="C8" s="3">
        <f t="shared" si="1"/>
        <v>0.95104895104895104</v>
      </c>
      <c r="D8" s="3">
        <f t="shared" si="2"/>
        <v>1.0797202797202798</v>
      </c>
      <c r="E8" s="3">
        <f t="shared" si="3"/>
        <v>1.0181818181818181</v>
      </c>
      <c r="F8" s="1">
        <v>-1.7E-8</v>
      </c>
      <c r="G8" s="1">
        <v>-1.7E-8</v>
      </c>
      <c r="H8" s="1">
        <v>-1.9300000000000001E-8</v>
      </c>
      <c r="I8" s="1">
        <v>-1.8199999999999998E-8</v>
      </c>
      <c r="J8" s="1">
        <f t="shared" si="4"/>
        <v>-1.7875E-8</v>
      </c>
    </row>
    <row r="9" spans="1:10" x14ac:dyDescent="0.25">
      <c r="A9">
        <v>0.3</v>
      </c>
      <c r="B9" s="3">
        <f t="shared" si="0"/>
        <v>1.0777777777777777</v>
      </c>
      <c r="C9" s="3">
        <f t="shared" si="1"/>
        <v>0.91111111111111109</v>
      </c>
      <c r="D9" s="3">
        <f t="shared" si="2"/>
        <v>1.0777777777777777</v>
      </c>
      <c r="E9" s="3">
        <f t="shared" si="3"/>
        <v>0.93333333333333346</v>
      </c>
      <c r="F9" s="1">
        <v>-9.7000000000000008E-9</v>
      </c>
      <c r="G9" s="1">
        <v>-8.2000000000000006E-9</v>
      </c>
      <c r="H9" s="1">
        <v>-9.7000000000000008E-9</v>
      </c>
      <c r="I9" s="1">
        <v>-8.4000000000000024E-9</v>
      </c>
      <c r="J9" s="1">
        <f t="shared" si="4"/>
        <v>-9.0000000000000012E-9</v>
      </c>
    </row>
    <row r="10" spans="1:10" x14ac:dyDescent="0.25">
      <c r="A10">
        <v>0.35</v>
      </c>
      <c r="B10" s="3">
        <f t="shared" si="0"/>
        <v>1.0347741306467337</v>
      </c>
      <c r="C10" s="3">
        <f t="shared" si="1"/>
        <v>0.99577510562235949</v>
      </c>
      <c r="D10" s="3">
        <f t="shared" si="2"/>
        <v>0.96977575560610962</v>
      </c>
      <c r="E10" s="3">
        <f t="shared" si="3"/>
        <v>0.99967500812479682</v>
      </c>
      <c r="F10" s="1">
        <v>7.9599999999999998E-8</v>
      </c>
      <c r="G10" s="1">
        <v>7.6600000000000011E-8</v>
      </c>
      <c r="H10" s="1">
        <v>7.4599999999999993E-8</v>
      </c>
      <c r="I10" s="1">
        <v>7.6900000000000007E-8</v>
      </c>
      <c r="J10" s="1">
        <f t="shared" si="4"/>
        <v>7.6925000000000009E-8</v>
      </c>
    </row>
    <row r="11" spans="1:10" x14ac:dyDescent="0.25">
      <c r="A11">
        <v>0.4</v>
      </c>
      <c r="B11" s="3">
        <f t="shared" si="0"/>
        <v>1.0251043066261225</v>
      </c>
      <c r="C11" s="3">
        <f t="shared" si="1"/>
        <v>0.99908068736298694</v>
      </c>
      <c r="D11" s="3">
        <f t="shared" si="2"/>
        <v>0.98027013648256833</v>
      </c>
      <c r="E11" s="3">
        <f t="shared" si="3"/>
        <v>0.99554486952832189</v>
      </c>
      <c r="F11" s="1">
        <v>7.2479999999999993E-7</v>
      </c>
      <c r="G11" s="1">
        <v>7.0640000000000003E-7</v>
      </c>
      <c r="H11" s="1">
        <v>6.9309999999999998E-7</v>
      </c>
      <c r="I11" s="1">
        <v>7.0390000000000005E-7</v>
      </c>
      <c r="J11" s="1">
        <f t="shared" si="4"/>
        <v>7.0705000000000007E-7</v>
      </c>
    </row>
    <row r="12" spans="1:10" x14ac:dyDescent="0.25">
      <c r="A12">
        <v>0.45</v>
      </c>
      <c r="B12" s="3">
        <f t="shared" si="0"/>
        <v>1.0230792450513413</v>
      </c>
      <c r="C12" s="3">
        <f t="shared" si="1"/>
        <v>0.99843955448001354</v>
      </c>
      <c r="D12" s="3">
        <f t="shared" si="2"/>
        <v>0.98210859677576134</v>
      </c>
      <c r="E12" s="3">
        <f t="shared" si="3"/>
        <v>0.99637260369288383</v>
      </c>
      <c r="F12" s="1">
        <v>4.9992000000000003E-6</v>
      </c>
      <c r="G12" s="1">
        <v>4.8787999999999998E-6</v>
      </c>
      <c r="H12" s="1">
        <v>4.7989999999999993E-6</v>
      </c>
      <c r="I12" s="1">
        <v>4.8686999999999997E-6</v>
      </c>
      <c r="J12" s="1">
        <f t="shared" si="4"/>
        <v>4.8864249999999996E-6</v>
      </c>
    </row>
    <row r="13" spans="1:10" x14ac:dyDescent="0.25">
      <c r="A13">
        <v>0.5</v>
      </c>
      <c r="B13" s="3">
        <f t="shared" si="0"/>
        <v>0.99987178033011637</v>
      </c>
      <c r="C13" s="3">
        <f t="shared" si="1"/>
        <v>1.0000246576288239</v>
      </c>
      <c r="D13" s="3">
        <f t="shared" si="2"/>
        <v>1.0000789044122362</v>
      </c>
      <c r="E13" s="3">
        <f t="shared" si="3"/>
        <v>1.0000246576288239</v>
      </c>
      <c r="F13" s="1">
        <v>2.0275099999999998E-5</v>
      </c>
      <c r="G13" s="1">
        <v>2.0278199999999998E-5</v>
      </c>
      <c r="H13" s="1">
        <v>2.0279300000000001E-5</v>
      </c>
      <c r="I13" s="1">
        <v>2.0278199999999998E-5</v>
      </c>
      <c r="J13" s="1">
        <f t="shared" si="4"/>
        <v>2.0277699999999997E-5</v>
      </c>
    </row>
    <row r="14" spans="1:10" x14ac:dyDescent="0.25">
      <c r="A14">
        <v>0.55000000000000004</v>
      </c>
      <c r="B14" s="3">
        <f t="shared" si="0"/>
        <v>1.0195401380489042</v>
      </c>
      <c r="C14" s="3">
        <f t="shared" si="1"/>
        <v>0.99782887355012184</v>
      </c>
      <c r="D14" s="3">
        <f t="shared" si="2"/>
        <v>0.98480211485085223</v>
      </c>
      <c r="E14" s="3">
        <f t="shared" si="3"/>
        <v>0.99782887355012184</v>
      </c>
      <c r="F14" s="1">
        <v>2.347952E-4</v>
      </c>
      <c r="G14" s="1">
        <v>2.2979520000000002E-4</v>
      </c>
      <c r="H14" s="1">
        <v>2.267952E-4</v>
      </c>
      <c r="I14" s="1">
        <v>2.2979520000000002E-4</v>
      </c>
      <c r="J14" s="1">
        <f t="shared" si="4"/>
        <v>2.302952E-4</v>
      </c>
    </row>
    <row r="15" spans="1:10" x14ac:dyDescent="0.25">
      <c r="A15">
        <v>0.6</v>
      </c>
      <c r="B15" s="3">
        <f t="shared" si="0"/>
        <v>1.0163219390739602</v>
      </c>
      <c r="C15" s="3">
        <f t="shared" si="1"/>
        <v>0.99835310704804203</v>
      </c>
      <c r="D15" s="3">
        <f t="shared" si="2"/>
        <v>0.98757180783249088</v>
      </c>
      <c r="E15" s="3">
        <f t="shared" si="3"/>
        <v>0.99775314604550713</v>
      </c>
      <c r="F15" s="1">
        <v>1.6939799999999999E-3</v>
      </c>
      <c r="G15" s="1">
        <v>1.6640300000000002E-3</v>
      </c>
      <c r="H15" s="1">
        <v>1.64606E-3</v>
      </c>
      <c r="I15" s="1">
        <v>1.66303E-3</v>
      </c>
      <c r="J15" s="1">
        <f t="shared" si="4"/>
        <v>1.6667749999999999E-3</v>
      </c>
    </row>
    <row r="16" spans="1:10" x14ac:dyDescent="0.25">
      <c r="A16">
        <v>0.65</v>
      </c>
      <c r="B16" s="3">
        <f t="shared" si="0"/>
        <v>1.0127337464012174</v>
      </c>
      <c r="C16" s="3">
        <f t="shared" si="1"/>
        <v>0.99735872702963635</v>
      </c>
      <c r="D16" s="3">
        <f t="shared" si="2"/>
        <v>0.9896678483732203</v>
      </c>
      <c r="E16" s="3">
        <f t="shared" si="3"/>
        <v>1.0002396781959257</v>
      </c>
      <c r="F16" s="1">
        <v>1.0521220000000001E-2</v>
      </c>
      <c r="G16" s="1">
        <v>1.0361490000000001E-2</v>
      </c>
      <c r="H16" s="1">
        <v>1.028159E-2</v>
      </c>
      <c r="I16" s="1">
        <v>1.039142E-2</v>
      </c>
      <c r="J16" s="1">
        <f t="shared" si="4"/>
        <v>1.0388930000000001E-2</v>
      </c>
    </row>
    <row r="17" spans="1:10" x14ac:dyDescent="0.25">
      <c r="A17">
        <v>0.7</v>
      </c>
      <c r="B17" s="3">
        <f t="shared" si="0"/>
        <v>1.0000110795003392</v>
      </c>
      <c r="C17" s="3">
        <f t="shared" si="1"/>
        <v>1.0000012310555932</v>
      </c>
      <c r="D17" s="3">
        <f t="shared" si="2"/>
        <v>0.9999913826108473</v>
      </c>
      <c r="E17" s="3">
        <f t="shared" si="3"/>
        <v>0.99999630683322016</v>
      </c>
      <c r="F17" s="1">
        <v>2.0308E-2</v>
      </c>
      <c r="G17" s="1">
        <v>2.0307800000000001E-2</v>
      </c>
      <c r="H17" s="1">
        <v>2.0307599999999999E-2</v>
      </c>
      <c r="I17" s="1">
        <v>2.0307699999999998E-2</v>
      </c>
      <c r="J17" s="1">
        <f t="shared" si="4"/>
        <v>2.0307775E-2</v>
      </c>
    </row>
    <row r="18" spans="1:10" x14ac:dyDescent="0.25">
      <c r="A18">
        <v>0.75</v>
      </c>
      <c r="B18" s="3">
        <f t="shared" si="0"/>
        <v>1.0000123106923287</v>
      </c>
      <c r="C18" s="3">
        <f t="shared" si="1"/>
        <v>1.0000024621384656</v>
      </c>
      <c r="D18" s="3">
        <f t="shared" si="2"/>
        <v>0.99999261358460267</v>
      </c>
      <c r="E18" s="3">
        <f t="shared" si="3"/>
        <v>0.99999261358460267</v>
      </c>
      <c r="F18" s="1">
        <v>2.0307800000000001E-2</v>
      </c>
      <c r="G18" s="1">
        <v>2.0307599999999999E-2</v>
      </c>
      <c r="H18" s="1">
        <v>2.03074E-2</v>
      </c>
      <c r="I18" s="1">
        <v>2.03074E-2</v>
      </c>
      <c r="J18" s="1">
        <f t="shared" si="4"/>
        <v>2.0307550000000001E-2</v>
      </c>
    </row>
    <row r="19" spans="1:10" x14ac:dyDescent="0.25">
      <c r="A19">
        <v>0.8</v>
      </c>
      <c r="B19" s="3">
        <f t="shared" si="0"/>
        <v>1.0000123108135723</v>
      </c>
      <c r="C19" s="3">
        <f t="shared" si="1"/>
        <v>1.0000024621627146</v>
      </c>
      <c r="D19" s="3">
        <f t="shared" si="2"/>
        <v>0.99999261351185664</v>
      </c>
      <c r="E19" s="3">
        <f t="shared" si="3"/>
        <v>0.99999261351185664</v>
      </c>
      <c r="F19" s="1">
        <v>2.0307599999999999E-2</v>
      </c>
      <c r="G19" s="1">
        <v>2.03074E-2</v>
      </c>
      <c r="H19" s="1">
        <v>2.0307200000000001E-2</v>
      </c>
      <c r="I19" s="1">
        <v>2.0307200000000001E-2</v>
      </c>
      <c r="J19" s="1">
        <f t="shared" si="4"/>
        <v>2.0307349999999998E-2</v>
      </c>
    </row>
    <row r="20" spans="1:10" x14ac:dyDescent="0.25">
      <c r="A20">
        <v>0.85</v>
      </c>
      <c r="B20" s="3">
        <f t="shared" si="0"/>
        <v>1.0000123109954424</v>
      </c>
      <c r="C20" s="3">
        <f t="shared" si="1"/>
        <v>1.0000024621990884</v>
      </c>
      <c r="D20" s="3">
        <f t="shared" si="2"/>
        <v>0.99999261340273449</v>
      </c>
      <c r="E20" s="3">
        <f t="shared" si="3"/>
        <v>0.99999261340273449</v>
      </c>
      <c r="F20" s="1">
        <v>2.03073E-2</v>
      </c>
      <c r="G20" s="1">
        <v>2.0307099999999998E-2</v>
      </c>
      <c r="H20" s="1">
        <v>2.0306899999999999E-2</v>
      </c>
      <c r="I20" s="1">
        <v>2.0306899999999999E-2</v>
      </c>
      <c r="J20" s="1">
        <f t="shared" si="4"/>
        <v>2.030705E-2</v>
      </c>
    </row>
    <row r="21" spans="1:10" x14ac:dyDescent="0.25">
      <c r="A21">
        <v>0.9</v>
      </c>
      <c r="B21" s="3">
        <f t="shared" si="0"/>
        <v>1.0000110800459452</v>
      </c>
      <c r="C21" s="3">
        <f t="shared" si="1"/>
        <v>1.0000012311162161</v>
      </c>
      <c r="D21" s="3">
        <f t="shared" si="2"/>
        <v>0.99999138218648709</v>
      </c>
      <c r="E21" s="3">
        <f t="shared" si="3"/>
        <v>0.99999630665135164</v>
      </c>
      <c r="F21" s="1">
        <v>2.0306999999999999E-2</v>
      </c>
      <c r="G21" s="1">
        <v>2.03068E-2</v>
      </c>
      <c r="H21" s="1">
        <v>2.0306600000000001E-2</v>
      </c>
      <c r="I21" s="1">
        <v>2.03067E-2</v>
      </c>
      <c r="J21" s="1">
        <f t="shared" si="4"/>
        <v>2.0306774999999999E-2</v>
      </c>
    </row>
    <row r="22" spans="1:10" x14ac:dyDescent="0.25">
      <c r="A22">
        <v>0.95</v>
      </c>
      <c r="B22" s="3">
        <f t="shared" si="0"/>
        <v>1.0000135424451009</v>
      </c>
      <c r="C22" s="3">
        <f t="shared" si="1"/>
        <v>1.0000036933941185</v>
      </c>
      <c r="D22" s="3">
        <f t="shared" si="2"/>
        <v>0.99998891981764482</v>
      </c>
      <c r="E22" s="3">
        <f t="shared" si="3"/>
        <v>0.99999384434313598</v>
      </c>
      <c r="F22" s="1">
        <v>2.03068E-2</v>
      </c>
      <c r="G22" s="1">
        <v>2.0306600000000001E-2</v>
      </c>
      <c r="H22" s="1">
        <v>2.0306299999999999E-2</v>
      </c>
      <c r="I22" s="1">
        <v>2.0306399999999999E-2</v>
      </c>
      <c r="J22" s="1">
        <f t="shared" si="4"/>
        <v>2.0306524999999999E-2</v>
      </c>
    </row>
    <row r="23" spans="1:10" x14ac:dyDescent="0.25">
      <c r="A23">
        <v>1</v>
      </c>
      <c r="B23" s="3">
        <f t="shared" si="0"/>
        <v>1.0000123114804556</v>
      </c>
      <c r="C23" s="3">
        <f t="shared" si="1"/>
        <v>1.0000024622960912</v>
      </c>
      <c r="D23" s="3">
        <f t="shared" si="2"/>
        <v>0.99999261311172682</v>
      </c>
      <c r="E23" s="3">
        <f t="shared" si="3"/>
        <v>0.99999261311172682</v>
      </c>
      <c r="F23" s="1">
        <v>2.0306499999999998E-2</v>
      </c>
      <c r="G23" s="1">
        <v>2.0306299999999999E-2</v>
      </c>
      <c r="H23" s="1">
        <v>2.0306100000000001E-2</v>
      </c>
      <c r="I23" s="1">
        <v>2.0306100000000001E-2</v>
      </c>
      <c r="J23" s="1">
        <f t="shared" si="4"/>
        <v>2.0306249999999998E-2</v>
      </c>
    </row>
    <row r="24" spans="1:10" x14ac:dyDescent="0.25">
      <c r="A24">
        <v>1.05</v>
      </c>
      <c r="B24" s="3">
        <f t="shared" si="0"/>
        <v>1.0000123116623454</v>
      </c>
      <c r="C24" s="3">
        <f t="shared" si="1"/>
        <v>1.000002462332469</v>
      </c>
      <c r="D24" s="3">
        <f t="shared" si="2"/>
        <v>0.99999261300259279</v>
      </c>
      <c r="E24" s="3">
        <f t="shared" si="3"/>
        <v>0.99999261300259279</v>
      </c>
      <c r="F24" s="1">
        <v>2.03062E-2</v>
      </c>
      <c r="G24" s="1">
        <v>2.0306000000000001E-2</v>
      </c>
      <c r="H24" s="1">
        <v>2.0305799999999999E-2</v>
      </c>
      <c r="I24" s="1">
        <v>2.0305799999999999E-2</v>
      </c>
      <c r="J24" s="1">
        <f t="shared" si="4"/>
        <v>2.030595E-2</v>
      </c>
    </row>
    <row r="25" spans="1:10" x14ac:dyDescent="0.25">
      <c r="A25">
        <v>1.1000000000000001</v>
      </c>
      <c r="B25" s="3">
        <f t="shared" si="0"/>
        <v>1.0000123118442403</v>
      </c>
      <c r="C25" s="3">
        <f t="shared" si="1"/>
        <v>1.0000024623688479</v>
      </c>
      <c r="D25" s="3">
        <f t="shared" si="2"/>
        <v>0.99999261289345576</v>
      </c>
      <c r="E25" s="3">
        <f t="shared" si="3"/>
        <v>0.99999261289345576</v>
      </c>
      <c r="F25" s="1">
        <v>2.0305899999999998E-2</v>
      </c>
      <c r="G25" s="1">
        <v>2.0305699999999999E-2</v>
      </c>
      <c r="H25" s="1">
        <v>2.0305500000000001E-2</v>
      </c>
      <c r="I25" s="1">
        <v>2.0305500000000001E-2</v>
      </c>
      <c r="J25" s="1">
        <f t="shared" si="4"/>
        <v>2.0305650000000001E-2</v>
      </c>
    </row>
    <row r="26" spans="1:10" x14ac:dyDescent="0.25">
      <c r="A26">
        <v>1.1499999999999999</v>
      </c>
      <c r="B26" s="3">
        <f t="shared" si="0"/>
        <v>1.0000123120261408</v>
      </c>
      <c r="C26" s="3">
        <f t="shared" si="1"/>
        <v>1.0000024624052282</v>
      </c>
      <c r="D26" s="3">
        <f t="shared" si="2"/>
        <v>0.99999261278431539</v>
      </c>
      <c r="E26" s="3">
        <f t="shared" si="3"/>
        <v>0.99999261278431539</v>
      </c>
      <c r="F26" s="1">
        <v>2.03056E-2</v>
      </c>
      <c r="G26" s="1">
        <v>2.0305400000000001E-2</v>
      </c>
      <c r="H26" s="1">
        <v>2.0305199999999999E-2</v>
      </c>
      <c r="I26" s="1">
        <v>2.0305199999999999E-2</v>
      </c>
      <c r="J26" s="1">
        <f t="shared" si="4"/>
        <v>2.030535E-2</v>
      </c>
    </row>
    <row r="27" spans="1:10" x14ac:dyDescent="0.25">
      <c r="A27">
        <v>1.2</v>
      </c>
      <c r="B27" s="3">
        <f t="shared" si="0"/>
        <v>1.0000123122080469</v>
      </c>
      <c r="C27" s="3">
        <f t="shared" si="1"/>
        <v>1.0000024624416095</v>
      </c>
      <c r="D27" s="3">
        <f t="shared" si="2"/>
        <v>0.99999261267517203</v>
      </c>
      <c r="E27" s="3">
        <f t="shared" si="3"/>
        <v>0.99999261267517203</v>
      </c>
      <c r="F27" s="1">
        <v>2.0305299999999998E-2</v>
      </c>
      <c r="G27" s="1">
        <v>2.03051E-2</v>
      </c>
      <c r="H27" s="1">
        <v>2.0304900000000001E-2</v>
      </c>
      <c r="I27" s="1">
        <v>2.0304900000000001E-2</v>
      </c>
      <c r="J27" s="1">
        <f t="shared" si="4"/>
        <v>2.0305049999999998E-2</v>
      </c>
    </row>
    <row r="28" spans="1:10" x14ac:dyDescent="0.25">
      <c r="A28">
        <v>1.25</v>
      </c>
      <c r="B28" s="3">
        <f t="shared" si="0"/>
        <v>1.000012312389958</v>
      </c>
      <c r="C28" s="3">
        <f t="shared" si="1"/>
        <v>1.0000024624779917</v>
      </c>
      <c r="D28" s="3">
        <f t="shared" si="2"/>
        <v>0.99999261256602512</v>
      </c>
      <c r="E28" s="3">
        <f t="shared" si="3"/>
        <v>0.99999261256602512</v>
      </c>
      <c r="F28" s="1">
        <v>2.0305E-2</v>
      </c>
      <c r="G28" s="1">
        <v>2.0304800000000001E-2</v>
      </c>
      <c r="H28" s="1">
        <v>2.0304599999999999E-2</v>
      </c>
      <c r="I28" s="1">
        <v>2.0304599999999999E-2</v>
      </c>
      <c r="J28" s="1">
        <f t="shared" si="4"/>
        <v>2.030475E-2</v>
      </c>
    </row>
    <row r="29" spans="1:10" x14ac:dyDescent="0.25">
      <c r="A29">
        <v>1.3</v>
      </c>
      <c r="B29" s="3">
        <f t="shared" si="0"/>
        <v>1.0000123125718747</v>
      </c>
      <c r="C29" s="3">
        <f t="shared" si="1"/>
        <v>1.0000024625143751</v>
      </c>
      <c r="D29" s="3">
        <f t="shared" si="2"/>
        <v>0.99999261245687532</v>
      </c>
      <c r="E29" s="3">
        <f t="shared" si="3"/>
        <v>0.99999261245687532</v>
      </c>
      <c r="F29" s="1">
        <v>2.0304699999999998E-2</v>
      </c>
      <c r="G29" s="1">
        <v>2.03045E-2</v>
      </c>
      <c r="H29" s="1">
        <v>2.0304300000000001E-2</v>
      </c>
      <c r="I29" s="1">
        <v>2.0304300000000001E-2</v>
      </c>
      <c r="J29" s="1">
        <f t="shared" si="4"/>
        <v>2.0304449999999998E-2</v>
      </c>
    </row>
    <row r="30" spans="1:10" x14ac:dyDescent="0.25">
      <c r="A30">
        <v>1.35</v>
      </c>
      <c r="B30" s="3">
        <f t="shared" si="0"/>
        <v>1.0000123127537965</v>
      </c>
      <c r="C30" s="3">
        <f t="shared" si="1"/>
        <v>1.0000024625507593</v>
      </c>
      <c r="D30" s="3">
        <f t="shared" si="2"/>
        <v>0.99999261234772197</v>
      </c>
      <c r="E30" s="3">
        <f t="shared" si="3"/>
        <v>0.99999261234772197</v>
      </c>
      <c r="F30" s="1">
        <v>2.03044E-2</v>
      </c>
      <c r="G30" s="1">
        <v>2.0304199999999998E-2</v>
      </c>
      <c r="H30" s="1">
        <v>2.0303999999999999E-2</v>
      </c>
      <c r="I30" s="1">
        <v>2.0303999999999999E-2</v>
      </c>
      <c r="J30" s="1">
        <f t="shared" si="4"/>
        <v>2.030415E-2</v>
      </c>
    </row>
    <row r="31" spans="1:10" x14ac:dyDescent="0.25">
      <c r="A31">
        <v>1.4</v>
      </c>
      <c r="B31" s="3">
        <f t="shared" si="0"/>
        <v>1.0000098503728365</v>
      </c>
      <c r="C31" s="3">
        <f t="shared" si="1"/>
        <v>1.0000049251864183</v>
      </c>
      <c r="D31" s="3">
        <f t="shared" si="2"/>
        <v>0.99999014962716326</v>
      </c>
      <c r="E31" s="3">
        <f t="shared" si="3"/>
        <v>0.99999507481358174</v>
      </c>
      <c r="F31" s="1">
        <v>2.0303999999999999E-2</v>
      </c>
      <c r="G31" s="1">
        <v>2.03039E-2</v>
      </c>
      <c r="H31" s="1">
        <v>2.0303599999999998E-2</v>
      </c>
      <c r="I31" s="1">
        <v>2.0303700000000001E-2</v>
      </c>
      <c r="J31" s="1">
        <f t="shared" si="4"/>
        <v>2.03038E-2</v>
      </c>
    </row>
    <row r="32" spans="1:10" x14ac:dyDescent="0.25">
      <c r="A32">
        <v>1.45</v>
      </c>
      <c r="B32" s="3">
        <f t="shared" si="0"/>
        <v>1.0000110818468269</v>
      </c>
      <c r="C32" s="3">
        <f t="shared" si="1"/>
        <v>1.000001231316314</v>
      </c>
      <c r="D32" s="3">
        <f t="shared" si="2"/>
        <v>0.99999138078580152</v>
      </c>
      <c r="E32" s="3">
        <f t="shared" si="3"/>
        <v>0.99999630605105783</v>
      </c>
      <c r="F32" s="1">
        <v>2.0303700000000001E-2</v>
      </c>
      <c r="G32" s="1">
        <v>2.0303499999999999E-2</v>
      </c>
      <c r="H32" s="1">
        <v>2.03033E-2</v>
      </c>
      <c r="I32" s="1">
        <v>2.0303399999999999E-2</v>
      </c>
      <c r="J32" s="1">
        <f t="shared" si="4"/>
        <v>2.0303474999999998E-2</v>
      </c>
    </row>
    <row r="33" spans="1:10" x14ac:dyDescent="0.25">
      <c r="A33">
        <v>1.5</v>
      </c>
      <c r="B33" s="3">
        <f t="shared" si="0"/>
        <v>1.0000123133602421</v>
      </c>
      <c r="C33" s="3">
        <f t="shared" si="1"/>
        <v>1.0000024626720485</v>
      </c>
      <c r="D33" s="3">
        <f t="shared" si="2"/>
        <v>0.9999926119838547</v>
      </c>
      <c r="E33" s="3">
        <f t="shared" si="3"/>
        <v>0.9999926119838547</v>
      </c>
      <c r="F33" s="1">
        <v>2.0303399999999999E-2</v>
      </c>
      <c r="G33" s="1">
        <v>2.03032E-2</v>
      </c>
      <c r="H33" s="1">
        <v>2.0302999999999998E-2</v>
      </c>
      <c r="I33" s="1">
        <v>2.0302999999999998E-2</v>
      </c>
      <c r="J33" s="1">
        <f t="shared" si="4"/>
        <v>2.0303149999999999E-2</v>
      </c>
    </row>
    <row r="34" spans="1:10" x14ac:dyDescent="0.25">
      <c r="A34">
        <v>1.55</v>
      </c>
      <c r="B34" s="3">
        <f t="shared" si="0"/>
        <v>1.0000123135421874</v>
      </c>
      <c r="C34" s="3">
        <f t="shared" si="1"/>
        <v>1.0000024627084374</v>
      </c>
      <c r="D34" s="3">
        <f t="shared" si="2"/>
        <v>0.99999261187468746</v>
      </c>
      <c r="E34" s="3">
        <f t="shared" si="3"/>
        <v>0.99999261187468746</v>
      </c>
      <c r="F34" s="1">
        <v>2.0303100000000001E-2</v>
      </c>
      <c r="G34" s="1">
        <v>2.0302899999999999E-2</v>
      </c>
      <c r="H34" s="1">
        <v>2.03027E-2</v>
      </c>
      <c r="I34" s="1">
        <v>2.03027E-2</v>
      </c>
      <c r="J34" s="1">
        <f t="shared" si="4"/>
        <v>2.0302850000000001E-2</v>
      </c>
    </row>
    <row r="35" spans="1:10" x14ac:dyDescent="0.25">
      <c r="A35">
        <v>1.6</v>
      </c>
      <c r="B35" s="3">
        <f t="shared" ref="B35:B66" si="5">F35/$J35</f>
        <v>1.0000123137241381</v>
      </c>
      <c r="C35" s="3">
        <f t="shared" ref="C35:C66" si="6">G35/$J35</f>
        <v>1.0000024627448276</v>
      </c>
      <c r="D35" s="3">
        <f t="shared" ref="D35:D66" si="7">H35/$J35</f>
        <v>0.99999261176551713</v>
      </c>
      <c r="E35" s="3">
        <f t="shared" ref="E35:E66" si="8">I35/$J35</f>
        <v>0.99999261176551713</v>
      </c>
      <c r="F35" s="1">
        <v>2.0302799999999999E-2</v>
      </c>
      <c r="G35" s="1">
        <v>2.0302600000000001E-2</v>
      </c>
      <c r="H35" s="1">
        <v>2.0302399999999998E-2</v>
      </c>
      <c r="I35" s="1">
        <v>2.0302399999999998E-2</v>
      </c>
      <c r="J35" s="1">
        <f t="shared" ref="J35:J66" si="9">AVERAGE(F35:I35)</f>
        <v>2.0302549999999999E-2</v>
      </c>
    </row>
    <row r="36" spans="1:10" x14ac:dyDescent="0.25">
      <c r="A36">
        <v>1.65</v>
      </c>
      <c r="B36" s="3">
        <f t="shared" si="5"/>
        <v>1.0000098511491364</v>
      </c>
      <c r="C36" s="3">
        <f t="shared" si="6"/>
        <v>1.0000049255745682</v>
      </c>
      <c r="D36" s="3">
        <f t="shared" si="7"/>
        <v>0.99999014885086346</v>
      </c>
      <c r="E36" s="3">
        <f t="shared" si="8"/>
        <v>0.99999507442543178</v>
      </c>
      <c r="F36" s="1">
        <v>2.0302399999999998E-2</v>
      </c>
      <c r="G36" s="1">
        <v>2.0302299999999999E-2</v>
      </c>
      <c r="H36" s="1">
        <v>2.0302000000000001E-2</v>
      </c>
      <c r="I36" s="1">
        <v>2.03021E-2</v>
      </c>
      <c r="J36" s="1">
        <f t="shared" si="9"/>
        <v>2.0302199999999999E-2</v>
      </c>
    </row>
    <row r="37" spans="1:10" x14ac:dyDescent="0.25">
      <c r="A37">
        <v>1.7</v>
      </c>
      <c r="B37" s="3">
        <f t="shared" si="5"/>
        <v>1.000011082720192</v>
      </c>
      <c r="C37" s="3">
        <f t="shared" si="6"/>
        <v>1.0000012314133546</v>
      </c>
      <c r="D37" s="3">
        <f t="shared" si="7"/>
        <v>0.99999138010651722</v>
      </c>
      <c r="E37" s="3">
        <f t="shared" si="8"/>
        <v>0.99999630575993581</v>
      </c>
      <c r="F37" s="1">
        <v>2.03021E-2</v>
      </c>
      <c r="G37" s="1">
        <v>2.0301900000000001E-2</v>
      </c>
      <c r="H37" s="1">
        <v>2.0301699999999999E-2</v>
      </c>
      <c r="I37" s="1">
        <v>2.0301799999999998E-2</v>
      </c>
      <c r="J37" s="1">
        <f t="shared" si="9"/>
        <v>2.0301875E-2</v>
      </c>
    </row>
    <row r="38" spans="1:10" x14ac:dyDescent="0.25">
      <c r="A38">
        <v>1.75</v>
      </c>
      <c r="B38" s="3">
        <f t="shared" si="5"/>
        <v>1.0000110828839635</v>
      </c>
      <c r="C38" s="3">
        <f t="shared" si="6"/>
        <v>1.0000012314315516</v>
      </c>
      <c r="D38" s="3">
        <f t="shared" si="7"/>
        <v>0.99999137997913967</v>
      </c>
      <c r="E38" s="3">
        <f t="shared" si="8"/>
        <v>0.99999630570534559</v>
      </c>
      <c r="F38" s="1">
        <v>2.0301799999999998E-2</v>
      </c>
      <c r="G38" s="1">
        <v>2.03016E-2</v>
      </c>
      <c r="H38" s="1">
        <v>2.0301400000000001E-2</v>
      </c>
      <c r="I38" s="1">
        <v>2.03015E-2</v>
      </c>
      <c r="J38" s="1">
        <f t="shared" si="9"/>
        <v>2.0301574999999999E-2</v>
      </c>
    </row>
    <row r="39" spans="1:10" x14ac:dyDescent="0.25">
      <c r="A39">
        <v>1.8</v>
      </c>
      <c r="B39" s="3">
        <f t="shared" si="5"/>
        <v>1.0000123145126532</v>
      </c>
      <c r="C39" s="3">
        <f t="shared" si="6"/>
        <v>1.0000024629025308</v>
      </c>
      <c r="D39" s="3">
        <f t="shared" si="7"/>
        <v>0.99999261129240802</v>
      </c>
      <c r="E39" s="3">
        <f t="shared" si="8"/>
        <v>0.99999261129240802</v>
      </c>
      <c r="F39" s="1">
        <v>2.03015E-2</v>
      </c>
      <c r="G39" s="1">
        <v>2.0301300000000001E-2</v>
      </c>
      <c r="H39" s="1">
        <v>2.0301099999999999E-2</v>
      </c>
      <c r="I39" s="1">
        <v>2.0301099999999999E-2</v>
      </c>
      <c r="J39" s="1">
        <f t="shared" si="9"/>
        <v>2.030125E-2</v>
      </c>
    </row>
    <row r="40" spans="1:10" x14ac:dyDescent="0.25">
      <c r="A40">
        <v>1.85</v>
      </c>
      <c r="B40" s="3">
        <f t="shared" si="5"/>
        <v>1.0000123146946325</v>
      </c>
      <c r="C40" s="3">
        <f t="shared" si="6"/>
        <v>1.0000024629389266</v>
      </c>
      <c r="D40" s="3">
        <f t="shared" si="7"/>
        <v>0.99999261118322058</v>
      </c>
      <c r="E40" s="3">
        <f t="shared" si="8"/>
        <v>0.99999261118322058</v>
      </c>
      <c r="F40" s="1">
        <v>2.0301199999999998E-2</v>
      </c>
      <c r="G40" s="1">
        <v>2.0301E-2</v>
      </c>
      <c r="H40" s="1">
        <v>2.0300800000000001E-2</v>
      </c>
      <c r="I40" s="1">
        <v>2.0300800000000001E-2</v>
      </c>
      <c r="J40" s="1">
        <f t="shared" si="9"/>
        <v>2.0300949999999998E-2</v>
      </c>
    </row>
    <row r="41" spans="1:10" x14ac:dyDescent="0.25">
      <c r="A41">
        <v>1.9</v>
      </c>
      <c r="B41" s="3">
        <f t="shared" si="5"/>
        <v>1.0000123148766173</v>
      </c>
      <c r="C41" s="3">
        <f t="shared" si="6"/>
        <v>1.0000024629753232</v>
      </c>
      <c r="D41" s="3">
        <f t="shared" si="7"/>
        <v>0.99999261107402959</v>
      </c>
      <c r="E41" s="3">
        <f t="shared" si="8"/>
        <v>0.99999261107402959</v>
      </c>
      <c r="F41" s="1">
        <v>2.03009E-2</v>
      </c>
      <c r="G41" s="1">
        <v>2.0300699999999998E-2</v>
      </c>
      <c r="H41" s="1">
        <v>2.0300499999999999E-2</v>
      </c>
      <c r="I41" s="1">
        <v>2.0300499999999999E-2</v>
      </c>
      <c r="J41" s="1">
        <f t="shared" si="9"/>
        <v>2.030065E-2</v>
      </c>
    </row>
    <row r="42" spans="1:10" x14ac:dyDescent="0.25">
      <c r="A42">
        <v>1.95</v>
      </c>
      <c r="B42" s="3">
        <f t="shared" si="5"/>
        <v>1.0000086205516414</v>
      </c>
      <c r="C42" s="3">
        <f t="shared" si="6"/>
        <v>1.000003694522132</v>
      </c>
      <c r="D42" s="3">
        <f t="shared" si="7"/>
        <v>0.99999384246311329</v>
      </c>
      <c r="E42" s="3">
        <f t="shared" si="8"/>
        <v>0.99999384246311329</v>
      </c>
      <c r="F42" s="1">
        <v>2.0300499999999999E-2</v>
      </c>
      <c r="G42" s="1">
        <v>2.03004E-2</v>
      </c>
      <c r="H42" s="1">
        <v>2.0300200000000001E-2</v>
      </c>
      <c r="I42" s="1">
        <v>2.0300200000000001E-2</v>
      </c>
      <c r="J42" s="1">
        <f t="shared" si="9"/>
        <v>2.0300325000000001E-2</v>
      </c>
    </row>
    <row r="43" spans="1:10" x14ac:dyDescent="0.25">
      <c r="A43">
        <v>2</v>
      </c>
      <c r="B43" s="3">
        <f t="shared" si="5"/>
        <v>1.0000098522167489</v>
      </c>
      <c r="C43" s="3">
        <f t="shared" si="6"/>
        <v>1</v>
      </c>
      <c r="D43" s="3">
        <f t="shared" si="7"/>
        <v>0.99999507389162567</v>
      </c>
      <c r="E43" s="3">
        <f t="shared" si="8"/>
        <v>0.99999507389162567</v>
      </c>
      <c r="F43" s="1">
        <v>2.0300200000000001E-2</v>
      </c>
      <c r="G43" s="1">
        <v>2.0299999999999999E-2</v>
      </c>
      <c r="H43" s="1">
        <v>2.0299899999999999E-2</v>
      </c>
      <c r="I43" s="1">
        <v>2.0299899999999999E-2</v>
      </c>
      <c r="J43" s="1">
        <f t="shared" si="9"/>
        <v>2.0299999999999999E-2</v>
      </c>
    </row>
    <row r="44" spans="1:10" x14ac:dyDescent="0.25">
      <c r="A44">
        <v>2.0499999999999998</v>
      </c>
      <c r="B44" s="3">
        <f t="shared" si="5"/>
        <v>1.0000098523623502</v>
      </c>
      <c r="C44" s="3">
        <f t="shared" si="6"/>
        <v>1</v>
      </c>
      <c r="D44" s="3">
        <f t="shared" si="7"/>
        <v>0.99999507381882491</v>
      </c>
      <c r="E44" s="3">
        <f t="shared" si="8"/>
        <v>0.99999507381882491</v>
      </c>
      <c r="F44" s="1">
        <v>2.0299899999999999E-2</v>
      </c>
      <c r="G44" s="1">
        <v>2.02997E-2</v>
      </c>
      <c r="H44" s="1">
        <v>2.0299600000000001E-2</v>
      </c>
      <c r="I44" s="1">
        <v>2.0299600000000001E-2</v>
      </c>
      <c r="J44" s="1">
        <f t="shared" si="9"/>
        <v>2.02997E-2</v>
      </c>
    </row>
    <row r="45" spans="1:10" x14ac:dyDescent="0.25">
      <c r="A45">
        <v>2.1</v>
      </c>
      <c r="B45" s="3">
        <f t="shared" si="5"/>
        <v>1.00001231566528</v>
      </c>
      <c r="C45" s="3">
        <f t="shared" si="6"/>
        <v>1.000002463133056</v>
      </c>
      <c r="D45" s="3">
        <f t="shared" si="7"/>
        <v>0.999992610600832</v>
      </c>
      <c r="E45" s="3">
        <f t="shared" si="8"/>
        <v>0.999992610600832</v>
      </c>
      <c r="F45" s="1">
        <v>2.0299600000000001E-2</v>
      </c>
      <c r="G45" s="1">
        <v>2.0299399999999999E-2</v>
      </c>
      <c r="H45" s="1">
        <v>2.02992E-2</v>
      </c>
      <c r="I45" s="1">
        <v>2.02992E-2</v>
      </c>
      <c r="J45" s="1">
        <f t="shared" si="9"/>
        <v>2.0299350000000001E-2</v>
      </c>
    </row>
    <row r="46" spans="1:10" x14ac:dyDescent="0.25">
      <c r="A46">
        <v>2.15</v>
      </c>
      <c r="B46" s="3">
        <f t="shared" si="5"/>
        <v>1.0000123158472933</v>
      </c>
      <c r="C46" s="3">
        <f t="shared" si="6"/>
        <v>1.0000024631694588</v>
      </c>
      <c r="D46" s="3">
        <f t="shared" si="7"/>
        <v>0.99999261049162391</v>
      </c>
      <c r="E46" s="3">
        <f t="shared" si="8"/>
        <v>0.99999261049162391</v>
      </c>
      <c r="F46" s="1">
        <v>2.0299299999999999E-2</v>
      </c>
      <c r="G46" s="1">
        <v>2.02991E-2</v>
      </c>
      <c r="H46" s="1">
        <v>2.0298899999999998E-2</v>
      </c>
      <c r="I46" s="1">
        <v>2.0298899999999998E-2</v>
      </c>
      <c r="J46" s="1">
        <f t="shared" si="9"/>
        <v>2.0299049999999999E-2</v>
      </c>
    </row>
    <row r="47" spans="1:10" x14ac:dyDescent="0.25">
      <c r="A47">
        <v>2.2000000000000002</v>
      </c>
      <c r="B47" s="3">
        <f t="shared" si="5"/>
        <v>1.0000098528477193</v>
      </c>
      <c r="C47" s="3">
        <f t="shared" si="6"/>
        <v>1</v>
      </c>
      <c r="D47" s="3">
        <f t="shared" si="7"/>
        <v>0.99999507357614037</v>
      </c>
      <c r="E47" s="3">
        <f t="shared" si="8"/>
        <v>0.99999507357614037</v>
      </c>
      <c r="F47" s="1">
        <v>2.0298899999999998E-2</v>
      </c>
      <c r="G47" s="1">
        <v>2.0298699999999999E-2</v>
      </c>
      <c r="H47" s="1">
        <v>2.02986E-2</v>
      </c>
      <c r="I47" s="1">
        <v>2.02986E-2</v>
      </c>
      <c r="J47" s="1">
        <f t="shared" si="9"/>
        <v>2.0298699999999999E-2</v>
      </c>
    </row>
    <row r="48" spans="1:10" x14ac:dyDescent="0.25">
      <c r="A48">
        <v>2.25</v>
      </c>
      <c r="B48" s="3">
        <f t="shared" si="5"/>
        <v>1.000011084631159</v>
      </c>
      <c r="C48" s="3">
        <f t="shared" si="6"/>
        <v>1.0000012316256843</v>
      </c>
      <c r="D48" s="3">
        <f t="shared" si="7"/>
        <v>0.9999913786202097</v>
      </c>
      <c r="E48" s="3">
        <f t="shared" si="8"/>
        <v>0.9999963051229469</v>
      </c>
      <c r="F48" s="1">
        <v>2.02986E-2</v>
      </c>
      <c r="G48" s="1">
        <v>2.0298400000000001E-2</v>
      </c>
      <c r="H48" s="1">
        <v>2.0298199999999999E-2</v>
      </c>
      <c r="I48" s="1">
        <v>2.0298299999999998E-2</v>
      </c>
      <c r="J48" s="1">
        <f t="shared" si="9"/>
        <v>2.0298375E-2</v>
      </c>
    </row>
    <row r="49" spans="1:10" x14ac:dyDescent="0.25">
      <c r="A49">
        <v>2.2999999999999998</v>
      </c>
      <c r="B49" s="3">
        <f t="shared" si="5"/>
        <v>1.0000123164540435</v>
      </c>
      <c r="C49" s="3">
        <f t="shared" si="6"/>
        <v>1.0000024632908089</v>
      </c>
      <c r="D49" s="3">
        <f t="shared" si="7"/>
        <v>0.99999261012757401</v>
      </c>
      <c r="E49" s="3">
        <f t="shared" si="8"/>
        <v>0.99999261012757401</v>
      </c>
      <c r="F49" s="1">
        <v>2.0298299999999998E-2</v>
      </c>
      <c r="G49" s="1">
        <v>2.0298099999999999E-2</v>
      </c>
      <c r="H49" s="1">
        <v>2.0297900000000001E-2</v>
      </c>
      <c r="I49" s="1">
        <v>2.0297900000000001E-2</v>
      </c>
      <c r="J49" s="1">
        <f t="shared" si="9"/>
        <v>2.0298049999999998E-2</v>
      </c>
    </row>
    <row r="50" spans="1:10" x14ac:dyDescent="0.25">
      <c r="A50">
        <v>2.35</v>
      </c>
      <c r="B50" s="3">
        <f t="shared" si="5"/>
        <v>1.0000086216558752</v>
      </c>
      <c r="C50" s="3">
        <f t="shared" si="6"/>
        <v>1.0000036949953752</v>
      </c>
      <c r="D50" s="3">
        <f t="shared" si="7"/>
        <v>0.99999384167437488</v>
      </c>
      <c r="E50" s="3">
        <f t="shared" si="8"/>
        <v>0.99999384167437488</v>
      </c>
      <c r="F50" s="1">
        <v>2.0297900000000001E-2</v>
      </c>
      <c r="G50" s="1">
        <v>2.0297800000000001E-2</v>
      </c>
      <c r="H50" s="1">
        <v>2.0297599999999999E-2</v>
      </c>
      <c r="I50" s="1">
        <v>2.0297599999999999E-2</v>
      </c>
      <c r="J50" s="1">
        <f t="shared" si="9"/>
        <v>2.0297724999999999E-2</v>
      </c>
    </row>
    <row r="51" spans="1:10" x14ac:dyDescent="0.25">
      <c r="A51">
        <v>2.4</v>
      </c>
      <c r="B51" s="3">
        <f t="shared" si="5"/>
        <v>1.0000110851772703</v>
      </c>
      <c r="C51" s="3">
        <f t="shared" si="6"/>
        <v>1.0000012316863633</v>
      </c>
      <c r="D51" s="3">
        <f t="shared" si="7"/>
        <v>0.99999137819545636</v>
      </c>
      <c r="E51" s="3">
        <f t="shared" si="8"/>
        <v>0.99999630494090996</v>
      </c>
      <c r="F51" s="1">
        <v>2.0297599999999999E-2</v>
      </c>
      <c r="G51" s="1">
        <v>2.02974E-2</v>
      </c>
      <c r="H51" s="1">
        <v>2.0297200000000001E-2</v>
      </c>
      <c r="I51" s="1">
        <v>2.0297300000000001E-2</v>
      </c>
      <c r="J51" s="1">
        <f t="shared" si="9"/>
        <v>2.0297374999999999E-2</v>
      </c>
    </row>
    <row r="52" spans="1:10" x14ac:dyDescent="0.25">
      <c r="A52">
        <v>2.4500000000000002</v>
      </c>
      <c r="B52" s="3">
        <f t="shared" si="5"/>
        <v>1.0000123170608537</v>
      </c>
      <c r="C52" s="3">
        <f t="shared" si="6"/>
        <v>1.0000024634121707</v>
      </c>
      <c r="D52" s="3">
        <f t="shared" si="7"/>
        <v>0.99999260976348781</v>
      </c>
      <c r="E52" s="3">
        <f t="shared" si="8"/>
        <v>0.99999260976348781</v>
      </c>
      <c r="F52" s="1">
        <v>2.0297300000000001E-2</v>
      </c>
      <c r="G52" s="1">
        <v>2.0297099999999998E-2</v>
      </c>
      <c r="H52" s="1">
        <v>2.02969E-2</v>
      </c>
      <c r="I52" s="1">
        <v>2.02969E-2</v>
      </c>
      <c r="J52" s="1">
        <f t="shared" si="9"/>
        <v>2.0297050000000001E-2</v>
      </c>
    </row>
    <row r="53" spans="1:10" x14ac:dyDescent="0.25">
      <c r="A53">
        <v>2.5</v>
      </c>
      <c r="B53" s="3">
        <f t="shared" si="5"/>
        <v>1.0000123172429083</v>
      </c>
      <c r="C53" s="3">
        <f t="shared" si="6"/>
        <v>1.0000024634485818</v>
      </c>
      <c r="D53" s="3">
        <f t="shared" si="7"/>
        <v>0.99999260965425496</v>
      </c>
      <c r="E53" s="3">
        <f t="shared" si="8"/>
        <v>0.99999260965425496</v>
      </c>
      <c r="F53" s="1">
        <v>2.0296999999999999E-2</v>
      </c>
      <c r="G53" s="1">
        <v>2.02968E-2</v>
      </c>
      <c r="H53" s="1">
        <v>2.0296599999999998E-2</v>
      </c>
      <c r="I53" s="1">
        <v>2.0296599999999998E-2</v>
      </c>
      <c r="J53" s="1">
        <f t="shared" si="9"/>
        <v>2.0296749999999999E-2</v>
      </c>
    </row>
    <row r="54" spans="1:10" x14ac:dyDescent="0.25">
      <c r="A54">
        <v>2.5499999999999998</v>
      </c>
      <c r="B54" s="3">
        <f t="shared" si="5"/>
        <v>1.0000110857234359</v>
      </c>
      <c r="C54" s="3">
        <f t="shared" si="6"/>
        <v>1.0000012317470484</v>
      </c>
      <c r="D54" s="3">
        <f t="shared" si="7"/>
        <v>0.99999137777066116</v>
      </c>
      <c r="E54" s="3">
        <f t="shared" si="8"/>
        <v>0.99999630475885481</v>
      </c>
      <c r="F54" s="1">
        <v>2.0296599999999998E-2</v>
      </c>
      <c r="G54" s="1">
        <v>2.0296399999999999E-2</v>
      </c>
      <c r="H54" s="1">
        <v>2.02962E-2</v>
      </c>
      <c r="I54" s="1">
        <v>2.02963E-2</v>
      </c>
      <c r="J54" s="1">
        <f t="shared" si="9"/>
        <v>2.0296374999999998E-2</v>
      </c>
    </row>
    <row r="55" spans="1:10" x14ac:dyDescent="0.25">
      <c r="A55">
        <v>2.6</v>
      </c>
      <c r="B55" s="3">
        <f t="shared" si="5"/>
        <v>1.0000123176677236</v>
      </c>
      <c r="C55" s="3">
        <f t="shared" si="6"/>
        <v>1.0000024635335447</v>
      </c>
      <c r="D55" s="3">
        <f t="shared" si="7"/>
        <v>0.99999260939936585</v>
      </c>
      <c r="E55" s="3">
        <f t="shared" si="8"/>
        <v>0.99999260939936585</v>
      </c>
      <c r="F55" s="1">
        <v>2.02963E-2</v>
      </c>
      <c r="G55" s="1">
        <v>2.0296100000000001E-2</v>
      </c>
      <c r="H55" s="1">
        <v>2.0295899999999999E-2</v>
      </c>
      <c r="I55" s="1">
        <v>2.0295899999999999E-2</v>
      </c>
      <c r="J55" s="1">
        <f t="shared" si="9"/>
        <v>2.029605E-2</v>
      </c>
    </row>
    <row r="56" spans="1:10" x14ac:dyDescent="0.25">
      <c r="A56">
        <v>2.65</v>
      </c>
      <c r="B56" s="3">
        <f t="shared" si="5"/>
        <v>1.0000123178497962</v>
      </c>
      <c r="C56" s="3">
        <f t="shared" si="6"/>
        <v>1.0000024635699594</v>
      </c>
      <c r="D56" s="3">
        <f t="shared" si="7"/>
        <v>0.99999260929012246</v>
      </c>
      <c r="E56" s="3">
        <f t="shared" si="8"/>
        <v>0.99999260929012246</v>
      </c>
      <c r="F56" s="1">
        <v>2.0295999999999998E-2</v>
      </c>
      <c r="G56" s="1">
        <v>2.0295799999999999E-2</v>
      </c>
      <c r="H56" s="1">
        <v>2.02956E-2</v>
      </c>
      <c r="I56" s="1">
        <v>2.02956E-2</v>
      </c>
      <c r="J56" s="1">
        <f t="shared" si="9"/>
        <v>2.0295749999999998E-2</v>
      </c>
    </row>
    <row r="57" spans="1:10" x14ac:dyDescent="0.25">
      <c r="A57">
        <v>2.7</v>
      </c>
      <c r="B57" s="3">
        <f t="shared" si="5"/>
        <v>1.000011086269655</v>
      </c>
      <c r="C57" s="3">
        <f t="shared" si="6"/>
        <v>1.0000012318077394</v>
      </c>
      <c r="D57" s="3">
        <f t="shared" si="7"/>
        <v>0.99999137734582377</v>
      </c>
      <c r="E57" s="3">
        <f t="shared" si="8"/>
        <v>0.99999630457678157</v>
      </c>
      <c r="F57" s="1">
        <v>2.02956E-2</v>
      </c>
      <c r="G57" s="1">
        <v>2.0295399999999998E-2</v>
      </c>
      <c r="H57" s="1">
        <v>2.0295199999999999E-2</v>
      </c>
      <c r="I57" s="1">
        <v>2.0295299999999999E-2</v>
      </c>
      <c r="J57" s="1">
        <f t="shared" si="9"/>
        <v>2.0295375000000001E-2</v>
      </c>
    </row>
    <row r="58" spans="1:10" x14ac:dyDescent="0.25">
      <c r="A58">
        <v>2.75</v>
      </c>
      <c r="B58" s="3">
        <f t="shared" si="5"/>
        <v>1.000012318274653</v>
      </c>
      <c r="C58" s="3">
        <f t="shared" si="6"/>
        <v>1.0000024636549305</v>
      </c>
      <c r="D58" s="3">
        <f t="shared" si="7"/>
        <v>0.99999260903520804</v>
      </c>
      <c r="E58" s="3">
        <f t="shared" si="8"/>
        <v>0.99999260903520804</v>
      </c>
      <c r="F58" s="1">
        <v>2.0295299999999999E-2</v>
      </c>
      <c r="G58" s="1">
        <v>2.02951E-2</v>
      </c>
      <c r="H58" s="1">
        <v>2.0294900000000001E-2</v>
      </c>
      <c r="I58" s="1">
        <v>2.0294900000000001E-2</v>
      </c>
      <c r="J58" s="1">
        <f t="shared" si="9"/>
        <v>2.0295050000000002E-2</v>
      </c>
    </row>
    <row r="59" spans="1:10" x14ac:dyDescent="0.25">
      <c r="A59">
        <v>2.8</v>
      </c>
      <c r="B59" s="3">
        <f t="shared" si="5"/>
        <v>1.0000123185174419</v>
      </c>
      <c r="C59" s="3">
        <f t="shared" si="6"/>
        <v>1.0000024637034883</v>
      </c>
      <c r="D59" s="3">
        <f t="shared" si="7"/>
        <v>0.9999926088895349</v>
      </c>
      <c r="E59" s="3">
        <f t="shared" si="8"/>
        <v>0.9999926088895349</v>
      </c>
      <c r="F59" s="1">
        <v>2.0294900000000001E-2</v>
      </c>
      <c r="G59" s="1">
        <v>2.0294699999999999E-2</v>
      </c>
      <c r="H59" s="1">
        <v>2.02945E-2</v>
      </c>
      <c r="I59" s="1">
        <v>2.02945E-2</v>
      </c>
      <c r="J59" s="1">
        <f t="shared" si="9"/>
        <v>2.0294650000000001E-2</v>
      </c>
    </row>
    <row r="60" spans="1:10" x14ac:dyDescent="0.25">
      <c r="A60">
        <v>2.85</v>
      </c>
      <c r="B60" s="3">
        <f t="shared" si="5"/>
        <v>1.0000086231003003</v>
      </c>
      <c r="C60" s="3">
        <f t="shared" si="6"/>
        <v>1.0000036956144145</v>
      </c>
      <c r="D60" s="3">
        <f t="shared" si="7"/>
        <v>0.99999384064264274</v>
      </c>
      <c r="E60" s="3">
        <f t="shared" si="8"/>
        <v>0.99999384064264274</v>
      </c>
      <c r="F60" s="1">
        <v>2.02945E-2</v>
      </c>
      <c r="G60" s="1">
        <v>2.0294400000000001E-2</v>
      </c>
      <c r="H60" s="1">
        <v>2.0294199999999998E-2</v>
      </c>
      <c r="I60" s="1">
        <v>2.0294199999999998E-2</v>
      </c>
      <c r="J60" s="1">
        <f t="shared" si="9"/>
        <v>2.0294324999999998E-2</v>
      </c>
    </row>
    <row r="61" spans="1:10" x14ac:dyDescent="0.25">
      <c r="A61">
        <v>2.9</v>
      </c>
      <c r="B61" s="3">
        <f t="shared" si="5"/>
        <v>1.0000110870344523</v>
      </c>
      <c r="C61" s="3">
        <f t="shared" si="6"/>
        <v>1.0000012318927169</v>
      </c>
      <c r="D61" s="3">
        <f t="shared" si="7"/>
        <v>0.9999913767509816</v>
      </c>
      <c r="E61" s="3">
        <f t="shared" si="8"/>
        <v>0.99999630432184927</v>
      </c>
      <c r="F61" s="1">
        <v>2.0294199999999998E-2</v>
      </c>
      <c r="G61" s="1">
        <v>2.0294E-2</v>
      </c>
      <c r="H61" s="1">
        <v>2.0293800000000001E-2</v>
      </c>
      <c r="I61" s="1">
        <v>2.02939E-2</v>
      </c>
      <c r="J61" s="1">
        <f t="shared" si="9"/>
        <v>2.0293974999999999E-2</v>
      </c>
    </row>
    <row r="62" spans="1:10" x14ac:dyDescent="0.25">
      <c r="A62">
        <v>2.95</v>
      </c>
      <c r="B62" s="3">
        <f t="shared" si="5"/>
        <v>1.0000123191244552</v>
      </c>
      <c r="C62" s="3">
        <f t="shared" si="6"/>
        <v>1.0000024638248912</v>
      </c>
      <c r="D62" s="3">
        <f t="shared" si="7"/>
        <v>0.9999926085253269</v>
      </c>
      <c r="E62" s="3">
        <f t="shared" si="8"/>
        <v>0.9999926085253269</v>
      </c>
      <c r="F62" s="1">
        <v>2.02939E-2</v>
      </c>
      <c r="G62" s="1">
        <v>2.0293700000000001E-2</v>
      </c>
      <c r="H62" s="1">
        <v>2.0293499999999999E-2</v>
      </c>
      <c r="I62" s="1">
        <v>2.0293499999999999E-2</v>
      </c>
      <c r="J62" s="1">
        <f t="shared" si="9"/>
        <v>2.029365E-2</v>
      </c>
    </row>
    <row r="63" spans="1:10" x14ac:dyDescent="0.25">
      <c r="A63">
        <v>3</v>
      </c>
      <c r="B63" s="3">
        <f t="shared" si="5"/>
        <v>1.0000123193672774</v>
      </c>
      <c r="C63" s="3">
        <f t="shared" si="6"/>
        <v>1.0000024638734555</v>
      </c>
      <c r="D63" s="3">
        <f t="shared" si="7"/>
        <v>0.99999260837963355</v>
      </c>
      <c r="E63" s="3">
        <f t="shared" si="8"/>
        <v>0.99999260837963355</v>
      </c>
      <c r="F63" s="1">
        <v>2.0293499999999999E-2</v>
      </c>
      <c r="G63" s="1">
        <v>2.02933E-2</v>
      </c>
      <c r="H63" s="1">
        <v>2.0293099999999998E-2</v>
      </c>
      <c r="I63" s="1">
        <v>2.0293099999999998E-2</v>
      </c>
      <c r="J63" s="1">
        <f t="shared" si="9"/>
        <v>2.0293249999999999E-2</v>
      </c>
    </row>
    <row r="64" spans="1:10" x14ac:dyDescent="0.25">
      <c r="A64">
        <v>3.05</v>
      </c>
      <c r="B64" s="3">
        <f t="shared" si="5"/>
        <v>1.0000086236952039</v>
      </c>
      <c r="C64" s="3">
        <f t="shared" si="6"/>
        <v>1.0000036958693732</v>
      </c>
      <c r="D64" s="3">
        <f t="shared" si="7"/>
        <v>0.99999384021771132</v>
      </c>
      <c r="E64" s="3">
        <f t="shared" si="8"/>
        <v>0.99999384021771132</v>
      </c>
      <c r="F64" s="1">
        <v>2.0293099999999998E-2</v>
      </c>
      <c r="G64" s="1">
        <v>2.0292999999999999E-2</v>
      </c>
      <c r="H64" s="1">
        <v>2.02928E-2</v>
      </c>
      <c r="I64" s="1">
        <v>2.02928E-2</v>
      </c>
      <c r="J64" s="1">
        <f t="shared" si="9"/>
        <v>2.0292925E-2</v>
      </c>
    </row>
    <row r="65" spans="1:10" x14ac:dyDescent="0.25">
      <c r="A65">
        <v>3.1</v>
      </c>
      <c r="B65" s="3">
        <f t="shared" si="5"/>
        <v>1.000012319792239</v>
      </c>
      <c r="C65" s="3">
        <f t="shared" si="6"/>
        <v>1.0000024639584479</v>
      </c>
      <c r="D65" s="3">
        <f t="shared" si="7"/>
        <v>0.99999260812465651</v>
      </c>
      <c r="E65" s="3">
        <f t="shared" si="8"/>
        <v>0.99999260812465651</v>
      </c>
      <c r="F65" s="1">
        <v>2.02928E-2</v>
      </c>
      <c r="G65" s="1">
        <v>2.0292600000000001E-2</v>
      </c>
      <c r="H65" s="1">
        <v>2.0292399999999999E-2</v>
      </c>
      <c r="I65" s="1">
        <v>2.0292399999999999E-2</v>
      </c>
      <c r="J65" s="1">
        <f t="shared" si="9"/>
        <v>2.0292549999999999E-2</v>
      </c>
    </row>
    <row r="66" spans="1:10" x14ac:dyDescent="0.25">
      <c r="A66">
        <v>3.15</v>
      </c>
      <c r="B66" s="3">
        <f t="shared" si="5"/>
        <v>1.000011088017918</v>
      </c>
      <c r="C66" s="3">
        <f t="shared" si="6"/>
        <v>1.0000061600099543</v>
      </c>
      <c r="D66" s="3">
        <f t="shared" si="7"/>
        <v>0.99999137598606347</v>
      </c>
      <c r="E66" s="3">
        <f t="shared" si="8"/>
        <v>0.99999137598606347</v>
      </c>
      <c r="F66" s="1">
        <v>2.0292399999999999E-2</v>
      </c>
      <c r="G66" s="1">
        <v>2.0292299999999999E-2</v>
      </c>
      <c r="H66" s="1">
        <v>2.0292000000000001E-2</v>
      </c>
      <c r="I66" s="1">
        <v>2.0292000000000001E-2</v>
      </c>
      <c r="J66" s="1">
        <f t="shared" si="9"/>
        <v>2.0292175000000003E-2</v>
      </c>
    </row>
    <row r="67" spans="1:10" x14ac:dyDescent="0.25">
      <c r="A67">
        <v>3.2</v>
      </c>
      <c r="B67" s="3">
        <f t="shared" ref="B67:B103" si="10">F67/$J67</f>
        <v>1.0000123202172302</v>
      </c>
      <c r="C67" s="3">
        <f t="shared" ref="C67:C103" si="11">G67/$J67</f>
        <v>1.0000024640434462</v>
      </c>
      <c r="D67" s="3">
        <f t="shared" ref="D67:D103" si="12">H67/$J67</f>
        <v>0.99999260786966204</v>
      </c>
      <c r="E67" s="3">
        <f t="shared" ref="E67:E103" si="13">I67/$J67</f>
        <v>0.99999260786966204</v>
      </c>
      <c r="F67" s="1">
        <v>2.02921E-2</v>
      </c>
      <c r="G67" s="1">
        <v>2.0291899999999998E-2</v>
      </c>
      <c r="H67" s="1">
        <v>2.0291699999999999E-2</v>
      </c>
      <c r="I67" s="1">
        <v>2.0291699999999999E-2</v>
      </c>
      <c r="J67" s="1">
        <f t="shared" ref="J67:J98" si="14">AVERAGE(F67:I67)</f>
        <v>2.0291849999999997E-2</v>
      </c>
    </row>
    <row r="68" spans="1:10" x14ac:dyDescent="0.25">
      <c r="A68">
        <v>3.25</v>
      </c>
      <c r="B68" s="3">
        <f t="shared" si="10"/>
        <v>1.0000123204600952</v>
      </c>
      <c r="C68" s="3">
        <f t="shared" si="11"/>
        <v>1.0000024640920191</v>
      </c>
      <c r="D68" s="3">
        <f t="shared" si="12"/>
        <v>0.99999260772394283</v>
      </c>
      <c r="E68" s="3">
        <f t="shared" si="13"/>
        <v>0.99999260772394283</v>
      </c>
      <c r="F68" s="1">
        <v>2.0291699999999999E-2</v>
      </c>
      <c r="G68" s="1">
        <v>2.0291500000000001E-2</v>
      </c>
      <c r="H68" s="1">
        <v>2.0291299999999998E-2</v>
      </c>
      <c r="I68" s="1">
        <v>2.0291299999999998E-2</v>
      </c>
      <c r="J68" s="1">
        <f t="shared" si="14"/>
        <v>2.0291449999999999E-2</v>
      </c>
    </row>
    <row r="69" spans="1:10" x14ac:dyDescent="0.25">
      <c r="A69">
        <v>3.3</v>
      </c>
      <c r="B69" s="3">
        <f t="shared" si="10"/>
        <v>1.0000098565380882</v>
      </c>
      <c r="C69" s="3">
        <f t="shared" si="11"/>
        <v>1.000004928269044</v>
      </c>
      <c r="D69" s="3">
        <f t="shared" si="12"/>
        <v>0.99999014346191195</v>
      </c>
      <c r="E69" s="3">
        <f t="shared" si="13"/>
        <v>0.99999507173095592</v>
      </c>
      <c r="F69" s="1">
        <v>2.0291299999999998E-2</v>
      </c>
      <c r="G69" s="1">
        <v>2.0291199999999999E-2</v>
      </c>
      <c r="H69" s="1">
        <v>2.0290900000000001E-2</v>
      </c>
      <c r="I69" s="1">
        <v>2.0291E-2</v>
      </c>
      <c r="J69" s="1">
        <f t="shared" si="14"/>
        <v>2.0291099999999999E-2</v>
      </c>
    </row>
    <row r="70" spans="1:10" x14ac:dyDescent="0.25">
      <c r="A70">
        <v>3.35</v>
      </c>
      <c r="B70" s="3">
        <f t="shared" si="10"/>
        <v>1.0000086246302191</v>
      </c>
      <c r="C70" s="3">
        <f t="shared" si="11"/>
        <v>1.000003696270094</v>
      </c>
      <c r="D70" s="3">
        <f t="shared" si="12"/>
        <v>0.99999383954984356</v>
      </c>
      <c r="E70" s="3">
        <f t="shared" si="13"/>
        <v>0.99999383954984356</v>
      </c>
      <c r="F70" s="1">
        <v>2.0290900000000001E-2</v>
      </c>
      <c r="G70" s="1">
        <v>2.0290800000000001E-2</v>
      </c>
      <c r="H70" s="1">
        <v>2.0290599999999999E-2</v>
      </c>
      <c r="I70" s="1">
        <v>2.0290599999999999E-2</v>
      </c>
      <c r="J70" s="1">
        <f t="shared" si="14"/>
        <v>2.0290724999999999E-2</v>
      </c>
    </row>
    <row r="71" spans="1:10" x14ac:dyDescent="0.25">
      <c r="A71">
        <v>3.4</v>
      </c>
      <c r="B71" s="3">
        <f t="shared" si="10"/>
        <v>1.0000123211280239</v>
      </c>
      <c r="C71" s="3">
        <f t="shared" si="11"/>
        <v>1.0000024642256049</v>
      </c>
      <c r="D71" s="3">
        <f t="shared" si="12"/>
        <v>0.99999260732318573</v>
      </c>
      <c r="E71" s="3">
        <f t="shared" si="13"/>
        <v>0.99999260732318573</v>
      </c>
      <c r="F71" s="1">
        <v>2.0290599999999999E-2</v>
      </c>
      <c r="G71" s="1">
        <v>2.02904E-2</v>
      </c>
      <c r="H71" s="1">
        <v>2.0290200000000001E-2</v>
      </c>
      <c r="I71" s="1">
        <v>2.0290200000000001E-2</v>
      </c>
      <c r="J71" s="1">
        <f t="shared" si="14"/>
        <v>2.0290349999999999E-2</v>
      </c>
    </row>
    <row r="72" spans="1:10" x14ac:dyDescent="0.25">
      <c r="A72">
        <v>3.45</v>
      </c>
      <c r="B72" s="3">
        <f t="shared" si="10"/>
        <v>1.0000086249277662</v>
      </c>
      <c r="C72" s="3">
        <f t="shared" si="11"/>
        <v>1.000003696397614</v>
      </c>
      <c r="D72" s="3">
        <f t="shared" si="12"/>
        <v>0.99999383933730979</v>
      </c>
      <c r="E72" s="3">
        <f t="shared" si="13"/>
        <v>0.99999383933730979</v>
      </c>
      <c r="F72" s="1">
        <v>2.0290200000000001E-2</v>
      </c>
      <c r="G72" s="1">
        <v>2.0290099999999998E-2</v>
      </c>
      <c r="H72" s="1">
        <v>2.02899E-2</v>
      </c>
      <c r="I72" s="1">
        <v>2.02899E-2</v>
      </c>
      <c r="J72" s="1">
        <f t="shared" si="14"/>
        <v>2.0290025E-2</v>
      </c>
    </row>
    <row r="73" spans="1:10" x14ac:dyDescent="0.25">
      <c r="A73">
        <v>3.5</v>
      </c>
      <c r="B73" s="3">
        <f t="shared" si="10"/>
        <v>1.0000123215531072</v>
      </c>
      <c r="C73" s="3">
        <f t="shared" si="11"/>
        <v>1.0000024643106216</v>
      </c>
      <c r="D73" s="3">
        <f t="shared" si="12"/>
        <v>0.99999260706813564</v>
      </c>
      <c r="E73" s="3">
        <f t="shared" si="13"/>
        <v>0.99999260706813564</v>
      </c>
      <c r="F73" s="1">
        <v>2.02899E-2</v>
      </c>
      <c r="G73" s="1">
        <v>2.0289700000000001E-2</v>
      </c>
      <c r="H73" s="1">
        <v>2.0289499999999999E-2</v>
      </c>
      <c r="I73" s="1">
        <v>2.0289499999999999E-2</v>
      </c>
      <c r="J73" s="1">
        <f t="shared" si="14"/>
        <v>2.0289649999999999E-2</v>
      </c>
    </row>
    <row r="74" spans="1:10" x14ac:dyDescent="0.25">
      <c r="A74">
        <v>3.55</v>
      </c>
      <c r="B74" s="3">
        <f t="shared" si="10"/>
        <v>1.0000123217960248</v>
      </c>
      <c r="C74" s="3">
        <f t="shared" si="11"/>
        <v>1.0000024643592049</v>
      </c>
      <c r="D74" s="3">
        <f t="shared" si="12"/>
        <v>0.99999260692238501</v>
      </c>
      <c r="E74" s="3">
        <f t="shared" si="13"/>
        <v>0.99999260692238501</v>
      </c>
      <c r="F74" s="1">
        <v>2.0289499999999999E-2</v>
      </c>
      <c r="G74" s="1">
        <v>2.02893E-2</v>
      </c>
      <c r="H74" s="1">
        <v>2.0289100000000001E-2</v>
      </c>
      <c r="I74" s="1">
        <v>2.0289100000000001E-2</v>
      </c>
      <c r="J74" s="1">
        <f t="shared" si="14"/>
        <v>2.0289250000000002E-2</v>
      </c>
    </row>
    <row r="75" spans="1:10" x14ac:dyDescent="0.25">
      <c r="A75">
        <v>3.6</v>
      </c>
      <c r="B75" s="3">
        <f t="shared" si="10"/>
        <v>1.0000123220389525</v>
      </c>
      <c r="C75" s="3">
        <f t="shared" si="11"/>
        <v>1.0000024644077903</v>
      </c>
      <c r="D75" s="3">
        <f t="shared" si="12"/>
        <v>0.99999260677662849</v>
      </c>
      <c r="E75" s="3">
        <f t="shared" si="13"/>
        <v>0.99999260677662849</v>
      </c>
      <c r="F75" s="1">
        <v>2.0289100000000001E-2</v>
      </c>
      <c r="G75" s="1">
        <v>2.0288899999999999E-2</v>
      </c>
      <c r="H75" s="1">
        <v>2.02887E-2</v>
      </c>
      <c r="I75" s="1">
        <v>2.02887E-2</v>
      </c>
      <c r="J75" s="1">
        <f t="shared" si="14"/>
        <v>2.0288850000000001E-2</v>
      </c>
    </row>
    <row r="76" spans="1:10" x14ac:dyDescent="0.25">
      <c r="A76">
        <v>3.65</v>
      </c>
      <c r="B76" s="3">
        <f t="shared" si="10"/>
        <v>1.0000123222818895</v>
      </c>
      <c r="C76" s="3">
        <f t="shared" si="11"/>
        <v>1.0000024644563779</v>
      </c>
      <c r="D76" s="3">
        <f t="shared" si="12"/>
        <v>0.99999260663086631</v>
      </c>
      <c r="E76" s="3">
        <f t="shared" si="13"/>
        <v>0.99999260663086631</v>
      </c>
      <c r="F76" s="1">
        <v>2.02887E-2</v>
      </c>
      <c r="G76" s="1">
        <v>2.0288500000000001E-2</v>
      </c>
      <c r="H76" s="1">
        <v>2.0288299999999999E-2</v>
      </c>
      <c r="I76" s="1">
        <v>2.0288299999999999E-2</v>
      </c>
      <c r="J76" s="1">
        <f t="shared" si="14"/>
        <v>2.028845E-2</v>
      </c>
    </row>
    <row r="77" spans="1:10" x14ac:dyDescent="0.25">
      <c r="A77">
        <v>3.7</v>
      </c>
      <c r="B77" s="3">
        <f t="shared" si="10"/>
        <v>1.0000098579955736</v>
      </c>
      <c r="C77" s="3">
        <f t="shared" si="11"/>
        <v>1.0000049289977868</v>
      </c>
      <c r="D77" s="3">
        <f t="shared" si="12"/>
        <v>0.99999014200442626</v>
      </c>
      <c r="E77" s="3">
        <f t="shared" si="13"/>
        <v>0.99999507100221319</v>
      </c>
      <c r="F77" s="1">
        <v>2.0288299999999999E-2</v>
      </c>
      <c r="G77" s="1">
        <v>2.0288199999999999E-2</v>
      </c>
      <c r="H77" s="1">
        <v>2.0287900000000001E-2</v>
      </c>
      <c r="I77" s="1">
        <v>2.0288E-2</v>
      </c>
      <c r="J77" s="1">
        <f t="shared" si="14"/>
        <v>2.02881E-2</v>
      </c>
    </row>
    <row r="78" spans="1:10" x14ac:dyDescent="0.25">
      <c r="A78">
        <v>3.75</v>
      </c>
      <c r="B78" s="3">
        <f t="shared" si="10"/>
        <v>1.0000110904773465</v>
      </c>
      <c r="C78" s="3">
        <f t="shared" si="11"/>
        <v>1.0000012322752605</v>
      </c>
      <c r="D78" s="3">
        <f t="shared" si="12"/>
        <v>0.99999137407317484</v>
      </c>
      <c r="E78" s="3">
        <f t="shared" si="13"/>
        <v>0.99999630317421773</v>
      </c>
      <c r="F78" s="1">
        <v>2.0287900000000001E-2</v>
      </c>
      <c r="G78" s="1">
        <v>2.0287699999999999E-2</v>
      </c>
      <c r="H78" s="1">
        <v>2.02875E-2</v>
      </c>
      <c r="I78" s="1">
        <v>2.0287599999999999E-2</v>
      </c>
      <c r="J78" s="1">
        <f t="shared" si="14"/>
        <v>2.0287675000000002E-2</v>
      </c>
    </row>
    <row r="79" spans="1:10" x14ac:dyDescent="0.25">
      <c r="A79">
        <v>3.8</v>
      </c>
      <c r="B79" s="3">
        <f t="shared" si="10"/>
        <v>1.000012323010758</v>
      </c>
      <c r="C79" s="3">
        <f t="shared" si="11"/>
        <v>1.0000024646021517</v>
      </c>
      <c r="D79" s="3">
        <f t="shared" si="12"/>
        <v>0.99999260619354513</v>
      </c>
      <c r="E79" s="3">
        <f t="shared" si="13"/>
        <v>0.99999260619354513</v>
      </c>
      <c r="F79" s="1">
        <v>2.02875E-2</v>
      </c>
      <c r="G79" s="1">
        <v>2.0287300000000001E-2</v>
      </c>
      <c r="H79" s="1">
        <v>2.0287099999999999E-2</v>
      </c>
      <c r="I79" s="1">
        <v>2.0287099999999999E-2</v>
      </c>
      <c r="J79" s="1">
        <f t="shared" si="14"/>
        <v>2.028725E-2</v>
      </c>
    </row>
    <row r="80" spans="1:10" x14ac:dyDescent="0.25">
      <c r="A80">
        <v>3.85</v>
      </c>
      <c r="B80" s="3">
        <f t="shared" si="10"/>
        <v>1.0000123232537332</v>
      </c>
      <c r="C80" s="3">
        <f t="shared" si="11"/>
        <v>1.0000024646507466</v>
      </c>
      <c r="D80" s="3">
        <f t="shared" si="12"/>
        <v>0.99999260604775997</v>
      </c>
      <c r="E80" s="3">
        <f t="shared" si="13"/>
        <v>0.99999260604775997</v>
      </c>
      <c r="F80" s="1">
        <v>2.0287099999999999E-2</v>
      </c>
      <c r="G80" s="1">
        <v>2.02869E-2</v>
      </c>
      <c r="H80" s="1">
        <v>2.0286700000000001E-2</v>
      </c>
      <c r="I80" s="1">
        <v>2.0286700000000001E-2</v>
      </c>
      <c r="J80" s="1">
        <f t="shared" si="14"/>
        <v>2.0286850000000002E-2</v>
      </c>
    </row>
    <row r="81" spans="1:10" x14ac:dyDescent="0.25">
      <c r="A81">
        <v>3.9</v>
      </c>
      <c r="B81" s="3">
        <f t="shared" si="10"/>
        <v>1.0000123234967182</v>
      </c>
      <c r="C81" s="3">
        <f t="shared" si="11"/>
        <v>1.0000024646993435</v>
      </c>
      <c r="D81" s="3">
        <f t="shared" si="12"/>
        <v>0.99999260590196903</v>
      </c>
      <c r="E81" s="3">
        <f t="shared" si="13"/>
        <v>0.99999260590196903</v>
      </c>
      <c r="F81" s="1">
        <v>2.0286700000000001E-2</v>
      </c>
      <c r="G81" s="1">
        <v>2.0286499999999999E-2</v>
      </c>
      <c r="H81" s="1">
        <v>2.02863E-2</v>
      </c>
      <c r="I81" s="1">
        <v>2.02863E-2</v>
      </c>
      <c r="J81" s="1">
        <f t="shared" si="14"/>
        <v>2.0286450000000001E-2</v>
      </c>
    </row>
    <row r="82" spans="1:10" x14ac:dyDescent="0.25">
      <c r="A82">
        <v>3.95</v>
      </c>
      <c r="B82" s="3">
        <f t="shared" si="10"/>
        <v>1.0000098590160702</v>
      </c>
      <c r="C82" s="3">
        <f t="shared" si="11"/>
        <v>1</v>
      </c>
      <c r="D82" s="3">
        <f t="shared" si="12"/>
        <v>0.9999950704919649</v>
      </c>
      <c r="E82" s="3">
        <f t="shared" si="13"/>
        <v>0.9999950704919649</v>
      </c>
      <c r="F82" s="1">
        <v>2.0286200000000001E-2</v>
      </c>
      <c r="G82" s="1">
        <v>2.0285999999999998E-2</v>
      </c>
      <c r="H82" s="1">
        <v>2.0285899999999999E-2</v>
      </c>
      <c r="I82" s="1">
        <v>2.0285899999999999E-2</v>
      </c>
      <c r="J82" s="1">
        <f t="shared" si="14"/>
        <v>2.0285999999999998E-2</v>
      </c>
    </row>
    <row r="83" spans="1:10" x14ac:dyDescent="0.25">
      <c r="A83">
        <v>4</v>
      </c>
      <c r="B83" s="3">
        <f t="shared" si="10"/>
        <v>1.0000110916801308</v>
      </c>
      <c r="C83" s="3">
        <f t="shared" si="11"/>
        <v>1.0000061620445171</v>
      </c>
      <c r="D83" s="3">
        <f t="shared" si="12"/>
        <v>0.99999137313767605</v>
      </c>
      <c r="E83" s="3">
        <f t="shared" si="13"/>
        <v>0.99999137313767605</v>
      </c>
      <c r="F83" s="1">
        <v>2.02857E-2</v>
      </c>
      <c r="G83" s="1">
        <v>2.0285600000000001E-2</v>
      </c>
      <c r="H83" s="1">
        <v>2.0285299999999999E-2</v>
      </c>
      <c r="I83" s="1">
        <v>2.0285299999999999E-2</v>
      </c>
      <c r="J83" s="1">
        <f t="shared" si="14"/>
        <v>2.0285475000000001E-2</v>
      </c>
    </row>
    <row r="84" spans="1:10" x14ac:dyDescent="0.25">
      <c r="A84">
        <v>4.05</v>
      </c>
      <c r="B84" s="3">
        <f t="shared" si="10"/>
        <v>1.0000098595507003</v>
      </c>
      <c r="C84" s="3">
        <f t="shared" si="11"/>
        <v>1.0000049297753504</v>
      </c>
      <c r="D84" s="3">
        <f t="shared" si="12"/>
        <v>0.99999507022464984</v>
      </c>
      <c r="E84" s="3">
        <f t="shared" si="13"/>
        <v>0.99999014044929979</v>
      </c>
      <c r="F84" s="1">
        <v>2.02851E-2</v>
      </c>
      <c r="G84" s="1">
        <v>2.0285000000000001E-2</v>
      </c>
      <c r="H84" s="1">
        <v>2.0284799999999999E-2</v>
      </c>
      <c r="I84" s="1">
        <v>2.0284699999999999E-2</v>
      </c>
      <c r="J84" s="1">
        <f t="shared" si="14"/>
        <v>2.0284899999999998E-2</v>
      </c>
    </row>
    <row r="85" spans="1:10" x14ac:dyDescent="0.25">
      <c r="A85">
        <v>4.0999999999999996</v>
      </c>
      <c r="B85" s="3">
        <f t="shared" si="10"/>
        <v>1.0000123249548289</v>
      </c>
      <c r="C85" s="3">
        <f t="shared" si="11"/>
        <v>1.0000024649909658</v>
      </c>
      <c r="D85" s="3">
        <f t="shared" si="12"/>
        <v>0.99999260502710274</v>
      </c>
      <c r="E85" s="3">
        <f t="shared" si="13"/>
        <v>0.99999260502710274</v>
      </c>
      <c r="F85" s="1">
        <v>2.0284299999999998E-2</v>
      </c>
      <c r="G85" s="1">
        <v>2.0284099999999999E-2</v>
      </c>
      <c r="H85" s="1">
        <v>2.0283900000000001E-2</v>
      </c>
      <c r="I85" s="1">
        <v>2.0283900000000001E-2</v>
      </c>
      <c r="J85" s="1">
        <f t="shared" si="14"/>
        <v>2.0284049999999998E-2</v>
      </c>
    </row>
    <row r="86" spans="1:10" x14ac:dyDescent="0.25">
      <c r="A86">
        <v>4.1500000000000004</v>
      </c>
      <c r="B86" s="3">
        <f t="shared" si="10"/>
        <v>1.0000135584028202</v>
      </c>
      <c r="C86" s="3">
        <f t="shared" si="11"/>
        <v>1.0000036977462239</v>
      </c>
      <c r="D86" s="3">
        <f t="shared" si="12"/>
        <v>0.99999383708962719</v>
      </c>
      <c r="E86" s="3">
        <f t="shared" si="13"/>
        <v>0.99998890676132901</v>
      </c>
      <c r="F86" s="1">
        <v>2.02829E-2</v>
      </c>
      <c r="G86" s="1">
        <v>2.0282700000000001E-2</v>
      </c>
      <c r="H86" s="1">
        <v>2.0282499999999998E-2</v>
      </c>
      <c r="I86" s="1">
        <v>2.0282399999999999E-2</v>
      </c>
      <c r="J86" s="1">
        <f t="shared" si="14"/>
        <v>2.0282624999999999E-2</v>
      </c>
    </row>
    <row r="87" spans="1:10" x14ac:dyDescent="0.25">
      <c r="A87">
        <v>4.2</v>
      </c>
      <c r="B87" s="3">
        <f t="shared" si="10"/>
        <v>1.0000110944694069</v>
      </c>
      <c r="C87" s="3">
        <f t="shared" si="11"/>
        <v>1.0000061635941151</v>
      </c>
      <c r="D87" s="3">
        <f t="shared" si="12"/>
        <v>0.99999630184353105</v>
      </c>
      <c r="E87" s="3">
        <f t="shared" si="13"/>
        <v>0.9999864400929469</v>
      </c>
      <c r="F87" s="1">
        <v>2.0280599999999999E-2</v>
      </c>
      <c r="G87" s="1">
        <v>2.02805E-2</v>
      </c>
      <c r="H87" s="1">
        <v>2.0280300000000001E-2</v>
      </c>
      <c r="I87" s="1">
        <v>2.0280099999999999E-2</v>
      </c>
      <c r="J87" s="1">
        <f t="shared" si="14"/>
        <v>2.0280375E-2</v>
      </c>
    </row>
    <row r="88" spans="1:10" x14ac:dyDescent="0.25">
      <c r="A88">
        <v>4.25</v>
      </c>
      <c r="B88" s="3">
        <f t="shared" si="10"/>
        <v>1.0000135621473072</v>
      </c>
      <c r="C88" s="3">
        <f t="shared" si="11"/>
        <v>1.0000086304573774</v>
      </c>
      <c r="D88" s="3">
        <f t="shared" si="12"/>
        <v>0.99999383538758779</v>
      </c>
      <c r="E88" s="3">
        <f t="shared" si="13"/>
        <v>0.99998397200772804</v>
      </c>
      <c r="F88" s="1">
        <v>2.0277299999999998E-2</v>
      </c>
      <c r="G88" s="1">
        <v>2.0277199999999999E-2</v>
      </c>
      <c r="H88" s="1">
        <v>2.02769E-2</v>
      </c>
      <c r="I88" s="1">
        <v>2.0276699999999998E-2</v>
      </c>
      <c r="J88" s="1">
        <f t="shared" si="14"/>
        <v>2.0277024999999997E-2</v>
      </c>
    </row>
    <row r="89" spans="1:10" x14ac:dyDescent="0.25">
      <c r="A89">
        <v>4.3</v>
      </c>
      <c r="B89" s="3">
        <f t="shared" si="10"/>
        <v>1.0000160316687119</v>
      </c>
      <c r="C89" s="3">
        <f t="shared" si="11"/>
        <v>1.0000110988475697</v>
      </c>
      <c r="D89" s="3">
        <f t="shared" si="12"/>
        <v>0.99999630038414355</v>
      </c>
      <c r="E89" s="3">
        <f t="shared" si="13"/>
        <v>0.99997656909957522</v>
      </c>
      <c r="F89" s="1">
        <v>2.0272700000000001E-2</v>
      </c>
      <c r="G89" s="1">
        <v>2.0272599999999998E-2</v>
      </c>
      <c r="H89" s="1">
        <v>2.02723E-2</v>
      </c>
      <c r="I89" s="1">
        <v>2.0271899999999999E-2</v>
      </c>
      <c r="J89" s="1">
        <f t="shared" si="14"/>
        <v>2.0272374999999999E-2</v>
      </c>
    </row>
    <row r="90" spans="1:10" x14ac:dyDescent="0.25">
      <c r="A90">
        <v>4.3499999999999996</v>
      </c>
      <c r="B90" s="3">
        <f t="shared" si="10"/>
        <v>1.0000185036927203</v>
      </c>
      <c r="C90" s="3">
        <f t="shared" si="11"/>
        <v>1.0000135693746617</v>
      </c>
      <c r="D90" s="3">
        <f t="shared" si="12"/>
        <v>0.99999383210242654</v>
      </c>
      <c r="E90" s="3">
        <f t="shared" si="13"/>
        <v>0.99997409483019173</v>
      </c>
      <c r="F90" s="1">
        <v>2.0266599999999999E-2</v>
      </c>
      <c r="G90" s="1">
        <v>2.02665E-2</v>
      </c>
      <c r="H90" s="1">
        <v>2.0266099999999999E-2</v>
      </c>
      <c r="I90" s="1">
        <v>2.0265700000000001E-2</v>
      </c>
      <c r="J90" s="1">
        <f t="shared" si="14"/>
        <v>2.0266224999999999E-2</v>
      </c>
    </row>
    <row r="91" spans="1:10" x14ac:dyDescent="0.25">
      <c r="A91">
        <v>4.4000000000000004</v>
      </c>
      <c r="B91" s="3">
        <f t="shared" si="10"/>
        <v>1.0000209786671634</v>
      </c>
      <c r="C91" s="3">
        <f t="shared" si="11"/>
        <v>1.0000160425101838</v>
      </c>
      <c r="D91" s="3">
        <f t="shared" si="12"/>
        <v>0.99999629788226518</v>
      </c>
      <c r="E91" s="3">
        <f t="shared" si="13"/>
        <v>0.99996668094038721</v>
      </c>
      <c r="F91" s="1">
        <v>2.0259099999999999E-2</v>
      </c>
      <c r="G91" s="1">
        <v>2.0258999999999999E-2</v>
      </c>
      <c r="H91" s="1">
        <v>2.0258599999999998E-2</v>
      </c>
      <c r="I91" s="1">
        <v>2.0257999999999998E-2</v>
      </c>
      <c r="J91" s="1">
        <f t="shared" si="14"/>
        <v>2.0258675E-2</v>
      </c>
    </row>
    <row r="92" spans="1:10" x14ac:dyDescent="0.25">
      <c r="A92">
        <v>4.45</v>
      </c>
      <c r="B92" s="3">
        <f t="shared" si="10"/>
        <v>1.0000222227160602</v>
      </c>
      <c r="C92" s="3">
        <f t="shared" si="11"/>
        <v>1.0000172843347135</v>
      </c>
      <c r="D92" s="3">
        <f t="shared" si="12"/>
        <v>0.99999753080932652</v>
      </c>
      <c r="E92" s="3">
        <f t="shared" si="13"/>
        <v>0.99996296213989933</v>
      </c>
      <c r="F92" s="1">
        <v>2.0250000000000001E-2</v>
      </c>
      <c r="G92" s="1">
        <v>2.0249900000000001E-2</v>
      </c>
      <c r="H92" s="1">
        <v>2.02495E-2</v>
      </c>
      <c r="I92" s="1">
        <v>2.0248800000000001E-2</v>
      </c>
      <c r="J92" s="1">
        <f t="shared" si="14"/>
        <v>2.0249550000000002E-2</v>
      </c>
    </row>
    <row r="93" spans="1:10" x14ac:dyDescent="0.25">
      <c r="A93">
        <v>4.5</v>
      </c>
      <c r="B93" s="3">
        <f t="shared" si="10"/>
        <v>1.0000296479308215</v>
      </c>
      <c r="C93" s="3">
        <f t="shared" si="11"/>
        <v>1.0000197652872145</v>
      </c>
      <c r="D93" s="3">
        <f t="shared" si="12"/>
        <v>0.99999505867819649</v>
      </c>
      <c r="E93" s="3">
        <f t="shared" si="13"/>
        <v>0.99995552810376787</v>
      </c>
      <c r="F93" s="1">
        <v>2.0238099999999998E-2</v>
      </c>
      <c r="G93" s="1">
        <v>2.02379E-2</v>
      </c>
      <c r="H93" s="1">
        <v>2.0237399999999999E-2</v>
      </c>
      <c r="I93" s="1">
        <v>2.02366E-2</v>
      </c>
      <c r="J93" s="1">
        <f t="shared" si="14"/>
        <v>2.0237499999999999E-2</v>
      </c>
    </row>
    <row r="94" spans="1:10" x14ac:dyDescent="0.25">
      <c r="A94">
        <v>4.55</v>
      </c>
      <c r="B94" s="3">
        <f t="shared" si="10"/>
        <v>1.0000482266802362</v>
      </c>
      <c r="C94" s="3">
        <f t="shared" si="11"/>
        <v>1.0000284413755238</v>
      </c>
      <c r="D94" s="3">
        <f t="shared" si="12"/>
        <v>0.99999381709227741</v>
      </c>
      <c r="E94" s="3">
        <f t="shared" si="13"/>
        <v>0.99992951485196269</v>
      </c>
      <c r="F94" s="1">
        <v>2.0218E-2</v>
      </c>
      <c r="G94" s="1">
        <v>2.0217599999999999E-2</v>
      </c>
      <c r="H94" s="1">
        <v>2.0216899999999999E-2</v>
      </c>
      <c r="I94" s="1">
        <v>2.02156E-2</v>
      </c>
      <c r="J94" s="1">
        <f t="shared" si="14"/>
        <v>2.0217025E-2</v>
      </c>
    </row>
    <row r="95" spans="1:10" x14ac:dyDescent="0.25">
      <c r="A95">
        <v>4.5999999999999996</v>
      </c>
      <c r="B95" s="3">
        <f t="shared" si="10"/>
        <v>1.0000780795891278</v>
      </c>
      <c r="C95" s="3">
        <f t="shared" si="11"/>
        <v>1.0000780795891278</v>
      </c>
      <c r="D95" s="3">
        <f t="shared" si="12"/>
        <v>1.0000086755099031</v>
      </c>
      <c r="E95" s="3">
        <f t="shared" si="13"/>
        <v>0.99983516531184125</v>
      </c>
      <c r="F95" s="1">
        <v>2.0173299999999998E-2</v>
      </c>
      <c r="G95" s="1">
        <v>2.0173299999999998E-2</v>
      </c>
      <c r="H95" s="1">
        <v>2.01719E-2</v>
      </c>
      <c r="I95" s="1">
        <v>2.01684E-2</v>
      </c>
      <c r="J95" s="1">
        <f t="shared" si="14"/>
        <v>2.0171724999999998E-2</v>
      </c>
    </row>
    <row r="96" spans="1:10" x14ac:dyDescent="0.25">
      <c r="A96">
        <v>4.6500000000000004</v>
      </c>
      <c r="B96" s="3">
        <f t="shared" si="10"/>
        <v>1.000149603550591</v>
      </c>
      <c r="C96" s="3">
        <f t="shared" si="11"/>
        <v>1.0001994714007878</v>
      </c>
      <c r="D96" s="3">
        <f t="shared" si="12"/>
        <v>1.0000498678501968</v>
      </c>
      <c r="E96" s="3">
        <f t="shared" si="13"/>
        <v>0.99960105719842407</v>
      </c>
      <c r="F96" s="1">
        <v>2.0056000000000001E-2</v>
      </c>
      <c r="G96" s="1">
        <v>2.0056999999999998E-2</v>
      </c>
      <c r="H96" s="1">
        <v>2.0053999999999999E-2</v>
      </c>
      <c r="I96" s="1">
        <v>2.0045E-2</v>
      </c>
      <c r="J96" s="1">
        <f t="shared" si="14"/>
        <v>2.0053000000000001E-2</v>
      </c>
    </row>
    <row r="97" spans="1:10" x14ac:dyDescent="0.25">
      <c r="A97">
        <v>4.7</v>
      </c>
      <c r="B97" s="3">
        <f t="shared" si="10"/>
        <v>1.0002650477717057</v>
      </c>
      <c r="C97" s="3">
        <f t="shared" si="11"/>
        <v>1.0004669889311004</v>
      </c>
      <c r="D97" s="3">
        <f t="shared" si="12"/>
        <v>1.0001135919021595</v>
      </c>
      <c r="E97" s="3">
        <f t="shared" si="13"/>
        <v>0.99915437139503482</v>
      </c>
      <c r="F97" s="1">
        <v>1.9813000000000001E-2</v>
      </c>
      <c r="G97" s="1">
        <v>1.9817000000000001E-2</v>
      </c>
      <c r="H97" s="1">
        <v>1.9810000000000001E-2</v>
      </c>
      <c r="I97" s="1">
        <v>1.9791E-2</v>
      </c>
      <c r="J97" s="1">
        <f t="shared" si="14"/>
        <v>1.9807749999999999E-2</v>
      </c>
    </row>
    <row r="98" spans="1:10" x14ac:dyDescent="0.25">
      <c r="A98">
        <v>4.75</v>
      </c>
      <c r="B98" s="3">
        <f t="shared" si="10"/>
        <v>1.0003871067640455</v>
      </c>
      <c r="C98" s="3">
        <f t="shared" si="11"/>
        <v>1.0008516348809</v>
      </c>
      <c r="D98" s="3">
        <f t="shared" si="12"/>
        <v>1.000129035588015</v>
      </c>
      <c r="E98" s="3">
        <f t="shared" si="13"/>
        <v>0.99863222276703922</v>
      </c>
      <c r="F98" s="1">
        <v>1.9382E-2</v>
      </c>
      <c r="G98" s="1">
        <v>1.9390999999999999E-2</v>
      </c>
      <c r="H98" s="1">
        <v>1.9376999999999998E-2</v>
      </c>
      <c r="I98" s="1">
        <v>1.9348000000000001E-2</v>
      </c>
      <c r="J98" s="1">
        <f t="shared" si="14"/>
        <v>1.9374499999999999E-2</v>
      </c>
    </row>
    <row r="99" spans="1:10" x14ac:dyDescent="0.25">
      <c r="A99">
        <v>4.8</v>
      </c>
      <c r="B99" s="3">
        <f t="shared" si="10"/>
        <v>1.0004656174752891</v>
      </c>
      <c r="C99" s="3">
        <f t="shared" si="11"/>
        <v>1.0010509651585096</v>
      </c>
      <c r="D99" s="3">
        <f t="shared" si="12"/>
        <v>1.0003059771980471</v>
      </c>
      <c r="E99" s="3">
        <f t="shared" si="13"/>
        <v>0.99817744016815468</v>
      </c>
      <c r="F99" s="1">
        <v>1.8800999999999998E-2</v>
      </c>
      <c r="G99" s="1">
        <v>1.8811999999999999E-2</v>
      </c>
      <c r="H99" s="1">
        <v>1.8797999999999999E-2</v>
      </c>
      <c r="I99" s="1">
        <v>1.8758E-2</v>
      </c>
      <c r="J99" s="1">
        <f t="shared" ref="J99:J130" si="15">AVERAGE(F99:I99)</f>
        <v>1.8792249999999996E-2</v>
      </c>
    </row>
    <row r="100" spans="1:10" x14ac:dyDescent="0.25">
      <c r="A100">
        <v>4.8499999999999996</v>
      </c>
      <c r="B100" s="3">
        <f t="shared" si="10"/>
        <v>1.0004161464835621</v>
      </c>
      <c r="C100" s="3">
        <f t="shared" si="11"/>
        <v>1.0015258704397281</v>
      </c>
      <c r="D100" s="3">
        <f t="shared" si="12"/>
        <v>1.0004161464835621</v>
      </c>
      <c r="E100" s="3">
        <f t="shared" si="13"/>
        <v>0.99764183659314742</v>
      </c>
      <c r="F100" s="1">
        <v>1.8030000000000001E-2</v>
      </c>
      <c r="G100" s="1">
        <v>1.805E-2</v>
      </c>
      <c r="H100" s="1">
        <v>1.8030000000000001E-2</v>
      </c>
      <c r="I100" s="1">
        <v>1.7979999999999999E-2</v>
      </c>
      <c r="J100" s="1">
        <f t="shared" si="15"/>
        <v>1.80225E-2</v>
      </c>
    </row>
    <row r="101" spans="1:10" x14ac:dyDescent="0.25">
      <c r="A101">
        <v>4.9000000000000004</v>
      </c>
      <c r="B101" s="3">
        <f t="shared" si="10"/>
        <v>1.0008683068017368</v>
      </c>
      <c r="C101" s="3">
        <f t="shared" si="11"/>
        <v>1.0014471780028944</v>
      </c>
      <c r="D101" s="3">
        <f t="shared" si="12"/>
        <v>1.0002894356005789</v>
      </c>
      <c r="E101" s="3">
        <f t="shared" si="13"/>
        <v>0.99739507959479012</v>
      </c>
      <c r="F101" s="1">
        <v>1.729E-2</v>
      </c>
      <c r="G101" s="1">
        <v>1.7299999999999999E-2</v>
      </c>
      <c r="H101" s="1">
        <v>1.728E-2</v>
      </c>
      <c r="I101" s="1">
        <v>1.7229999999999999E-2</v>
      </c>
      <c r="J101" s="1">
        <f t="shared" si="15"/>
        <v>1.7274999999999999E-2</v>
      </c>
    </row>
    <row r="102" spans="1:10" x14ac:dyDescent="0.25">
      <c r="A102">
        <v>4.95</v>
      </c>
      <c r="B102" s="3">
        <f t="shared" si="10"/>
        <v>1.0007586102260657</v>
      </c>
      <c r="C102" s="3">
        <f t="shared" si="11"/>
        <v>1.0013654984069187</v>
      </c>
      <c r="D102" s="3">
        <f t="shared" si="12"/>
        <v>1.0007586102260657</v>
      </c>
      <c r="E102" s="3">
        <f t="shared" si="13"/>
        <v>0.99711728114094988</v>
      </c>
      <c r="F102" s="1">
        <v>1.6489999999999998E-2</v>
      </c>
      <c r="G102" s="1">
        <v>1.6500000000000001E-2</v>
      </c>
      <c r="H102" s="1">
        <v>1.6489999999999998E-2</v>
      </c>
      <c r="I102" s="1">
        <v>1.643E-2</v>
      </c>
      <c r="J102" s="1">
        <f t="shared" si="15"/>
        <v>1.6477499999999999E-2</v>
      </c>
    </row>
    <row r="103" spans="1:10" x14ac:dyDescent="0.25">
      <c r="A103">
        <v>5</v>
      </c>
      <c r="B103" s="3">
        <f t="shared" si="10"/>
        <v>1.0012787723785168</v>
      </c>
      <c r="C103" s="3">
        <f t="shared" si="11"/>
        <v>1.001918158567775</v>
      </c>
      <c r="D103" s="3">
        <f t="shared" si="12"/>
        <v>1.0006393861892584</v>
      </c>
      <c r="E103" s="3">
        <f t="shared" si="13"/>
        <v>0.99616368286445023</v>
      </c>
      <c r="F103" s="1">
        <v>1.566E-2</v>
      </c>
      <c r="G103" s="1">
        <v>1.567E-2</v>
      </c>
      <c r="H103" s="1">
        <v>1.5650000000000001E-2</v>
      </c>
      <c r="I103" s="1">
        <v>1.558E-2</v>
      </c>
      <c r="J103" s="1">
        <f t="shared" si="15"/>
        <v>1.5639999999999998E-2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topLeftCell="O1" zoomScaleNormal="100" workbookViewId="0">
      <selection activeCell="M5" sqref="M5:Q5"/>
    </sheetView>
  </sheetViews>
  <sheetFormatPr defaultRowHeight="15" x14ac:dyDescent="0.25"/>
  <cols>
    <col min="13" max="13" width="10" bestFit="1" customWidth="1"/>
    <col min="15" max="17" width="10" bestFit="1" customWidth="1"/>
  </cols>
  <sheetData>
    <row r="1" spans="1:17" x14ac:dyDescent="0.25">
      <c r="B1" s="2"/>
      <c r="C1" s="2"/>
      <c r="D1" s="2"/>
      <c r="E1" s="2"/>
      <c r="F1" t="s">
        <v>22</v>
      </c>
    </row>
    <row r="2" spans="1:17" x14ac:dyDescent="0.25">
      <c r="A2" t="s">
        <v>1</v>
      </c>
      <c r="B2" t="s">
        <v>10</v>
      </c>
      <c r="C2" t="s">
        <v>13</v>
      </c>
      <c r="D2" t="s">
        <v>15</v>
      </c>
      <c r="E2" t="s">
        <v>20</v>
      </c>
      <c r="F2" t="s">
        <v>1</v>
      </c>
      <c r="G2" t="s">
        <v>23</v>
      </c>
      <c r="H2" t="s">
        <v>24</v>
      </c>
      <c r="I2" t="s">
        <v>25</v>
      </c>
      <c r="J2" t="s">
        <v>26</v>
      </c>
      <c r="L2" t="s">
        <v>46</v>
      </c>
      <c r="M2">
        <v>1</v>
      </c>
      <c r="N2">
        <v>2</v>
      </c>
      <c r="O2">
        <v>3</v>
      </c>
      <c r="P2">
        <v>4</v>
      </c>
      <c r="Q2" t="s">
        <v>43</v>
      </c>
    </row>
    <row r="3" spans="1:17" x14ac:dyDescent="0.25">
      <c r="A3">
        <v>0</v>
      </c>
      <c r="B3" s="1">
        <v>1E-10</v>
      </c>
      <c r="C3" s="1">
        <v>3E-10</v>
      </c>
      <c r="D3" s="1">
        <v>4.0000000000000001E-10</v>
      </c>
      <c r="E3" s="1">
        <v>1.0000000000000001E-9</v>
      </c>
      <c r="F3">
        <v>0.1</v>
      </c>
      <c r="G3" s="1">
        <v>5.0000000000000003E-10</v>
      </c>
      <c r="H3" s="1">
        <v>5.0000000000000003E-10</v>
      </c>
      <c r="I3" s="1">
        <v>4.0000000000000001E-10</v>
      </c>
      <c r="J3" s="1">
        <v>6.9999999999999996E-10</v>
      </c>
      <c r="L3" t="s">
        <v>47</v>
      </c>
      <c r="M3">
        <f>1.58*(10^(-12))</f>
        <v>1.5800000000000001E-12</v>
      </c>
      <c r="N3">
        <f>1.922*(10^(-12))</f>
        <v>1.9220000000000001E-12</v>
      </c>
      <c r="O3">
        <f>1.824*(10^(-12))</f>
        <v>1.8239999999999999E-12</v>
      </c>
      <c r="P3">
        <f>2.798*(10^(-12))</f>
        <v>2.798E-12</v>
      </c>
      <c r="Q3">
        <f>AVERAGE(M3:P3)</f>
        <v>2.0310000000000001E-12</v>
      </c>
    </row>
    <row r="4" spans="1:17" x14ac:dyDescent="0.25">
      <c r="A4">
        <v>0.05</v>
      </c>
      <c r="B4" s="1">
        <v>2.0000000000000001E-10</v>
      </c>
      <c r="C4" s="1">
        <v>5.0000000000000003E-10</v>
      </c>
      <c r="D4" s="1">
        <v>6.9999999999999996E-10</v>
      </c>
      <c r="E4" s="1">
        <v>4.0000000000000001E-10</v>
      </c>
      <c r="F4">
        <v>0.15</v>
      </c>
      <c r="G4" s="1">
        <v>3E-10</v>
      </c>
      <c r="H4" s="1">
        <v>4.0000000000000001E-10</v>
      </c>
      <c r="I4" s="1">
        <v>6E-10</v>
      </c>
      <c r="J4" s="1">
        <v>6.9999999999999996E-10</v>
      </c>
      <c r="L4" t="s">
        <v>44</v>
      </c>
      <c r="M4">
        <f>M3/$Q$3</f>
        <v>0.77794190054160517</v>
      </c>
      <c r="N4">
        <f t="shared" ref="N4:P4" si="0">N3/$Q$3</f>
        <v>0.94633185622845883</v>
      </c>
      <c r="O4">
        <f t="shared" si="0"/>
        <v>0.89807976366321995</v>
      </c>
      <c r="P4">
        <f t="shared" si="0"/>
        <v>1.3776464795667158</v>
      </c>
      <c r="Q4">
        <f>Q3/$Q$3</f>
        <v>1</v>
      </c>
    </row>
    <row r="5" spans="1:17" x14ac:dyDescent="0.25">
      <c r="A5">
        <v>0.1</v>
      </c>
      <c r="B5" s="1">
        <v>-1E-10</v>
      </c>
      <c r="C5" s="1">
        <v>5.0000000000000003E-10</v>
      </c>
      <c r="D5" s="1">
        <v>4.0000000000000001E-10</v>
      </c>
      <c r="E5" s="1">
        <v>6.9999999999999996E-10</v>
      </c>
      <c r="F5">
        <v>0.2</v>
      </c>
      <c r="G5" s="1">
        <v>5.0000000000000003E-10</v>
      </c>
      <c r="H5" s="1">
        <v>6.9999999999999996E-10</v>
      </c>
      <c r="I5" s="1">
        <v>5.0000000000000003E-10</v>
      </c>
      <c r="J5" s="1">
        <v>1.0000000000000001E-9</v>
      </c>
      <c r="M5">
        <f>(M4-1)*100</f>
        <v>-22.205809945839484</v>
      </c>
      <c r="N5">
        <f t="shared" ref="N5:Q5" si="1">(N4-1)*100</f>
        <v>-5.3668143771541166</v>
      </c>
      <c r="O5">
        <f t="shared" si="1"/>
        <v>-10.192023633678005</v>
      </c>
      <c r="P5">
        <f t="shared" si="1"/>
        <v>37.764647956671581</v>
      </c>
      <c r="Q5">
        <f t="shared" si="1"/>
        <v>0</v>
      </c>
    </row>
    <row r="6" spans="1:17" x14ac:dyDescent="0.25">
      <c r="A6">
        <v>0.15</v>
      </c>
      <c r="B6" s="1">
        <v>3E-10</v>
      </c>
      <c r="C6" s="1">
        <v>4.0000000000000001E-10</v>
      </c>
      <c r="D6" s="1">
        <v>6E-10</v>
      </c>
      <c r="E6" s="1">
        <v>6.9999999999999996E-10</v>
      </c>
      <c r="F6">
        <v>0.25</v>
      </c>
      <c r="G6" s="1">
        <v>2.2999999999999999E-9</v>
      </c>
      <c r="H6" s="1">
        <v>2.6000000000000001E-9</v>
      </c>
      <c r="I6" s="1">
        <v>2.5000000000000001E-9</v>
      </c>
      <c r="J6" s="1">
        <v>2.7000000000000002E-9</v>
      </c>
    </row>
    <row r="7" spans="1:17" x14ac:dyDescent="0.25">
      <c r="A7">
        <v>0.2</v>
      </c>
      <c r="B7" s="1">
        <v>5.0000000000000003E-10</v>
      </c>
      <c r="C7" s="1">
        <v>6.9999999999999996E-10</v>
      </c>
      <c r="D7" s="1">
        <v>5.0000000000000003E-10</v>
      </c>
      <c r="E7" s="1">
        <v>1.0000000000000001E-9</v>
      </c>
      <c r="F7">
        <v>0.3</v>
      </c>
      <c r="G7" s="1">
        <v>1.5600000000000001E-8</v>
      </c>
      <c r="H7" s="1">
        <v>1.5600000000000001E-8</v>
      </c>
      <c r="I7" s="1">
        <v>1.5399999999999999E-8</v>
      </c>
      <c r="J7" s="1">
        <v>1.5399999999999999E-8</v>
      </c>
    </row>
    <row r="8" spans="1:17" x14ac:dyDescent="0.25">
      <c r="A8">
        <v>0.25</v>
      </c>
      <c r="B8" s="1">
        <v>2.2999999999999999E-9</v>
      </c>
      <c r="C8" s="1">
        <v>2.6000000000000001E-9</v>
      </c>
      <c r="D8" s="1">
        <v>2.5000000000000001E-9</v>
      </c>
      <c r="E8" s="1">
        <v>2.7000000000000002E-9</v>
      </c>
      <c r="F8">
        <v>0.35</v>
      </c>
      <c r="G8" s="1">
        <v>1.06E-7</v>
      </c>
      <c r="H8" s="1">
        <v>1.038E-7</v>
      </c>
      <c r="I8" s="1">
        <v>1.018E-7</v>
      </c>
      <c r="J8" s="1">
        <v>1.034E-7</v>
      </c>
    </row>
    <row r="9" spans="1:17" x14ac:dyDescent="0.25">
      <c r="A9">
        <v>0.3</v>
      </c>
      <c r="B9" s="1">
        <v>1.5600000000000001E-8</v>
      </c>
      <c r="C9" s="1">
        <v>1.5600000000000001E-8</v>
      </c>
      <c r="D9" s="1">
        <v>1.5399999999999999E-8</v>
      </c>
      <c r="E9" s="1">
        <v>1.5399999999999999E-8</v>
      </c>
      <c r="F9">
        <v>0.4</v>
      </c>
      <c r="G9" s="1">
        <v>7.3799999999999996E-7</v>
      </c>
      <c r="H9" s="1">
        <v>7.1999999999999999E-7</v>
      </c>
      <c r="I9" s="1">
        <v>7.0699999999999996E-7</v>
      </c>
      <c r="J9" s="1">
        <v>7.1800000000000005E-7</v>
      </c>
    </row>
    <row r="10" spans="1:17" x14ac:dyDescent="0.25">
      <c r="A10">
        <v>0.35</v>
      </c>
      <c r="B10" s="1">
        <v>1.06E-7</v>
      </c>
      <c r="C10" s="1">
        <v>1.038E-7</v>
      </c>
      <c r="D10" s="1">
        <v>1.018E-7</v>
      </c>
      <c r="E10" s="1">
        <v>1.034E-7</v>
      </c>
      <c r="F10">
        <v>0.45</v>
      </c>
      <c r="G10" s="1">
        <v>5.0200000000000002E-6</v>
      </c>
      <c r="H10" s="1">
        <v>4.8999999999999997E-6</v>
      </c>
      <c r="I10" s="1">
        <v>4.8199999999999996E-6</v>
      </c>
      <c r="J10" s="1">
        <v>4.8899999999999998E-6</v>
      </c>
    </row>
    <row r="11" spans="1:17" x14ac:dyDescent="0.25">
      <c r="A11">
        <v>0.4</v>
      </c>
      <c r="B11" s="1">
        <v>7.3799999999999996E-7</v>
      </c>
      <c r="C11" s="1">
        <v>7.1999999999999999E-7</v>
      </c>
      <c r="D11" s="1">
        <v>7.0699999999999996E-7</v>
      </c>
      <c r="E11" s="1">
        <v>7.1800000000000005E-7</v>
      </c>
      <c r="F11">
        <v>0.5</v>
      </c>
      <c r="G11" s="1">
        <v>2.037E-5</v>
      </c>
      <c r="H11" s="1">
        <v>2.037E-5</v>
      </c>
      <c r="I11" s="1">
        <v>2.037E-5</v>
      </c>
      <c r="J11" s="1">
        <v>2.037E-5</v>
      </c>
    </row>
    <row r="12" spans="1:17" x14ac:dyDescent="0.25">
      <c r="A12">
        <v>0.45</v>
      </c>
      <c r="B12" s="1">
        <v>5.0200000000000002E-6</v>
      </c>
      <c r="C12" s="1">
        <v>4.8999999999999997E-6</v>
      </c>
      <c r="D12" s="1">
        <v>4.8199999999999996E-6</v>
      </c>
      <c r="E12" s="1">
        <v>4.8899999999999998E-6</v>
      </c>
      <c r="F12">
        <v>0.55000000000000004</v>
      </c>
      <c r="G12" s="1">
        <v>2.3499999999999999E-4</v>
      </c>
      <c r="H12" s="1">
        <v>2.3000000000000001E-4</v>
      </c>
      <c r="I12" s="1">
        <v>2.2699999999999999E-4</v>
      </c>
      <c r="J12" s="1">
        <v>2.3000000000000001E-4</v>
      </c>
    </row>
    <row r="13" spans="1:17" x14ac:dyDescent="0.25">
      <c r="A13">
        <v>0.5</v>
      </c>
      <c r="B13" s="1">
        <v>2.037E-5</v>
      </c>
      <c r="C13" s="1">
        <v>2.037E-5</v>
      </c>
      <c r="D13" s="1">
        <v>2.037E-5</v>
      </c>
      <c r="E13" s="1">
        <v>2.037E-5</v>
      </c>
      <c r="F13">
        <v>0.6</v>
      </c>
      <c r="G13" s="1">
        <v>1.6969999999999999E-3</v>
      </c>
      <c r="H13" s="1">
        <v>1.6670000000000001E-3</v>
      </c>
      <c r="I13" s="1">
        <v>1.6490000000000001E-3</v>
      </c>
      <c r="J13" s="1">
        <v>1.6659999999999999E-3</v>
      </c>
    </row>
    <row r="14" spans="1:17" x14ac:dyDescent="0.25">
      <c r="A14">
        <v>0.55000000000000004</v>
      </c>
      <c r="B14" s="1">
        <v>2.3499999999999999E-4</v>
      </c>
      <c r="C14" s="1">
        <v>2.3000000000000001E-4</v>
      </c>
      <c r="D14" s="1">
        <v>2.2699999999999999E-4</v>
      </c>
      <c r="E14" s="1">
        <v>2.3000000000000001E-4</v>
      </c>
      <c r="F14">
        <v>0.65</v>
      </c>
      <c r="G14" s="1">
        <v>1.0540000000000001E-2</v>
      </c>
      <c r="H14" s="1">
        <v>1.038E-2</v>
      </c>
      <c r="I14" s="1">
        <v>1.03E-2</v>
      </c>
      <c r="J14" s="1">
        <v>1.0410000000000001E-2</v>
      </c>
    </row>
    <row r="15" spans="1:17" x14ac:dyDescent="0.25">
      <c r="A15">
        <v>0.6</v>
      </c>
      <c r="B15" s="1">
        <v>1.6969999999999999E-3</v>
      </c>
      <c r="C15" s="1">
        <v>1.6670000000000001E-3</v>
      </c>
      <c r="D15" s="1">
        <v>1.6490000000000001E-3</v>
      </c>
      <c r="E15" s="1">
        <v>1.6659999999999999E-3</v>
      </c>
      <c r="F15">
        <v>0.7</v>
      </c>
      <c r="G15" s="1">
        <v>2.036E-2</v>
      </c>
      <c r="H15" s="1">
        <v>2.036E-2</v>
      </c>
      <c r="I15" s="1">
        <v>2.036E-2</v>
      </c>
      <c r="J15" s="1">
        <v>2.036E-2</v>
      </c>
    </row>
    <row r="16" spans="1:17" x14ac:dyDescent="0.25">
      <c r="A16">
        <v>0.65</v>
      </c>
      <c r="B16" s="1">
        <v>1.0540000000000001E-2</v>
      </c>
      <c r="C16" s="1">
        <v>1.038E-2</v>
      </c>
      <c r="D16" s="1">
        <v>1.03E-2</v>
      </c>
      <c r="E16" s="1">
        <v>1.0410000000000001E-2</v>
      </c>
    </row>
    <row r="17" spans="1:10" x14ac:dyDescent="0.25">
      <c r="A17">
        <v>0.7</v>
      </c>
      <c r="B17" s="1">
        <v>2.036E-2</v>
      </c>
      <c r="C17" s="1">
        <v>2.036E-2</v>
      </c>
      <c r="D17" s="1">
        <v>2.036E-2</v>
      </c>
      <c r="E17" s="1">
        <v>2.036E-2</v>
      </c>
    </row>
    <row r="18" spans="1:10" x14ac:dyDescent="0.25">
      <c r="A18">
        <v>0.75</v>
      </c>
      <c r="B18" s="1">
        <v>2.036E-2</v>
      </c>
      <c r="C18" s="1">
        <v>2.036E-2</v>
      </c>
      <c r="D18" s="1">
        <v>2.036E-2</v>
      </c>
      <c r="E18" s="1">
        <v>2.036E-2</v>
      </c>
      <c r="G18" s="1"/>
      <c r="H18" s="1"/>
      <c r="I18" s="1"/>
      <c r="J18" s="1"/>
    </row>
    <row r="19" spans="1:10" x14ac:dyDescent="0.25">
      <c r="A19">
        <v>0.8</v>
      </c>
      <c r="B19" s="1">
        <v>2.036E-2</v>
      </c>
      <c r="C19" s="1">
        <v>2.036E-2</v>
      </c>
      <c r="D19" s="1">
        <v>2.036E-2</v>
      </c>
      <c r="E19" s="1">
        <v>2.036E-2</v>
      </c>
      <c r="G19" s="1"/>
      <c r="H19" s="1"/>
      <c r="I19" s="1"/>
      <c r="J19" s="1"/>
    </row>
    <row r="20" spans="1:10" x14ac:dyDescent="0.25">
      <c r="A20">
        <v>0.85</v>
      </c>
      <c r="B20" s="1">
        <v>2.036E-2</v>
      </c>
      <c r="C20" s="1">
        <v>2.036E-2</v>
      </c>
      <c r="D20" s="1">
        <v>2.036E-2</v>
      </c>
      <c r="E20" s="1">
        <v>2.036E-2</v>
      </c>
      <c r="G20" s="1"/>
      <c r="H20" s="1"/>
      <c r="I20" s="1"/>
      <c r="J20" s="1"/>
    </row>
    <row r="21" spans="1:10" x14ac:dyDescent="0.25">
      <c r="A21">
        <v>0.9</v>
      </c>
      <c r="B21" s="1">
        <v>2.036E-2</v>
      </c>
      <c r="C21" s="1">
        <v>2.036E-2</v>
      </c>
      <c r="D21" s="1">
        <v>2.036E-2</v>
      </c>
      <c r="E21" s="1">
        <v>2.036E-2</v>
      </c>
      <c r="G21" s="1"/>
      <c r="H21" s="1"/>
      <c r="I21" s="1"/>
      <c r="J21" s="1"/>
    </row>
    <row r="22" spans="1:10" x14ac:dyDescent="0.25">
      <c r="A22">
        <v>0.95</v>
      </c>
      <c r="B22" s="1">
        <v>2.036E-2</v>
      </c>
      <c r="C22" s="1">
        <v>2.036E-2</v>
      </c>
      <c r="D22" s="1">
        <v>2.036E-2</v>
      </c>
      <c r="E22" s="1">
        <v>2.036E-2</v>
      </c>
      <c r="G22" s="1"/>
      <c r="H22" s="1"/>
      <c r="I22" s="1"/>
      <c r="J22" s="1"/>
    </row>
    <row r="23" spans="1:10" x14ac:dyDescent="0.25">
      <c r="A23">
        <v>1</v>
      </c>
      <c r="B23" s="1">
        <v>2.036E-2</v>
      </c>
      <c r="C23" s="1">
        <v>2.036E-2</v>
      </c>
      <c r="D23" s="1">
        <v>2.036E-2</v>
      </c>
      <c r="E23" s="1">
        <v>2.036E-2</v>
      </c>
      <c r="G23" s="1"/>
      <c r="H23" s="1"/>
      <c r="I23" s="1"/>
      <c r="J23" s="1"/>
    </row>
    <row r="24" spans="1:10" x14ac:dyDescent="0.25">
      <c r="A24">
        <v>1.05</v>
      </c>
      <c r="B24" s="1">
        <v>2.036E-2</v>
      </c>
      <c r="C24" s="1">
        <v>2.036E-2</v>
      </c>
      <c r="D24" s="1">
        <v>2.036E-2</v>
      </c>
      <c r="E24" s="1">
        <v>2.036E-2</v>
      </c>
      <c r="G24" s="1"/>
      <c r="H24" s="1"/>
      <c r="I24" s="1"/>
      <c r="J24" s="1"/>
    </row>
    <row r="25" spans="1:10" x14ac:dyDescent="0.25">
      <c r="A25">
        <v>1.1000000000000001</v>
      </c>
      <c r="B25" s="1">
        <v>2.036E-2</v>
      </c>
      <c r="C25" s="1">
        <v>2.036E-2</v>
      </c>
      <c r="D25" s="1">
        <v>2.036E-2</v>
      </c>
      <c r="E25" s="1">
        <v>2.036E-2</v>
      </c>
      <c r="G25" s="1"/>
      <c r="H25" s="1"/>
      <c r="I25" s="1"/>
      <c r="J25" s="1"/>
    </row>
    <row r="26" spans="1:10" x14ac:dyDescent="0.25">
      <c r="A26">
        <v>1.1499999999999999</v>
      </c>
      <c r="B26" s="1">
        <v>2.036E-2</v>
      </c>
      <c r="C26" s="1">
        <v>2.036E-2</v>
      </c>
      <c r="D26" s="1">
        <v>2.036E-2</v>
      </c>
      <c r="E26" s="1">
        <v>2.036E-2</v>
      </c>
      <c r="G26" s="1"/>
      <c r="H26" s="1"/>
      <c r="I26" s="1"/>
      <c r="J26" s="1"/>
    </row>
    <row r="27" spans="1:10" x14ac:dyDescent="0.25">
      <c r="A27">
        <v>1.2</v>
      </c>
      <c r="B27" s="1">
        <v>2.036E-2</v>
      </c>
      <c r="C27" s="1">
        <v>2.036E-2</v>
      </c>
      <c r="D27" s="1">
        <v>2.036E-2</v>
      </c>
      <c r="E27" s="1">
        <v>2.036E-2</v>
      </c>
      <c r="G27" s="1"/>
      <c r="H27" s="1"/>
      <c r="I27" s="1"/>
      <c r="J27" s="1"/>
    </row>
    <row r="28" spans="1:10" x14ac:dyDescent="0.25">
      <c r="A28">
        <v>1.25</v>
      </c>
      <c r="B28" s="1">
        <v>2.036E-2</v>
      </c>
      <c r="C28" s="1">
        <v>2.036E-2</v>
      </c>
      <c r="D28" s="1">
        <v>2.036E-2</v>
      </c>
      <c r="E28" s="1">
        <v>2.036E-2</v>
      </c>
      <c r="G28" s="1"/>
      <c r="H28" s="1"/>
      <c r="I28" s="1"/>
      <c r="J28" s="1"/>
    </row>
    <row r="29" spans="1:10" x14ac:dyDescent="0.25">
      <c r="A29">
        <v>1.3</v>
      </c>
      <c r="B29" s="1">
        <v>2.036E-2</v>
      </c>
      <c r="C29" s="1">
        <v>2.036E-2</v>
      </c>
      <c r="D29" s="1">
        <v>2.036E-2</v>
      </c>
      <c r="E29" s="1">
        <v>2.036E-2</v>
      </c>
      <c r="G29" s="1"/>
      <c r="H29" s="1"/>
      <c r="I29" s="1"/>
      <c r="J29" s="1"/>
    </row>
    <row r="30" spans="1:10" x14ac:dyDescent="0.25">
      <c r="A30">
        <v>1.35</v>
      </c>
      <c r="B30" s="1">
        <v>2.036E-2</v>
      </c>
      <c r="C30" s="1">
        <v>2.036E-2</v>
      </c>
      <c r="D30" s="1">
        <v>2.036E-2</v>
      </c>
      <c r="E30" s="1">
        <v>2.036E-2</v>
      </c>
      <c r="G30" s="1"/>
      <c r="H30" s="1"/>
      <c r="I30" s="1"/>
      <c r="J30" s="1"/>
    </row>
    <row r="31" spans="1:10" x14ac:dyDescent="0.25">
      <c r="A31">
        <v>1.4</v>
      </c>
      <c r="B31" s="1">
        <v>2.036E-2</v>
      </c>
      <c r="C31" s="1">
        <v>2.036E-2</v>
      </c>
      <c r="D31" s="1">
        <v>2.036E-2</v>
      </c>
      <c r="E31" s="1">
        <v>2.036E-2</v>
      </c>
      <c r="G31" s="1"/>
      <c r="H31" s="1"/>
      <c r="I31" s="1"/>
      <c r="J31" s="1"/>
    </row>
    <row r="32" spans="1:10" x14ac:dyDescent="0.25">
      <c r="A32">
        <v>1.45</v>
      </c>
      <c r="B32" s="1">
        <v>2.036E-2</v>
      </c>
      <c r="C32" s="1">
        <v>2.036E-2</v>
      </c>
      <c r="D32" s="1">
        <v>2.036E-2</v>
      </c>
      <c r="E32" s="1">
        <v>2.036E-2</v>
      </c>
      <c r="G32" s="1"/>
      <c r="H32" s="1"/>
      <c r="I32" s="1"/>
      <c r="J32" s="1"/>
    </row>
    <row r="33" spans="1:10" x14ac:dyDescent="0.25">
      <c r="A33">
        <v>1.5</v>
      </c>
      <c r="B33" s="1">
        <v>2.036E-2</v>
      </c>
      <c r="C33" s="1">
        <v>2.036E-2</v>
      </c>
      <c r="D33" s="1">
        <v>2.036E-2</v>
      </c>
      <c r="E33" s="1">
        <v>2.036E-2</v>
      </c>
      <c r="G33" s="1"/>
      <c r="H33" s="1"/>
      <c r="I33" s="1"/>
      <c r="J33" s="1"/>
    </row>
    <row r="34" spans="1:10" x14ac:dyDescent="0.25">
      <c r="A34">
        <v>1.55</v>
      </c>
      <c r="B34" s="1">
        <v>2.036E-2</v>
      </c>
      <c r="C34" s="1">
        <v>2.036E-2</v>
      </c>
      <c r="D34" s="1">
        <v>2.036E-2</v>
      </c>
      <c r="E34" s="1">
        <v>2.036E-2</v>
      </c>
      <c r="G34" s="1"/>
      <c r="H34" s="1"/>
      <c r="I34" s="1"/>
      <c r="J34" s="1"/>
    </row>
    <row r="35" spans="1:10" x14ac:dyDescent="0.25">
      <c r="A35">
        <v>1.6</v>
      </c>
      <c r="B35" s="1">
        <v>2.036E-2</v>
      </c>
      <c r="C35" s="1">
        <v>2.036E-2</v>
      </c>
      <c r="D35" s="1">
        <v>2.036E-2</v>
      </c>
      <c r="E35" s="1">
        <v>2.036E-2</v>
      </c>
      <c r="G35" s="1"/>
      <c r="H35" s="1"/>
      <c r="I35" s="1"/>
      <c r="J35" s="1"/>
    </row>
    <row r="36" spans="1:10" x14ac:dyDescent="0.25">
      <c r="A36">
        <v>1.65</v>
      </c>
      <c r="B36" s="1">
        <v>2.036E-2</v>
      </c>
      <c r="C36" s="1">
        <v>2.036E-2</v>
      </c>
      <c r="D36" s="1">
        <v>2.036E-2</v>
      </c>
      <c r="E36" s="1">
        <v>2.036E-2</v>
      </c>
      <c r="G36" s="1"/>
      <c r="H36" s="1"/>
      <c r="I36" s="1"/>
      <c r="J36" s="1"/>
    </row>
    <row r="37" spans="1:10" x14ac:dyDescent="0.25">
      <c r="A37">
        <v>1.7</v>
      </c>
      <c r="B37" s="1">
        <v>2.036E-2</v>
      </c>
      <c r="C37" s="1">
        <v>2.036E-2</v>
      </c>
      <c r="D37" s="1">
        <v>2.036E-2</v>
      </c>
      <c r="E37" s="1">
        <v>2.036E-2</v>
      </c>
      <c r="G37" s="1"/>
      <c r="H37" s="1"/>
      <c r="I37" s="1"/>
      <c r="J37" s="1"/>
    </row>
    <row r="38" spans="1:10" x14ac:dyDescent="0.25">
      <c r="A38">
        <v>1.75</v>
      </c>
      <c r="B38" s="1">
        <v>2.036E-2</v>
      </c>
      <c r="C38" s="1">
        <v>2.036E-2</v>
      </c>
      <c r="D38" s="1">
        <v>2.036E-2</v>
      </c>
      <c r="E38" s="1">
        <v>2.036E-2</v>
      </c>
      <c r="G38" s="1"/>
      <c r="H38" s="1"/>
      <c r="I38" s="1"/>
      <c r="J38" s="1"/>
    </row>
    <row r="39" spans="1:10" x14ac:dyDescent="0.25">
      <c r="A39">
        <v>1.8</v>
      </c>
      <c r="B39" s="1">
        <v>2.036E-2</v>
      </c>
      <c r="C39" s="1">
        <v>2.036E-2</v>
      </c>
      <c r="D39" s="1">
        <v>2.036E-2</v>
      </c>
      <c r="E39" s="1">
        <v>2.036E-2</v>
      </c>
      <c r="G39" s="1"/>
      <c r="H39" s="1"/>
      <c r="I39" s="1"/>
      <c r="J39" s="1"/>
    </row>
    <row r="40" spans="1:10" x14ac:dyDescent="0.25">
      <c r="A40">
        <v>1.85</v>
      </c>
      <c r="B40" s="1">
        <v>2.036E-2</v>
      </c>
      <c r="C40" s="1">
        <v>2.036E-2</v>
      </c>
      <c r="D40" s="1">
        <v>2.036E-2</v>
      </c>
      <c r="E40" s="1">
        <v>2.036E-2</v>
      </c>
      <c r="G40" s="1"/>
      <c r="H40" s="1"/>
      <c r="I40" s="1"/>
      <c r="J40" s="1"/>
    </row>
    <row r="41" spans="1:10" x14ac:dyDescent="0.25">
      <c r="A41">
        <v>1.9</v>
      </c>
      <c r="B41" s="1">
        <v>2.036E-2</v>
      </c>
      <c r="C41" s="1">
        <v>2.036E-2</v>
      </c>
      <c r="D41" s="1">
        <v>2.036E-2</v>
      </c>
      <c r="E41" s="1">
        <v>2.036E-2</v>
      </c>
      <c r="G41" s="1"/>
      <c r="H41" s="1"/>
      <c r="I41" s="1"/>
      <c r="J41" s="1"/>
    </row>
    <row r="42" spans="1:10" x14ac:dyDescent="0.25">
      <c r="A42">
        <v>1.95</v>
      </c>
      <c r="B42" s="1">
        <v>2.036E-2</v>
      </c>
      <c r="C42" s="1">
        <v>2.036E-2</v>
      </c>
      <c r="D42" s="1">
        <v>2.036E-2</v>
      </c>
      <c r="E42" s="1">
        <v>2.036E-2</v>
      </c>
      <c r="G42" s="1"/>
      <c r="H42" s="1"/>
      <c r="I42" s="1"/>
      <c r="J42" s="1"/>
    </row>
    <row r="43" spans="1:10" x14ac:dyDescent="0.25">
      <c r="A43">
        <v>2</v>
      </c>
      <c r="B43" s="1">
        <v>2.036E-2</v>
      </c>
      <c r="C43" s="1">
        <v>2.036E-2</v>
      </c>
      <c r="D43" s="1">
        <v>2.036E-2</v>
      </c>
      <c r="E43" s="1">
        <v>2.036E-2</v>
      </c>
      <c r="G43" s="1"/>
      <c r="H43" s="1"/>
      <c r="I43" s="1"/>
      <c r="J43" s="1"/>
    </row>
    <row r="44" spans="1:10" x14ac:dyDescent="0.25">
      <c r="A44">
        <v>2.0499999999999998</v>
      </c>
      <c r="B44" s="1">
        <v>2.036E-2</v>
      </c>
      <c r="C44" s="1">
        <v>2.036E-2</v>
      </c>
      <c r="D44" s="1">
        <v>2.036E-2</v>
      </c>
      <c r="E44" s="1">
        <v>2.036E-2</v>
      </c>
      <c r="G44" s="1"/>
      <c r="H44" s="1"/>
      <c r="I44" s="1"/>
      <c r="J44" s="1"/>
    </row>
    <row r="45" spans="1:10" x14ac:dyDescent="0.25">
      <c r="A45">
        <v>2.1</v>
      </c>
      <c r="B45" s="1">
        <v>2.036E-2</v>
      </c>
      <c r="C45" s="1">
        <v>2.036E-2</v>
      </c>
      <c r="D45" s="1">
        <v>2.036E-2</v>
      </c>
      <c r="E45" s="1">
        <v>2.036E-2</v>
      </c>
      <c r="G45" s="1"/>
      <c r="H45" s="1"/>
      <c r="I45" s="1"/>
      <c r="J45" s="1"/>
    </row>
    <row r="46" spans="1:10" x14ac:dyDescent="0.25">
      <c r="A46">
        <v>2.15</v>
      </c>
      <c r="B46" s="1">
        <v>2.036E-2</v>
      </c>
      <c r="C46" s="1">
        <v>2.036E-2</v>
      </c>
      <c r="D46" s="1">
        <v>2.036E-2</v>
      </c>
      <c r="E46" s="1">
        <v>2.036E-2</v>
      </c>
      <c r="G46" s="1"/>
      <c r="H46" s="1"/>
      <c r="I46" s="1"/>
      <c r="J46" s="1"/>
    </row>
    <row r="47" spans="1:10" x14ac:dyDescent="0.25">
      <c r="A47">
        <v>2.2000000000000002</v>
      </c>
      <c r="B47" s="1">
        <v>2.036E-2</v>
      </c>
      <c r="C47" s="1">
        <v>2.036E-2</v>
      </c>
      <c r="D47" s="1">
        <v>2.036E-2</v>
      </c>
      <c r="E47" s="1">
        <v>2.036E-2</v>
      </c>
      <c r="G47" s="1"/>
      <c r="H47" s="1"/>
      <c r="I47" s="1"/>
      <c r="J47" s="1"/>
    </row>
    <row r="48" spans="1:10" x14ac:dyDescent="0.25">
      <c r="A48">
        <v>2.25</v>
      </c>
      <c r="B48" s="1">
        <v>2.036E-2</v>
      </c>
      <c r="C48" s="1">
        <v>2.036E-2</v>
      </c>
      <c r="D48" s="1">
        <v>2.036E-2</v>
      </c>
      <c r="E48" s="1">
        <v>2.036E-2</v>
      </c>
      <c r="G48" s="1"/>
      <c r="H48" s="1"/>
      <c r="I48" s="1"/>
      <c r="J48" s="1"/>
    </row>
    <row r="49" spans="1:10" x14ac:dyDescent="0.25">
      <c r="A49">
        <v>2.2999999999999998</v>
      </c>
      <c r="B49" s="1">
        <v>2.036E-2</v>
      </c>
      <c r="C49" s="1">
        <v>2.036E-2</v>
      </c>
      <c r="D49" s="1">
        <v>2.036E-2</v>
      </c>
      <c r="E49" s="1">
        <v>2.036E-2</v>
      </c>
      <c r="G49" s="1"/>
      <c r="H49" s="1"/>
      <c r="I49" s="1"/>
      <c r="J49" s="1"/>
    </row>
    <row r="50" spans="1:10" x14ac:dyDescent="0.25">
      <c r="A50">
        <v>2.35</v>
      </c>
      <c r="B50" s="1">
        <v>2.036E-2</v>
      </c>
      <c r="C50" s="1">
        <v>2.036E-2</v>
      </c>
      <c r="D50" s="1">
        <v>2.036E-2</v>
      </c>
      <c r="E50" s="1">
        <v>2.036E-2</v>
      </c>
      <c r="G50" s="1"/>
      <c r="H50" s="1"/>
      <c r="I50" s="1"/>
      <c r="J50" s="1"/>
    </row>
    <row r="51" spans="1:10" x14ac:dyDescent="0.25">
      <c r="A51">
        <v>2.4</v>
      </c>
      <c r="B51" s="1">
        <v>2.036E-2</v>
      </c>
      <c r="C51" s="1">
        <v>2.036E-2</v>
      </c>
      <c r="D51" s="1">
        <v>2.036E-2</v>
      </c>
      <c r="E51" s="1">
        <v>2.036E-2</v>
      </c>
      <c r="G51" s="1"/>
      <c r="H51" s="1"/>
      <c r="I51" s="1"/>
      <c r="J51" s="1"/>
    </row>
    <row r="52" spans="1:10" x14ac:dyDescent="0.25">
      <c r="A52">
        <v>2.4500000000000002</v>
      </c>
      <c r="B52" s="1">
        <v>2.036E-2</v>
      </c>
      <c r="C52" s="1">
        <v>2.036E-2</v>
      </c>
      <c r="D52" s="1">
        <v>2.036E-2</v>
      </c>
      <c r="E52" s="1">
        <v>2.036E-2</v>
      </c>
      <c r="G52" s="1"/>
      <c r="H52" s="1"/>
      <c r="I52" s="1"/>
      <c r="J52" s="1"/>
    </row>
    <row r="53" spans="1:10" x14ac:dyDescent="0.25">
      <c r="A53">
        <v>2.5</v>
      </c>
      <c r="B53" s="1">
        <v>2.036E-2</v>
      </c>
      <c r="C53" s="1">
        <v>2.036E-2</v>
      </c>
      <c r="D53" s="1">
        <v>2.036E-2</v>
      </c>
      <c r="E53" s="1">
        <v>2.036E-2</v>
      </c>
      <c r="G53" s="1"/>
      <c r="H53" s="1"/>
      <c r="I53" s="1"/>
      <c r="J53" s="1"/>
    </row>
    <row r="54" spans="1:10" x14ac:dyDescent="0.25">
      <c r="A54">
        <v>2.5499999999999998</v>
      </c>
      <c r="B54" s="1">
        <v>2.036E-2</v>
      </c>
      <c r="C54" s="1">
        <v>2.036E-2</v>
      </c>
      <c r="D54" s="1">
        <v>2.036E-2</v>
      </c>
      <c r="E54" s="1">
        <v>2.036E-2</v>
      </c>
      <c r="G54" s="1"/>
      <c r="H54" s="1"/>
      <c r="I54" s="1"/>
      <c r="J54" s="1"/>
    </row>
    <row r="55" spans="1:10" x14ac:dyDescent="0.25">
      <c r="A55">
        <v>2.6</v>
      </c>
      <c r="B55" s="1">
        <v>2.036E-2</v>
      </c>
      <c r="C55" s="1">
        <v>2.036E-2</v>
      </c>
      <c r="D55" s="1">
        <v>2.036E-2</v>
      </c>
      <c r="E55" s="1">
        <v>2.036E-2</v>
      </c>
      <c r="G55" s="1"/>
      <c r="H55" s="1"/>
      <c r="I55" s="1"/>
      <c r="J55" s="1"/>
    </row>
    <row r="56" spans="1:10" x14ac:dyDescent="0.25">
      <c r="A56">
        <v>2.65</v>
      </c>
      <c r="B56" s="1">
        <v>2.036E-2</v>
      </c>
      <c r="C56" s="1">
        <v>2.036E-2</v>
      </c>
      <c r="D56" s="1">
        <v>2.036E-2</v>
      </c>
      <c r="E56" s="1">
        <v>2.036E-2</v>
      </c>
      <c r="G56" s="1"/>
      <c r="H56" s="1"/>
      <c r="I56" s="1"/>
      <c r="J56" s="1"/>
    </row>
    <row r="57" spans="1:10" x14ac:dyDescent="0.25">
      <c r="A57">
        <v>2.7</v>
      </c>
      <c r="B57" s="1">
        <v>2.036E-2</v>
      </c>
      <c r="C57" s="1">
        <v>2.036E-2</v>
      </c>
      <c r="D57" s="1">
        <v>2.036E-2</v>
      </c>
      <c r="E57" s="1">
        <v>2.036E-2</v>
      </c>
      <c r="G57" s="1"/>
      <c r="H57" s="1"/>
      <c r="I57" s="1"/>
      <c r="J57" s="1"/>
    </row>
    <row r="58" spans="1:10" x14ac:dyDescent="0.25">
      <c r="A58">
        <v>2.75</v>
      </c>
      <c r="B58" s="1">
        <v>2.036E-2</v>
      </c>
      <c r="C58" s="1">
        <v>2.036E-2</v>
      </c>
      <c r="D58" s="1">
        <v>2.036E-2</v>
      </c>
      <c r="E58" s="1">
        <v>2.036E-2</v>
      </c>
      <c r="G58" s="1"/>
      <c r="H58" s="1"/>
      <c r="I58" s="1"/>
      <c r="J58" s="1"/>
    </row>
    <row r="59" spans="1:10" x14ac:dyDescent="0.25">
      <c r="A59">
        <v>2.8</v>
      </c>
      <c r="B59" s="1">
        <v>2.036E-2</v>
      </c>
      <c r="C59" s="1">
        <v>2.036E-2</v>
      </c>
      <c r="D59" s="1">
        <v>2.036E-2</v>
      </c>
      <c r="E59" s="1">
        <v>2.036E-2</v>
      </c>
      <c r="G59" s="1"/>
      <c r="H59" s="1"/>
      <c r="I59" s="1"/>
      <c r="J59" s="1"/>
    </row>
    <row r="60" spans="1:10" x14ac:dyDescent="0.25">
      <c r="A60">
        <v>2.85</v>
      </c>
      <c r="B60" s="1">
        <v>2.036E-2</v>
      </c>
      <c r="C60" s="1">
        <v>2.036E-2</v>
      </c>
      <c r="D60" s="1">
        <v>2.036E-2</v>
      </c>
      <c r="E60" s="1">
        <v>2.036E-2</v>
      </c>
      <c r="G60" s="1"/>
      <c r="H60" s="1"/>
      <c r="I60" s="1"/>
      <c r="J60" s="1"/>
    </row>
    <row r="61" spans="1:10" x14ac:dyDescent="0.25">
      <c r="A61">
        <v>2.9</v>
      </c>
      <c r="B61" s="1">
        <v>2.036E-2</v>
      </c>
      <c r="C61" s="1">
        <v>2.036E-2</v>
      </c>
      <c r="D61" s="1">
        <v>2.036E-2</v>
      </c>
      <c r="E61" s="1">
        <v>2.036E-2</v>
      </c>
      <c r="G61" s="1"/>
      <c r="H61" s="1"/>
      <c r="I61" s="1"/>
      <c r="J61" s="1"/>
    </row>
    <row r="62" spans="1:10" x14ac:dyDescent="0.25">
      <c r="A62">
        <v>2.95</v>
      </c>
      <c r="B62" s="1">
        <v>2.036E-2</v>
      </c>
      <c r="C62" s="1">
        <v>2.036E-2</v>
      </c>
      <c r="D62" s="1">
        <v>2.036E-2</v>
      </c>
      <c r="E62" s="1">
        <v>2.036E-2</v>
      </c>
      <c r="G62" s="1"/>
      <c r="H62" s="1"/>
      <c r="I62" s="1"/>
      <c r="J62" s="1"/>
    </row>
    <row r="63" spans="1:10" x14ac:dyDescent="0.25">
      <c r="A63">
        <v>3</v>
      </c>
      <c r="B63" s="1">
        <v>2.036E-2</v>
      </c>
      <c r="C63" s="1">
        <v>2.036E-2</v>
      </c>
      <c r="D63" s="1">
        <v>2.036E-2</v>
      </c>
      <c r="E63" s="1">
        <v>2.036E-2</v>
      </c>
      <c r="G63" s="1"/>
      <c r="H63" s="1"/>
      <c r="I63" s="1"/>
      <c r="J63" s="1"/>
    </row>
    <row r="64" spans="1:10" x14ac:dyDescent="0.25">
      <c r="A64">
        <v>3.05</v>
      </c>
      <c r="B64" s="1">
        <v>2.036E-2</v>
      </c>
      <c r="C64" s="1">
        <v>2.036E-2</v>
      </c>
      <c r="D64" s="1">
        <v>2.036E-2</v>
      </c>
      <c r="E64" s="1">
        <v>2.036E-2</v>
      </c>
      <c r="G64" s="1"/>
      <c r="H64" s="1"/>
      <c r="I64" s="1"/>
      <c r="J64" s="1"/>
    </row>
    <row r="65" spans="1:10" x14ac:dyDescent="0.25">
      <c r="A65">
        <v>3.1</v>
      </c>
      <c r="B65" s="1">
        <v>2.036E-2</v>
      </c>
      <c r="C65" s="1">
        <v>2.036E-2</v>
      </c>
      <c r="D65" s="1">
        <v>2.036E-2</v>
      </c>
      <c r="E65" s="1">
        <v>2.036E-2</v>
      </c>
      <c r="G65" s="1"/>
      <c r="H65" s="1"/>
      <c r="I65" s="1"/>
      <c r="J65" s="1"/>
    </row>
    <row r="66" spans="1:10" x14ac:dyDescent="0.25">
      <c r="A66">
        <v>3.15</v>
      </c>
      <c r="B66" s="1">
        <v>2.036E-2</v>
      </c>
      <c r="C66" s="1">
        <v>2.036E-2</v>
      </c>
      <c r="D66" s="1">
        <v>2.036E-2</v>
      </c>
      <c r="E66" s="1">
        <v>2.036E-2</v>
      </c>
      <c r="G66" s="1"/>
      <c r="H66" s="1"/>
      <c r="I66" s="1"/>
      <c r="J66" s="1"/>
    </row>
    <row r="67" spans="1:10" x14ac:dyDescent="0.25">
      <c r="A67">
        <v>3.2</v>
      </c>
      <c r="B67" s="1">
        <v>2.036E-2</v>
      </c>
      <c r="C67" s="1">
        <v>2.036E-2</v>
      </c>
      <c r="D67" s="1">
        <v>2.036E-2</v>
      </c>
      <c r="E67" s="1">
        <v>2.036E-2</v>
      </c>
      <c r="G67" s="1"/>
      <c r="H67" s="1"/>
      <c r="I67" s="1"/>
      <c r="J67" s="1"/>
    </row>
    <row r="68" spans="1:10" x14ac:dyDescent="0.25">
      <c r="A68">
        <v>3.25</v>
      </c>
      <c r="B68" s="1">
        <v>2.036E-2</v>
      </c>
      <c r="C68" s="1">
        <v>2.036E-2</v>
      </c>
      <c r="D68" s="1">
        <v>2.036E-2</v>
      </c>
      <c r="E68" s="1">
        <v>2.036E-2</v>
      </c>
      <c r="G68" s="1"/>
      <c r="H68" s="1"/>
      <c r="I68" s="1"/>
      <c r="J68" s="1"/>
    </row>
    <row r="69" spans="1:10" x14ac:dyDescent="0.25">
      <c r="A69">
        <v>3.3</v>
      </c>
      <c r="B69" s="1">
        <v>2.036E-2</v>
      </c>
      <c r="C69" s="1">
        <v>2.036E-2</v>
      </c>
      <c r="D69" s="1">
        <v>2.036E-2</v>
      </c>
      <c r="E69" s="1">
        <v>2.036E-2</v>
      </c>
      <c r="G69" s="1"/>
      <c r="H69" s="1"/>
      <c r="I69" s="1"/>
      <c r="J69" s="1"/>
    </row>
    <row r="70" spans="1:10" x14ac:dyDescent="0.25">
      <c r="A70">
        <v>3.35</v>
      </c>
      <c r="B70" s="1">
        <v>2.036E-2</v>
      </c>
      <c r="C70" s="1">
        <v>2.036E-2</v>
      </c>
      <c r="D70" s="1">
        <v>2.036E-2</v>
      </c>
      <c r="E70" s="1">
        <v>2.036E-2</v>
      </c>
      <c r="G70" s="1"/>
      <c r="H70" s="1"/>
      <c r="I70" s="1"/>
      <c r="J70" s="1"/>
    </row>
    <row r="71" spans="1:10" x14ac:dyDescent="0.25">
      <c r="A71">
        <v>3.4</v>
      </c>
      <c r="B71" s="1">
        <v>2.036E-2</v>
      </c>
      <c r="C71" s="1">
        <v>2.036E-2</v>
      </c>
      <c r="D71" s="1">
        <v>2.036E-2</v>
      </c>
      <c r="E71" s="1">
        <v>2.036E-2</v>
      </c>
    </row>
    <row r="72" spans="1:10" x14ac:dyDescent="0.25">
      <c r="A72">
        <v>3.45</v>
      </c>
      <c r="B72" s="1">
        <v>2.036E-2</v>
      </c>
      <c r="C72" s="1">
        <v>2.036E-2</v>
      </c>
      <c r="D72" s="1">
        <v>2.036E-2</v>
      </c>
      <c r="E72" s="1">
        <v>2.036E-2</v>
      </c>
    </row>
    <row r="73" spans="1:10" x14ac:dyDescent="0.25">
      <c r="A73">
        <v>3.5</v>
      </c>
      <c r="B73" s="1">
        <v>2.036E-2</v>
      </c>
      <c r="C73" s="1">
        <v>2.036E-2</v>
      </c>
      <c r="D73" s="1">
        <v>2.036E-2</v>
      </c>
      <c r="E73" s="1">
        <v>2.036E-2</v>
      </c>
    </row>
    <row r="74" spans="1:10" x14ac:dyDescent="0.25">
      <c r="A74">
        <v>3.55</v>
      </c>
      <c r="B74" s="1">
        <v>2.036E-2</v>
      </c>
      <c r="C74" s="1">
        <v>2.036E-2</v>
      </c>
      <c r="D74" s="1">
        <v>2.036E-2</v>
      </c>
      <c r="E74" s="1">
        <v>2.036E-2</v>
      </c>
    </row>
    <row r="75" spans="1:10" x14ac:dyDescent="0.25">
      <c r="A75">
        <v>3.6</v>
      </c>
      <c r="B75" s="1">
        <v>2.036E-2</v>
      </c>
      <c r="C75" s="1">
        <v>2.036E-2</v>
      </c>
      <c r="D75" s="1">
        <v>2.036E-2</v>
      </c>
      <c r="E75" s="1">
        <v>2.036E-2</v>
      </c>
    </row>
    <row r="76" spans="1:10" x14ac:dyDescent="0.25">
      <c r="A76">
        <v>3.65</v>
      </c>
      <c r="B76" s="1">
        <v>2.036E-2</v>
      </c>
      <c r="C76" s="1">
        <v>2.036E-2</v>
      </c>
      <c r="D76" s="1">
        <v>2.036E-2</v>
      </c>
      <c r="E76" s="1">
        <v>2.036E-2</v>
      </c>
    </row>
    <row r="77" spans="1:10" x14ac:dyDescent="0.25">
      <c r="A77">
        <v>3.7</v>
      </c>
      <c r="B77" s="1">
        <v>2.036E-2</v>
      </c>
      <c r="C77" s="1">
        <v>2.036E-2</v>
      </c>
      <c r="D77" s="1">
        <v>2.036E-2</v>
      </c>
      <c r="E77" s="1">
        <v>2.036E-2</v>
      </c>
    </row>
    <row r="78" spans="1:10" x14ac:dyDescent="0.25">
      <c r="A78">
        <v>3.75</v>
      </c>
      <c r="B78" s="1">
        <v>2.036E-2</v>
      </c>
      <c r="C78" s="1">
        <v>2.036E-2</v>
      </c>
      <c r="D78" s="1">
        <v>2.036E-2</v>
      </c>
      <c r="E78" s="1">
        <v>2.036E-2</v>
      </c>
    </row>
    <row r="79" spans="1:10" x14ac:dyDescent="0.25">
      <c r="A79">
        <v>3.8</v>
      </c>
      <c r="B79" s="1">
        <v>2.036E-2</v>
      </c>
      <c r="C79" s="1">
        <v>2.036E-2</v>
      </c>
      <c r="D79" s="1">
        <v>2.036E-2</v>
      </c>
      <c r="E79" s="1">
        <v>2.036E-2</v>
      </c>
    </row>
    <row r="80" spans="1:10" x14ac:dyDescent="0.25">
      <c r="A80">
        <v>3.85</v>
      </c>
      <c r="B80" s="1">
        <v>2.036E-2</v>
      </c>
      <c r="C80" s="1">
        <v>2.036E-2</v>
      </c>
      <c r="D80" s="1">
        <v>2.036E-2</v>
      </c>
      <c r="E80" s="1">
        <v>2.036E-2</v>
      </c>
    </row>
    <row r="81" spans="1:5" x14ac:dyDescent="0.25">
      <c r="A81">
        <v>3.9</v>
      </c>
      <c r="B81" s="1">
        <v>2.036E-2</v>
      </c>
      <c r="C81" s="1">
        <v>2.036E-2</v>
      </c>
      <c r="D81" s="1">
        <v>2.036E-2</v>
      </c>
      <c r="E81" s="1">
        <v>2.036E-2</v>
      </c>
    </row>
    <row r="82" spans="1:5" x14ac:dyDescent="0.25">
      <c r="A82">
        <v>3.95</v>
      </c>
      <c r="B82" s="1">
        <v>2.036E-2</v>
      </c>
      <c r="C82" s="1">
        <v>2.036E-2</v>
      </c>
      <c r="D82" s="1">
        <v>2.036E-2</v>
      </c>
      <c r="E82" s="1">
        <v>2.036E-2</v>
      </c>
    </row>
    <row r="83" spans="1:5" x14ac:dyDescent="0.25">
      <c r="A83">
        <v>4</v>
      </c>
      <c r="B83" s="1">
        <v>2.036E-2</v>
      </c>
      <c r="C83" s="1">
        <v>2.036E-2</v>
      </c>
      <c r="D83" s="1">
        <v>2.036E-2</v>
      </c>
      <c r="E83" s="1">
        <v>2.036E-2</v>
      </c>
    </row>
    <row r="84" spans="1:5" x14ac:dyDescent="0.25">
      <c r="A84">
        <v>4.05</v>
      </c>
      <c r="B84" s="1">
        <v>2.036E-2</v>
      </c>
      <c r="C84" s="1">
        <v>2.036E-2</v>
      </c>
      <c r="D84" s="1">
        <v>2.036E-2</v>
      </c>
      <c r="E84" s="1">
        <v>2.036E-2</v>
      </c>
    </row>
    <row r="85" spans="1:5" x14ac:dyDescent="0.25">
      <c r="A85">
        <v>4.0999999999999996</v>
      </c>
      <c r="B85" s="1">
        <v>2.036E-2</v>
      </c>
      <c r="C85" s="1">
        <v>2.036E-2</v>
      </c>
      <c r="D85" s="1">
        <v>2.036E-2</v>
      </c>
      <c r="E85" s="1">
        <v>2.036E-2</v>
      </c>
    </row>
    <row r="86" spans="1:5" x14ac:dyDescent="0.25">
      <c r="A86">
        <v>4.1500000000000004</v>
      </c>
      <c r="B86" s="1">
        <v>2.036E-2</v>
      </c>
      <c r="C86" s="1">
        <v>2.036E-2</v>
      </c>
      <c r="D86" s="1">
        <v>2.036E-2</v>
      </c>
      <c r="E86" s="1">
        <v>2.036E-2</v>
      </c>
    </row>
    <row r="87" spans="1:5" x14ac:dyDescent="0.25">
      <c r="A87">
        <v>4.2</v>
      </c>
      <c r="B87" s="1">
        <v>2.036E-2</v>
      </c>
      <c r="C87" s="1">
        <v>2.036E-2</v>
      </c>
      <c r="D87" s="1">
        <v>2.036E-2</v>
      </c>
      <c r="E87" s="1">
        <v>2.036E-2</v>
      </c>
    </row>
    <row r="88" spans="1:5" x14ac:dyDescent="0.25">
      <c r="A88">
        <v>4.25</v>
      </c>
      <c r="B88" s="1">
        <v>2.036E-2</v>
      </c>
      <c r="C88" s="1">
        <v>2.036E-2</v>
      </c>
      <c r="D88" s="1">
        <v>2.036E-2</v>
      </c>
      <c r="E88" s="1">
        <v>2.036E-2</v>
      </c>
    </row>
    <row r="89" spans="1:5" x14ac:dyDescent="0.25">
      <c r="A89">
        <v>4.3</v>
      </c>
      <c r="B89" s="1">
        <v>2.036E-2</v>
      </c>
      <c r="C89" s="1">
        <v>2.036E-2</v>
      </c>
      <c r="D89" s="1">
        <v>2.036E-2</v>
      </c>
      <c r="E89" s="1">
        <v>2.036E-2</v>
      </c>
    </row>
    <row r="90" spans="1:5" x14ac:dyDescent="0.25">
      <c r="A90">
        <v>4.3499999999999996</v>
      </c>
      <c r="B90" s="1">
        <v>2.036E-2</v>
      </c>
      <c r="C90" s="1">
        <v>2.036E-2</v>
      </c>
      <c r="D90" s="1">
        <v>2.036E-2</v>
      </c>
      <c r="E90" s="1">
        <v>2.036E-2</v>
      </c>
    </row>
    <row r="91" spans="1:5" x14ac:dyDescent="0.25">
      <c r="A91">
        <v>4.4000000000000004</v>
      </c>
      <c r="B91" s="1">
        <v>2.036E-2</v>
      </c>
      <c r="C91" s="1">
        <v>2.036E-2</v>
      </c>
      <c r="D91" s="1">
        <v>2.036E-2</v>
      </c>
      <c r="E91" s="1">
        <v>2.036E-2</v>
      </c>
    </row>
    <row r="92" spans="1:5" x14ac:dyDescent="0.25">
      <c r="A92">
        <v>4.45</v>
      </c>
      <c r="B92" s="1">
        <v>2.036E-2</v>
      </c>
      <c r="C92" s="1">
        <v>2.036E-2</v>
      </c>
      <c r="D92" s="1">
        <v>2.036E-2</v>
      </c>
      <c r="E92" s="1">
        <v>2.036E-2</v>
      </c>
    </row>
    <row r="93" spans="1:5" x14ac:dyDescent="0.25">
      <c r="A93">
        <v>4.5</v>
      </c>
      <c r="B93" s="1">
        <v>2.036E-2</v>
      </c>
      <c r="C93" s="1">
        <v>2.036E-2</v>
      </c>
      <c r="D93" s="1">
        <v>2.036E-2</v>
      </c>
      <c r="E93" s="1">
        <v>2.036E-2</v>
      </c>
    </row>
    <row r="94" spans="1:5" x14ac:dyDescent="0.25">
      <c r="A94">
        <v>4.55</v>
      </c>
      <c r="B94" s="1">
        <v>2.036E-2</v>
      </c>
      <c r="C94" s="1">
        <v>2.036E-2</v>
      </c>
      <c r="D94" s="1">
        <v>2.036E-2</v>
      </c>
      <c r="E94" s="1">
        <v>2.036E-2</v>
      </c>
    </row>
    <row r="95" spans="1:5" x14ac:dyDescent="0.25">
      <c r="A95">
        <v>4.5999999999999996</v>
      </c>
      <c r="B95" s="1">
        <v>2.036E-2</v>
      </c>
      <c r="C95" s="1">
        <v>2.036E-2</v>
      </c>
      <c r="D95" s="1">
        <v>2.036E-2</v>
      </c>
      <c r="E95" s="1">
        <v>2.036E-2</v>
      </c>
    </row>
    <row r="96" spans="1:5" x14ac:dyDescent="0.25">
      <c r="A96">
        <v>4.6500000000000004</v>
      </c>
      <c r="B96" s="1">
        <v>2.036E-2</v>
      </c>
      <c r="C96" s="1">
        <v>2.036E-2</v>
      </c>
      <c r="D96" s="1">
        <v>2.036E-2</v>
      </c>
      <c r="E96" s="1">
        <v>2.036E-2</v>
      </c>
    </row>
    <row r="97" spans="1:5" x14ac:dyDescent="0.25">
      <c r="A97">
        <v>4.7</v>
      </c>
      <c r="B97" s="1">
        <v>2.036E-2</v>
      </c>
      <c r="C97" s="1">
        <v>2.036E-2</v>
      </c>
      <c r="D97" s="1">
        <v>2.036E-2</v>
      </c>
      <c r="E97" s="1">
        <v>2.036E-2</v>
      </c>
    </row>
    <row r="98" spans="1:5" x14ac:dyDescent="0.25">
      <c r="A98">
        <v>4.75</v>
      </c>
      <c r="B98" s="1">
        <v>2.036E-2</v>
      </c>
      <c r="C98" s="1">
        <v>2.036E-2</v>
      </c>
      <c r="D98" s="1">
        <v>2.036E-2</v>
      </c>
      <c r="E98" s="1">
        <v>2.036E-2</v>
      </c>
    </row>
    <row r="99" spans="1:5" x14ac:dyDescent="0.25">
      <c r="A99">
        <v>4.8</v>
      </c>
      <c r="B99" s="1">
        <v>2.036E-2</v>
      </c>
      <c r="C99" s="1">
        <v>2.036E-2</v>
      </c>
      <c r="D99" s="1">
        <v>2.036E-2</v>
      </c>
      <c r="E99" s="1">
        <v>2.036E-2</v>
      </c>
    </row>
    <row r="100" spans="1:5" x14ac:dyDescent="0.25">
      <c r="A100">
        <v>4.8499999999999996</v>
      </c>
      <c r="B100" s="1">
        <v>2.036E-2</v>
      </c>
      <c r="C100" s="1">
        <v>2.036E-2</v>
      </c>
      <c r="D100" s="1">
        <v>2.036E-2</v>
      </c>
      <c r="E100" s="1">
        <v>2.036E-2</v>
      </c>
    </row>
    <row r="101" spans="1:5" x14ac:dyDescent="0.25">
      <c r="A101">
        <v>4.9000000000000004</v>
      </c>
      <c r="B101" s="1">
        <v>2.036E-2</v>
      </c>
      <c r="C101" s="1">
        <v>2.036E-2</v>
      </c>
      <c r="D101" s="1">
        <v>2.036E-2</v>
      </c>
      <c r="E101" s="1">
        <v>2.036E-2</v>
      </c>
    </row>
    <row r="102" spans="1:5" x14ac:dyDescent="0.25">
      <c r="A102">
        <v>4.95</v>
      </c>
      <c r="B102" s="1">
        <v>2.036E-2</v>
      </c>
      <c r="C102" s="1">
        <v>2.036E-2</v>
      </c>
      <c r="D102" s="1">
        <v>2.036E-2</v>
      </c>
      <c r="E102" s="1">
        <v>2.036E-2</v>
      </c>
    </row>
    <row r="103" spans="1:5" x14ac:dyDescent="0.25">
      <c r="A103">
        <v>5</v>
      </c>
      <c r="B103" s="1">
        <v>2.036E-2</v>
      </c>
      <c r="C103" s="1">
        <v>2.036E-2</v>
      </c>
      <c r="D103" s="1">
        <v>2.036E-2</v>
      </c>
      <c r="E103" s="1">
        <v>2.036E-2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opLeftCell="X1" workbookViewId="0">
      <selection activeCell="W13" sqref="W13"/>
    </sheetView>
  </sheetViews>
  <sheetFormatPr defaultRowHeight="15" x14ac:dyDescent="0.25"/>
  <sheetData>
    <row r="1" spans="1:26" x14ac:dyDescent="0.25">
      <c r="A1" t="s">
        <v>1</v>
      </c>
      <c r="B1" t="s">
        <v>11</v>
      </c>
      <c r="C1" t="s">
        <v>9</v>
      </c>
      <c r="D1" t="s">
        <v>30</v>
      </c>
      <c r="E1" t="s">
        <v>12</v>
      </c>
      <c r="F1" t="s">
        <v>14</v>
      </c>
      <c r="G1" t="s">
        <v>29</v>
      </c>
      <c r="H1" t="s">
        <v>16</v>
      </c>
      <c r="I1" t="s">
        <v>17</v>
      </c>
      <c r="J1" t="s">
        <v>28</v>
      </c>
      <c r="K1" t="s">
        <v>18</v>
      </c>
      <c r="L1" t="s">
        <v>19</v>
      </c>
      <c r="M1" t="s">
        <v>27</v>
      </c>
      <c r="N1" t="s">
        <v>31</v>
      </c>
      <c r="O1" t="s">
        <v>32</v>
      </c>
      <c r="P1" t="s">
        <v>34</v>
      </c>
      <c r="Q1" t="s">
        <v>33</v>
      </c>
      <c r="R1" t="s">
        <v>35</v>
      </c>
    </row>
    <row r="2" spans="1:26" x14ac:dyDescent="0.25">
      <c r="A2">
        <v>0</v>
      </c>
      <c r="B2" s="1">
        <v>-1.9000000000000001E-9</v>
      </c>
      <c r="C2" s="1">
        <v>2.0000000000000001E-9</v>
      </c>
      <c r="D2" s="1">
        <f>C2/B2</f>
        <v>-1.0526315789473684</v>
      </c>
      <c r="E2" s="1">
        <v>-8.0000000000000003E-10</v>
      </c>
      <c r="F2" s="1">
        <v>1.0999999999999999E-9</v>
      </c>
      <c r="G2" s="1">
        <f>F2/E2</f>
        <v>-1.3749999999999998</v>
      </c>
      <c r="H2" s="1">
        <v>-6.9999999999999996E-10</v>
      </c>
      <c r="I2" s="1">
        <v>1.0999999999999999E-9</v>
      </c>
      <c r="J2" s="1">
        <f>I2/H2</f>
        <v>-1.5714285714285714</v>
      </c>
      <c r="K2" s="1">
        <v>-1.0999999999999999E-9</v>
      </c>
      <c r="L2" s="1">
        <v>2.0999999999999998E-9</v>
      </c>
      <c r="M2" s="1">
        <f>L2/K2</f>
        <v>-1.9090909090909089</v>
      </c>
      <c r="R2" t="s">
        <v>38</v>
      </c>
      <c r="S2" t="s">
        <v>36</v>
      </c>
      <c r="T2" t="s">
        <v>37</v>
      </c>
      <c r="U2" t="s">
        <v>39</v>
      </c>
      <c r="V2" t="s">
        <v>40</v>
      </c>
      <c r="W2" t="s">
        <v>41</v>
      </c>
      <c r="X2" t="s">
        <v>42</v>
      </c>
      <c r="Y2" t="s">
        <v>44</v>
      </c>
      <c r="Z2" t="s">
        <v>45</v>
      </c>
    </row>
    <row r="3" spans="1:26" x14ac:dyDescent="0.25">
      <c r="A3">
        <v>0.05</v>
      </c>
      <c r="B3" s="1">
        <v>8.7999999999999994E-9</v>
      </c>
      <c r="C3" s="1">
        <v>-8.5999999999999993E-9</v>
      </c>
      <c r="D3" s="1">
        <f t="shared" ref="D3:D66" si="0">C3/B3</f>
        <v>-0.97727272727272729</v>
      </c>
      <c r="E3" s="1">
        <v>8.9000000000000003E-9</v>
      </c>
      <c r="F3" s="1">
        <v>-8.4000000000000008E-9</v>
      </c>
      <c r="G3" s="1">
        <f t="shared" ref="G3:G66" si="1">F3/E3</f>
        <v>-0.94382022471910121</v>
      </c>
      <c r="H3" s="1">
        <v>1.02E-8</v>
      </c>
      <c r="I3" s="1">
        <v>-9.5000000000000007E-9</v>
      </c>
      <c r="J3" s="1">
        <f t="shared" ref="J3:J66" si="2">I3/H3</f>
        <v>-0.93137254901960786</v>
      </c>
      <c r="K3" s="1">
        <v>8.9000000000000003E-9</v>
      </c>
      <c r="L3" s="1">
        <v>-8.5E-9</v>
      </c>
      <c r="M3" s="1">
        <f t="shared" ref="M3:M66" si="3">L3/K3</f>
        <v>-0.9550561797752809</v>
      </c>
      <c r="R3">
        <v>1</v>
      </c>
      <c r="S3">
        <v>-35.506</v>
      </c>
      <c r="T3">
        <v>412.61</v>
      </c>
      <c r="U3">
        <f>0.7*S3+T3</f>
        <v>387.75580000000002</v>
      </c>
      <c r="V3">
        <f>4.1*S3+T3</f>
        <v>267.03540000000004</v>
      </c>
      <c r="W3">
        <f>AVERAGE(U3:V3)</f>
        <v>327.39560000000006</v>
      </c>
      <c r="X3">
        <f>AVERAGE(N16:N84)</f>
        <v>327.39368733964994</v>
      </c>
      <c r="Y3">
        <f>X3/$X$7</f>
        <v>1.0038190482324829</v>
      </c>
      <c r="Z3">
        <f>(Y3-1)*100</f>
        <v>0.38190482324829134</v>
      </c>
    </row>
    <row r="4" spans="1:26" x14ac:dyDescent="0.25">
      <c r="A4">
        <v>0.1</v>
      </c>
      <c r="B4" s="1">
        <v>1.11E-8</v>
      </c>
      <c r="C4" s="1">
        <v>-1.1199999999999999E-8</v>
      </c>
      <c r="D4" s="1">
        <f t="shared" si="0"/>
        <v>-1.0090090090090089</v>
      </c>
      <c r="E4" s="1">
        <v>1.11E-8</v>
      </c>
      <c r="F4" s="1">
        <v>-1.0600000000000001E-8</v>
      </c>
      <c r="G4" s="1">
        <f t="shared" si="1"/>
        <v>-0.95495495495495497</v>
      </c>
      <c r="H4" s="1">
        <v>1.3799999999999999E-8</v>
      </c>
      <c r="I4" s="1">
        <v>-1.3399999999999999E-8</v>
      </c>
      <c r="J4" s="1">
        <f t="shared" si="2"/>
        <v>-0.97101449275362317</v>
      </c>
      <c r="K4" s="1">
        <v>1.11E-8</v>
      </c>
      <c r="L4" s="1">
        <v>-1.04E-8</v>
      </c>
      <c r="M4" s="1">
        <f t="shared" si="3"/>
        <v>-0.93693693693693691</v>
      </c>
      <c r="R4">
        <v>2</v>
      </c>
      <c r="S4">
        <v>-35.241999999999997</v>
      </c>
      <c r="T4">
        <v>411</v>
      </c>
      <c r="U4">
        <f t="shared" ref="U4:U6" si="4">0.7*S4+T4</f>
        <v>386.3306</v>
      </c>
      <c r="V4">
        <f t="shared" ref="V4:V6" si="5">4.1*S4+T4</f>
        <v>266.50780000000003</v>
      </c>
      <c r="W4">
        <f t="shared" ref="W4:W6" si="6">AVERAGE(U4:V4)</f>
        <v>326.41920000000005</v>
      </c>
      <c r="X4">
        <f>AVERAGE(O16:O84)</f>
        <v>326.41418542506074</v>
      </c>
      <c r="Y4">
        <f t="shared" ref="Y4:Y7" si="7">X4/$X$7</f>
        <v>1.0008158055993261</v>
      </c>
      <c r="Z4">
        <f t="shared" ref="Z4:Z7" si="8">(Y4-1)*100</f>
        <v>8.1580559932614705E-2</v>
      </c>
    </row>
    <row r="5" spans="1:26" x14ac:dyDescent="0.25">
      <c r="A5">
        <v>0.15</v>
      </c>
      <c r="B5" s="1">
        <v>1.28E-8</v>
      </c>
      <c r="C5" s="1">
        <v>-1.2500000000000001E-8</v>
      </c>
      <c r="D5" s="1">
        <f t="shared" si="0"/>
        <v>-0.9765625</v>
      </c>
      <c r="E5" s="1">
        <v>1.4100000000000001E-8</v>
      </c>
      <c r="F5" s="1">
        <v>-1.37E-8</v>
      </c>
      <c r="G5" s="1">
        <f t="shared" si="1"/>
        <v>-0.97163120567375882</v>
      </c>
      <c r="H5" s="1">
        <v>1.6199999999999999E-8</v>
      </c>
      <c r="I5" s="1">
        <v>-1.5600000000000001E-8</v>
      </c>
      <c r="J5" s="1">
        <f t="shared" si="2"/>
        <v>-0.96296296296296302</v>
      </c>
      <c r="K5" s="1">
        <v>1.4999999999999999E-8</v>
      </c>
      <c r="L5" s="1">
        <v>-1.4299999999999999E-8</v>
      </c>
      <c r="M5" s="1">
        <f t="shared" si="3"/>
        <v>-0.95333333333333337</v>
      </c>
      <c r="R5">
        <v>3</v>
      </c>
      <c r="S5">
        <v>-35.01</v>
      </c>
      <c r="T5">
        <v>409.35</v>
      </c>
      <c r="U5">
        <f t="shared" si="4"/>
        <v>384.84300000000002</v>
      </c>
      <c r="V5">
        <f t="shared" si="5"/>
        <v>265.80900000000008</v>
      </c>
      <c r="W5">
        <f t="shared" si="6"/>
        <v>325.32600000000002</v>
      </c>
      <c r="X5">
        <f>AVERAGE(P16:P84)</f>
        <v>325.33002714541965</v>
      </c>
      <c r="Y5">
        <f t="shared" si="7"/>
        <v>0.99749167696005381</v>
      </c>
      <c r="Z5">
        <f t="shared" si="8"/>
        <v>-0.2508323039946192</v>
      </c>
    </row>
    <row r="6" spans="1:26" x14ac:dyDescent="0.25">
      <c r="A6">
        <v>0.2</v>
      </c>
      <c r="B6" s="1">
        <v>1.5300000000000001E-8</v>
      </c>
      <c r="C6" s="1">
        <v>-1.4800000000000002E-8</v>
      </c>
      <c r="D6" s="1">
        <f t="shared" si="0"/>
        <v>-0.9673202614379085</v>
      </c>
      <c r="E6" s="1">
        <v>1.5600000000000001E-8</v>
      </c>
      <c r="F6" s="1">
        <v>-1.4900000000000001E-8</v>
      </c>
      <c r="G6" s="1">
        <f t="shared" si="1"/>
        <v>-0.95512820512820518</v>
      </c>
      <c r="H6" s="1">
        <v>1.8699999999999999E-8</v>
      </c>
      <c r="I6" s="1">
        <v>-1.8199999999999998E-8</v>
      </c>
      <c r="J6" s="1">
        <f t="shared" si="2"/>
        <v>-0.97326203208556139</v>
      </c>
      <c r="K6" s="1">
        <v>1.9099999999999999E-8</v>
      </c>
      <c r="L6" s="1">
        <v>-1.81E-8</v>
      </c>
      <c r="M6" s="1">
        <f t="shared" si="3"/>
        <v>-0.94764397905759168</v>
      </c>
      <c r="R6">
        <v>4</v>
      </c>
      <c r="S6">
        <v>-35.078000000000003</v>
      </c>
      <c r="T6">
        <v>409.64</v>
      </c>
      <c r="U6">
        <f t="shared" si="4"/>
        <v>385.08539999999999</v>
      </c>
      <c r="V6">
        <f t="shared" si="5"/>
        <v>265.8202</v>
      </c>
      <c r="W6">
        <f t="shared" si="6"/>
        <v>325.45280000000002</v>
      </c>
      <c r="X6">
        <f>AVERAGE(Q16:Q84)</f>
        <v>325.4545479662965</v>
      </c>
      <c r="Y6">
        <f t="shared" si="7"/>
        <v>0.99787346920813724</v>
      </c>
      <c r="Z6">
        <f t="shared" si="8"/>
        <v>-0.21265307918627574</v>
      </c>
    </row>
    <row r="7" spans="1:26" x14ac:dyDescent="0.25">
      <c r="A7">
        <v>0.25</v>
      </c>
      <c r="B7" s="1">
        <v>1.9300000000000001E-8</v>
      </c>
      <c r="C7" s="1">
        <v>-1.7E-8</v>
      </c>
      <c r="D7" s="1">
        <f t="shared" si="0"/>
        <v>-0.88082901554404147</v>
      </c>
      <c r="E7" s="1">
        <v>1.96E-8</v>
      </c>
      <c r="F7" s="1">
        <v>-1.7E-8</v>
      </c>
      <c r="G7" s="1">
        <f t="shared" si="1"/>
        <v>-0.86734693877551017</v>
      </c>
      <c r="H7" s="1">
        <v>2.18E-8</v>
      </c>
      <c r="I7" s="1">
        <v>-1.9300000000000001E-8</v>
      </c>
      <c r="J7" s="1">
        <f t="shared" si="2"/>
        <v>-0.88532110091743121</v>
      </c>
      <c r="K7" s="1">
        <v>2.0899999999999999E-8</v>
      </c>
      <c r="L7" s="1">
        <v>-1.8199999999999998E-8</v>
      </c>
      <c r="M7" s="1">
        <f t="shared" si="3"/>
        <v>-0.87081339712918659</v>
      </c>
      <c r="R7" t="s">
        <v>43</v>
      </c>
      <c r="W7">
        <f>AVERAGE(W3:W6)</f>
        <v>326.14840000000004</v>
      </c>
      <c r="X7">
        <f>AVERAGE(X3:X6)</f>
        <v>326.14811196910671</v>
      </c>
      <c r="Y7">
        <f t="shared" si="7"/>
        <v>1</v>
      </c>
      <c r="Z7">
        <f t="shared" si="8"/>
        <v>0</v>
      </c>
    </row>
    <row r="8" spans="1:26" x14ac:dyDescent="0.25">
      <c r="A8">
        <v>0.3</v>
      </c>
      <c r="B8" s="1">
        <v>2.5300000000000002E-8</v>
      </c>
      <c r="C8" s="1">
        <v>-9.7000000000000008E-9</v>
      </c>
      <c r="D8" s="1">
        <f t="shared" si="0"/>
        <v>-0.38339920948616601</v>
      </c>
      <c r="E8" s="1">
        <v>2.3800000000000001E-8</v>
      </c>
      <c r="F8" s="1">
        <v>-8.2000000000000006E-9</v>
      </c>
      <c r="G8" s="1">
        <f t="shared" si="1"/>
        <v>-0.34453781512605042</v>
      </c>
      <c r="H8" s="1">
        <v>2.51E-8</v>
      </c>
      <c r="I8" s="1">
        <v>-9.7000000000000008E-9</v>
      </c>
      <c r="J8" s="1">
        <f t="shared" si="2"/>
        <v>-0.38645418326693232</v>
      </c>
      <c r="K8" s="1">
        <v>2.3800000000000001E-8</v>
      </c>
      <c r="L8" s="1">
        <v>-8.4000000000000024E-9</v>
      </c>
      <c r="M8" s="1">
        <f t="shared" si="3"/>
        <v>-0.35294117647058831</v>
      </c>
    </row>
    <row r="9" spans="1:26" x14ac:dyDescent="0.25">
      <c r="A9">
        <v>0.35</v>
      </c>
      <c r="B9" s="1">
        <v>2.6400000000000001E-8</v>
      </c>
      <c r="C9" s="1">
        <v>7.9599999999999998E-8</v>
      </c>
      <c r="D9" s="1">
        <f t="shared" si="0"/>
        <v>3.0151515151515147</v>
      </c>
      <c r="E9" s="1">
        <v>2.7199999999999999E-8</v>
      </c>
      <c r="F9" s="1">
        <v>7.6600000000000011E-8</v>
      </c>
      <c r="G9" s="1">
        <f t="shared" si="1"/>
        <v>2.8161764705882359</v>
      </c>
      <c r="H9" s="1">
        <v>2.7199999999999999E-8</v>
      </c>
      <c r="I9" s="1">
        <v>7.4599999999999993E-8</v>
      </c>
      <c r="J9" s="1">
        <f t="shared" si="2"/>
        <v>2.7426470588235294</v>
      </c>
      <c r="K9" s="1">
        <v>2.6499999999999999E-8</v>
      </c>
      <c r="L9" s="1">
        <v>7.6900000000000007E-8</v>
      </c>
      <c r="M9" s="1">
        <f t="shared" si="3"/>
        <v>2.9018867924528307</v>
      </c>
    </row>
    <row r="10" spans="1:26" x14ac:dyDescent="0.25">
      <c r="A10">
        <v>0.4</v>
      </c>
      <c r="B10" s="1">
        <v>1.3200000000000001E-8</v>
      </c>
      <c r="C10" s="1">
        <v>7.2479999999999993E-7</v>
      </c>
      <c r="D10" s="1">
        <f t="shared" si="0"/>
        <v>54.909090909090899</v>
      </c>
      <c r="E10" s="1">
        <v>1.3599999999999999E-8</v>
      </c>
      <c r="F10" s="1">
        <v>7.0640000000000003E-7</v>
      </c>
      <c r="G10" s="1">
        <f t="shared" si="1"/>
        <v>51.941176470588239</v>
      </c>
      <c r="H10" s="1">
        <v>1.39E-8</v>
      </c>
      <c r="I10" s="1">
        <v>6.9309999999999998E-7</v>
      </c>
      <c r="J10" s="1">
        <f t="shared" si="2"/>
        <v>49.86330935251798</v>
      </c>
      <c r="K10" s="1">
        <v>1.4100000000000001E-8</v>
      </c>
      <c r="L10" s="1">
        <v>7.0390000000000005E-7</v>
      </c>
      <c r="M10" s="1">
        <f t="shared" si="3"/>
        <v>49.921985815602838</v>
      </c>
    </row>
    <row r="11" spans="1:26" x14ac:dyDescent="0.25">
      <c r="A11">
        <v>0.45</v>
      </c>
      <c r="B11" s="1">
        <v>2.0800000000000001E-8</v>
      </c>
      <c r="C11" s="1">
        <v>4.9992000000000003E-6</v>
      </c>
      <c r="D11" s="1">
        <f t="shared" si="0"/>
        <v>240.34615384615384</v>
      </c>
      <c r="E11" s="1">
        <v>2.1200000000000001E-8</v>
      </c>
      <c r="F11" s="1">
        <v>4.8787999999999998E-6</v>
      </c>
      <c r="G11" s="1">
        <f t="shared" si="1"/>
        <v>230.1320754716981</v>
      </c>
      <c r="H11" s="1">
        <v>2.0999999999999999E-8</v>
      </c>
      <c r="I11" s="1">
        <v>4.7989999999999993E-6</v>
      </c>
      <c r="J11" s="1">
        <f t="shared" si="2"/>
        <v>228.52380952380949</v>
      </c>
      <c r="K11" s="1">
        <v>2.1299999999999999E-8</v>
      </c>
      <c r="L11" s="1">
        <v>4.8686999999999997E-6</v>
      </c>
      <c r="M11" s="1">
        <f t="shared" si="3"/>
        <v>228.57746478873239</v>
      </c>
    </row>
    <row r="12" spans="1:26" x14ac:dyDescent="0.25">
      <c r="A12">
        <v>0.5</v>
      </c>
      <c r="B12" s="1">
        <v>9.4899999999999996E-8</v>
      </c>
      <c r="C12" s="1">
        <v>2.0275099999999998E-5</v>
      </c>
      <c r="D12" s="1">
        <f t="shared" si="0"/>
        <v>213.64699683877765</v>
      </c>
      <c r="E12" s="1">
        <v>9.1800000000000001E-8</v>
      </c>
      <c r="F12" s="1">
        <v>2.0278199999999998E-5</v>
      </c>
      <c r="G12" s="1">
        <f t="shared" si="1"/>
        <v>220.89542483660128</v>
      </c>
      <c r="H12" s="1">
        <v>9.0699999999999998E-8</v>
      </c>
      <c r="I12" s="1">
        <v>2.0279300000000001E-5</v>
      </c>
      <c r="J12" s="1">
        <f t="shared" si="2"/>
        <v>223.58654906284457</v>
      </c>
      <c r="K12" s="1">
        <v>9.1800000000000001E-8</v>
      </c>
      <c r="L12" s="1">
        <v>2.0278199999999998E-5</v>
      </c>
      <c r="M12" s="1">
        <f t="shared" si="3"/>
        <v>220.89542483660128</v>
      </c>
    </row>
    <row r="13" spans="1:26" x14ac:dyDescent="0.25">
      <c r="A13">
        <v>0.55000000000000004</v>
      </c>
      <c r="B13" s="1">
        <v>2.0480000000000001E-7</v>
      </c>
      <c r="C13" s="1">
        <v>2.347952E-4</v>
      </c>
      <c r="D13" s="1">
        <f t="shared" si="0"/>
        <v>1146.4609375</v>
      </c>
      <c r="E13" s="1">
        <v>2.0480000000000001E-7</v>
      </c>
      <c r="F13" s="1">
        <v>2.2979520000000002E-4</v>
      </c>
      <c r="G13" s="1">
        <f t="shared" si="1"/>
        <v>1122.046875</v>
      </c>
      <c r="H13" s="1">
        <v>2.0480000000000001E-7</v>
      </c>
      <c r="I13" s="1">
        <v>2.267952E-4</v>
      </c>
      <c r="J13" s="1">
        <f t="shared" si="2"/>
        <v>1107.3984375</v>
      </c>
      <c r="K13" s="1">
        <v>2.0480000000000001E-7</v>
      </c>
      <c r="L13" s="1">
        <v>2.2979520000000002E-4</v>
      </c>
      <c r="M13" s="1">
        <f t="shared" si="3"/>
        <v>1122.046875</v>
      </c>
    </row>
    <row r="14" spans="1:26" x14ac:dyDescent="0.25">
      <c r="A14">
        <v>0.6</v>
      </c>
      <c r="B14" s="1">
        <v>3.0199999999999999E-6</v>
      </c>
      <c r="C14" s="1">
        <v>1.6939799999999999E-3</v>
      </c>
      <c r="D14" s="1">
        <f t="shared" si="0"/>
        <v>560.92052980132451</v>
      </c>
      <c r="E14" s="1">
        <v>2.9699999999999999E-6</v>
      </c>
      <c r="F14" s="1">
        <v>1.6640300000000002E-3</v>
      </c>
      <c r="G14" s="1">
        <f t="shared" si="1"/>
        <v>560.27946127946132</v>
      </c>
      <c r="H14" s="1">
        <v>2.9399999999999998E-6</v>
      </c>
      <c r="I14" s="1">
        <v>1.64606E-3</v>
      </c>
      <c r="J14" s="1">
        <f t="shared" si="2"/>
        <v>559.88435374149662</v>
      </c>
      <c r="K14" s="1">
        <v>2.9699999999999999E-6</v>
      </c>
      <c r="L14" s="1">
        <v>1.66303E-3</v>
      </c>
      <c r="M14" s="1">
        <f t="shared" si="3"/>
        <v>559.94276094276097</v>
      </c>
    </row>
    <row r="15" spans="1:26" x14ac:dyDescent="0.25">
      <c r="A15">
        <v>0.65</v>
      </c>
      <c r="B15" s="1">
        <v>1.878E-5</v>
      </c>
      <c r="C15" s="1">
        <v>1.0521220000000001E-2</v>
      </c>
      <c r="D15" s="1">
        <f t="shared" si="0"/>
        <v>560.23535676251333</v>
      </c>
      <c r="E15" s="1">
        <v>1.8510000000000001E-5</v>
      </c>
      <c r="F15" s="1">
        <v>1.0361490000000001E-2</v>
      </c>
      <c r="G15" s="1">
        <f t="shared" si="1"/>
        <v>559.77795786061597</v>
      </c>
      <c r="H15" s="1">
        <v>1.8410000000000002E-5</v>
      </c>
      <c r="I15" s="1">
        <v>1.028159E-2</v>
      </c>
      <c r="J15" s="1">
        <f t="shared" si="2"/>
        <v>558.47854426941876</v>
      </c>
      <c r="K15" s="1">
        <v>1.8580000000000002E-5</v>
      </c>
      <c r="L15" s="1">
        <v>1.039142E-2</v>
      </c>
      <c r="M15" s="1">
        <f t="shared" si="3"/>
        <v>559.27987082884817</v>
      </c>
    </row>
    <row r="16" spans="1:26" x14ac:dyDescent="0.25">
      <c r="A16">
        <v>0.7</v>
      </c>
      <c r="B16" s="1">
        <v>5.1999999999999997E-5</v>
      </c>
      <c r="C16" s="1">
        <v>2.0308E-2</v>
      </c>
      <c r="D16" s="1">
        <f t="shared" si="0"/>
        <v>390.53846153846155</v>
      </c>
      <c r="E16" s="1">
        <v>5.2200000000000002E-5</v>
      </c>
      <c r="F16" s="1">
        <v>2.0307800000000001E-2</v>
      </c>
      <c r="G16" s="1">
        <f t="shared" si="1"/>
        <v>389.03831417624519</v>
      </c>
      <c r="H16" s="1">
        <v>5.24E-5</v>
      </c>
      <c r="I16" s="1">
        <v>2.0307599999999999E-2</v>
      </c>
      <c r="J16" s="1">
        <f t="shared" si="2"/>
        <v>387.54961832061065</v>
      </c>
      <c r="K16" s="1">
        <v>5.2299999999999997E-5</v>
      </c>
      <c r="L16" s="1">
        <v>2.0307699999999998E-2</v>
      </c>
      <c r="M16" s="1">
        <f t="shared" si="3"/>
        <v>388.29254302103249</v>
      </c>
      <c r="N16">
        <v>390.53846153846155</v>
      </c>
      <c r="O16">
        <v>389.03831417624519</v>
      </c>
      <c r="P16">
        <v>387.54961832061065</v>
      </c>
      <c r="Q16">
        <v>388.29254302103249</v>
      </c>
    </row>
    <row r="17" spans="1:17" x14ac:dyDescent="0.25">
      <c r="A17">
        <v>0.75</v>
      </c>
      <c r="B17" s="1">
        <v>5.2200000000000002E-5</v>
      </c>
      <c r="C17" s="1">
        <v>2.0307800000000001E-2</v>
      </c>
      <c r="D17" s="1">
        <f t="shared" si="0"/>
        <v>389.03831417624519</v>
      </c>
      <c r="E17" s="1">
        <v>5.24E-5</v>
      </c>
      <c r="F17" s="1">
        <v>2.0307599999999999E-2</v>
      </c>
      <c r="G17" s="1">
        <f t="shared" si="1"/>
        <v>387.54961832061065</v>
      </c>
      <c r="H17" s="1">
        <v>5.2599999999999998E-5</v>
      </c>
      <c r="I17" s="1">
        <v>2.03074E-2</v>
      </c>
      <c r="J17" s="1">
        <f t="shared" si="2"/>
        <v>386.07224334600761</v>
      </c>
      <c r="K17" s="1">
        <v>5.2599999999999998E-5</v>
      </c>
      <c r="L17" s="1">
        <v>2.03074E-2</v>
      </c>
      <c r="M17" s="1">
        <f t="shared" si="3"/>
        <v>386.07224334600761</v>
      </c>
      <c r="N17">
        <v>389.03831417624519</v>
      </c>
      <c r="O17">
        <v>387.54961832061065</v>
      </c>
      <c r="P17">
        <v>386.07224334600761</v>
      </c>
      <c r="Q17">
        <v>386.07224334600761</v>
      </c>
    </row>
    <row r="18" spans="1:17" x14ac:dyDescent="0.25">
      <c r="A18">
        <v>0.8</v>
      </c>
      <c r="B18" s="1">
        <v>5.24E-5</v>
      </c>
      <c r="C18" s="1">
        <v>2.0307599999999999E-2</v>
      </c>
      <c r="D18" s="1">
        <f t="shared" si="0"/>
        <v>387.54961832061065</v>
      </c>
      <c r="E18" s="1">
        <v>5.2599999999999998E-5</v>
      </c>
      <c r="F18" s="1">
        <v>2.03074E-2</v>
      </c>
      <c r="G18" s="1">
        <f t="shared" si="1"/>
        <v>386.07224334600761</v>
      </c>
      <c r="H18" s="1">
        <v>5.2800000000000003E-5</v>
      </c>
      <c r="I18" s="1">
        <v>2.0307200000000001E-2</v>
      </c>
      <c r="J18" s="1">
        <f t="shared" si="2"/>
        <v>384.60606060606062</v>
      </c>
      <c r="K18" s="1">
        <v>5.2800000000000003E-5</v>
      </c>
      <c r="L18" s="1">
        <v>2.0307200000000001E-2</v>
      </c>
      <c r="M18" s="1">
        <f t="shared" si="3"/>
        <v>384.60606060606062</v>
      </c>
      <c r="N18">
        <v>387.54961832061065</v>
      </c>
      <c r="O18">
        <v>386.07224334600761</v>
      </c>
      <c r="P18">
        <v>384.60606060606062</v>
      </c>
      <c r="Q18">
        <v>384.60606060606062</v>
      </c>
    </row>
    <row r="19" spans="1:17" x14ac:dyDescent="0.25">
      <c r="A19">
        <v>0.85</v>
      </c>
      <c r="B19" s="1">
        <v>5.27E-5</v>
      </c>
      <c r="C19" s="1">
        <v>2.03073E-2</v>
      </c>
      <c r="D19" s="1">
        <f t="shared" si="0"/>
        <v>385.33776091081592</v>
      </c>
      <c r="E19" s="1">
        <v>5.2899999999999998E-5</v>
      </c>
      <c r="F19" s="1">
        <v>2.0307099999999998E-2</v>
      </c>
      <c r="G19" s="1">
        <f t="shared" si="1"/>
        <v>383.87712665406423</v>
      </c>
      <c r="H19" s="1">
        <v>5.3100000000000003E-5</v>
      </c>
      <c r="I19" s="1">
        <v>2.0306899999999999E-2</v>
      </c>
      <c r="J19" s="1">
        <f t="shared" si="2"/>
        <v>382.42749529190206</v>
      </c>
      <c r="K19" s="1">
        <v>5.3100000000000003E-5</v>
      </c>
      <c r="L19" s="1">
        <v>2.0306899999999999E-2</v>
      </c>
      <c r="M19" s="1">
        <f t="shared" si="3"/>
        <v>382.42749529190206</v>
      </c>
      <c r="N19">
        <v>385.33776091081592</v>
      </c>
      <c r="O19">
        <v>383.87712665406423</v>
      </c>
      <c r="P19">
        <v>382.42749529190206</v>
      </c>
      <c r="Q19">
        <v>382.42749529190206</v>
      </c>
    </row>
    <row r="20" spans="1:17" x14ac:dyDescent="0.25">
      <c r="A20">
        <v>0.9</v>
      </c>
      <c r="B20" s="1">
        <v>5.3000000000000001E-5</v>
      </c>
      <c r="C20" s="1">
        <v>2.0306999999999999E-2</v>
      </c>
      <c r="D20" s="1">
        <f t="shared" si="0"/>
        <v>383.15094339622641</v>
      </c>
      <c r="E20" s="1">
        <v>5.3199999999999999E-5</v>
      </c>
      <c r="F20" s="1">
        <v>2.03068E-2</v>
      </c>
      <c r="G20" s="1">
        <f t="shared" si="1"/>
        <v>381.70676691729324</v>
      </c>
      <c r="H20" s="1">
        <v>5.3399999999999997E-5</v>
      </c>
      <c r="I20" s="1">
        <v>2.0306600000000001E-2</v>
      </c>
      <c r="J20" s="1">
        <f t="shared" si="2"/>
        <v>380.27340823970042</v>
      </c>
      <c r="K20" s="1">
        <v>5.3300000000000001E-5</v>
      </c>
      <c r="L20" s="1">
        <v>2.03067E-2</v>
      </c>
      <c r="M20" s="1">
        <f t="shared" si="3"/>
        <v>380.9887429643527</v>
      </c>
      <c r="N20">
        <v>383.15094339622641</v>
      </c>
      <c r="O20">
        <v>381.70676691729324</v>
      </c>
      <c r="P20">
        <v>380.27340823970042</v>
      </c>
      <c r="Q20">
        <v>380.9887429643527</v>
      </c>
    </row>
    <row r="21" spans="1:17" x14ac:dyDescent="0.25">
      <c r="A21">
        <v>0.95</v>
      </c>
      <c r="B21" s="1">
        <v>5.3199999999999999E-5</v>
      </c>
      <c r="C21" s="1">
        <v>2.03068E-2</v>
      </c>
      <c r="D21" s="1">
        <f t="shared" si="0"/>
        <v>381.70676691729324</v>
      </c>
      <c r="E21" s="1">
        <v>5.3399999999999997E-5</v>
      </c>
      <c r="F21" s="1">
        <v>2.0306600000000001E-2</v>
      </c>
      <c r="G21" s="1">
        <f t="shared" si="1"/>
        <v>380.27340823970042</v>
      </c>
      <c r="H21" s="1">
        <v>5.3699999999999997E-5</v>
      </c>
      <c r="I21" s="1">
        <v>2.0306299999999999E-2</v>
      </c>
      <c r="J21" s="1">
        <f t="shared" si="2"/>
        <v>378.14338919925513</v>
      </c>
      <c r="K21" s="1">
        <v>5.3600000000000002E-5</v>
      </c>
      <c r="L21" s="1">
        <v>2.0306399999999999E-2</v>
      </c>
      <c r="M21" s="1">
        <f t="shared" si="3"/>
        <v>378.85074626865668</v>
      </c>
      <c r="N21">
        <v>381.70676691729324</v>
      </c>
      <c r="O21">
        <v>380.27340823970042</v>
      </c>
      <c r="P21">
        <v>378.14338919925513</v>
      </c>
      <c r="Q21">
        <v>378.85074626865668</v>
      </c>
    </row>
    <row r="22" spans="1:17" x14ac:dyDescent="0.25">
      <c r="A22">
        <v>1</v>
      </c>
      <c r="B22" s="1">
        <v>5.3499999999999999E-5</v>
      </c>
      <c r="C22" s="1">
        <v>2.0306499999999998E-2</v>
      </c>
      <c r="D22" s="1">
        <f t="shared" si="0"/>
        <v>379.56074766355135</v>
      </c>
      <c r="E22" s="1">
        <v>5.3699999999999997E-5</v>
      </c>
      <c r="F22" s="1">
        <v>2.0306299999999999E-2</v>
      </c>
      <c r="G22" s="1">
        <f t="shared" si="1"/>
        <v>378.14338919925513</v>
      </c>
      <c r="H22" s="1">
        <v>5.3900000000000002E-5</v>
      </c>
      <c r="I22" s="1">
        <v>2.0306100000000001E-2</v>
      </c>
      <c r="J22" s="1">
        <f t="shared" si="2"/>
        <v>376.73654916512061</v>
      </c>
      <c r="K22" s="1">
        <v>5.3900000000000002E-5</v>
      </c>
      <c r="L22" s="1">
        <v>2.0306100000000001E-2</v>
      </c>
      <c r="M22" s="1">
        <f t="shared" si="3"/>
        <v>376.73654916512061</v>
      </c>
      <c r="N22">
        <v>379.56074766355135</v>
      </c>
      <c r="O22">
        <v>378.14338919925513</v>
      </c>
      <c r="P22">
        <v>376.73654916512061</v>
      </c>
      <c r="Q22">
        <v>376.73654916512061</v>
      </c>
    </row>
    <row r="23" spans="1:17" x14ac:dyDescent="0.25">
      <c r="A23">
        <v>1.05</v>
      </c>
      <c r="B23" s="1">
        <v>5.38E-5</v>
      </c>
      <c r="C23" s="1">
        <v>2.03062E-2</v>
      </c>
      <c r="D23" s="1">
        <f t="shared" si="0"/>
        <v>377.4386617100372</v>
      </c>
      <c r="E23" s="1">
        <v>5.3999999999999998E-5</v>
      </c>
      <c r="F23" s="1">
        <v>2.0306000000000001E-2</v>
      </c>
      <c r="G23" s="1">
        <f t="shared" si="1"/>
        <v>376.03703703703707</v>
      </c>
      <c r="H23" s="1">
        <v>5.4200000000000003E-5</v>
      </c>
      <c r="I23" s="1">
        <v>2.0305799999999999E-2</v>
      </c>
      <c r="J23" s="1">
        <f t="shared" si="2"/>
        <v>374.64575645756452</v>
      </c>
      <c r="K23" s="1">
        <v>5.4200000000000003E-5</v>
      </c>
      <c r="L23" s="1">
        <v>2.0305799999999999E-2</v>
      </c>
      <c r="M23" s="1">
        <f t="shared" si="3"/>
        <v>374.64575645756452</v>
      </c>
      <c r="N23">
        <v>377.4386617100372</v>
      </c>
      <c r="O23">
        <v>376.03703703703707</v>
      </c>
      <c r="P23">
        <v>374.64575645756452</v>
      </c>
      <c r="Q23">
        <v>374.64575645756452</v>
      </c>
    </row>
    <row r="24" spans="1:17" x14ac:dyDescent="0.25">
      <c r="A24">
        <v>1.1000000000000001</v>
      </c>
      <c r="B24" s="1">
        <v>5.41E-5</v>
      </c>
      <c r="C24" s="1">
        <v>2.0305899999999998E-2</v>
      </c>
      <c r="D24" s="1">
        <f t="shared" si="0"/>
        <v>375.34011090573011</v>
      </c>
      <c r="E24" s="1">
        <v>5.4299999999999998E-5</v>
      </c>
      <c r="F24" s="1">
        <v>2.0305699999999999E-2</v>
      </c>
      <c r="G24" s="1">
        <f t="shared" si="1"/>
        <v>373.95395948434623</v>
      </c>
      <c r="H24" s="1">
        <v>5.4500000000000003E-5</v>
      </c>
      <c r="I24" s="1">
        <v>2.0305500000000001E-2</v>
      </c>
      <c r="J24" s="1">
        <f t="shared" si="2"/>
        <v>372.57798165137615</v>
      </c>
      <c r="K24" s="1">
        <v>5.4500000000000003E-5</v>
      </c>
      <c r="L24" s="1">
        <v>2.0305500000000001E-2</v>
      </c>
      <c r="M24" s="1">
        <f t="shared" si="3"/>
        <v>372.57798165137615</v>
      </c>
      <c r="N24">
        <v>375.34011090573011</v>
      </c>
      <c r="O24">
        <v>373.95395948434623</v>
      </c>
      <c r="P24">
        <v>372.57798165137615</v>
      </c>
      <c r="Q24">
        <v>372.57798165137615</v>
      </c>
    </row>
    <row r="25" spans="1:17" x14ac:dyDescent="0.25">
      <c r="A25">
        <v>1.1499999999999999</v>
      </c>
      <c r="B25" s="1">
        <v>5.4400000000000001E-5</v>
      </c>
      <c r="C25" s="1">
        <v>2.03056E-2</v>
      </c>
      <c r="D25" s="1">
        <f t="shared" si="0"/>
        <v>373.26470588235293</v>
      </c>
      <c r="E25" s="1">
        <v>5.4599999999999999E-5</v>
      </c>
      <c r="F25" s="1">
        <v>2.0305400000000001E-2</v>
      </c>
      <c r="G25" s="1">
        <f t="shared" si="1"/>
        <v>371.8937728937729</v>
      </c>
      <c r="H25" s="1">
        <v>5.4799999999999997E-5</v>
      </c>
      <c r="I25" s="1">
        <v>2.0305199999999999E-2</v>
      </c>
      <c r="J25" s="1">
        <f t="shared" si="2"/>
        <v>370.53284671532845</v>
      </c>
      <c r="K25" s="1">
        <v>5.4799999999999997E-5</v>
      </c>
      <c r="L25" s="1">
        <v>2.0305199999999999E-2</v>
      </c>
      <c r="M25" s="1">
        <f t="shared" si="3"/>
        <v>370.53284671532845</v>
      </c>
      <c r="N25">
        <v>373.26470588235293</v>
      </c>
      <c r="O25">
        <v>371.8937728937729</v>
      </c>
      <c r="P25">
        <v>370.53284671532845</v>
      </c>
      <c r="Q25">
        <v>370.53284671532845</v>
      </c>
    </row>
    <row r="26" spans="1:17" x14ac:dyDescent="0.25">
      <c r="A26">
        <v>1.2</v>
      </c>
      <c r="B26" s="1">
        <v>5.4700000000000001E-5</v>
      </c>
      <c r="C26" s="1">
        <v>2.0305299999999998E-2</v>
      </c>
      <c r="D26" s="1">
        <f t="shared" si="0"/>
        <v>371.21206581352828</v>
      </c>
      <c r="E26" s="1">
        <v>5.49E-5</v>
      </c>
      <c r="F26" s="1">
        <v>2.03051E-2</v>
      </c>
      <c r="G26" s="1">
        <f t="shared" si="1"/>
        <v>369.856102003643</v>
      </c>
      <c r="H26" s="1">
        <v>5.5099999999999998E-5</v>
      </c>
      <c r="I26" s="1">
        <v>2.0304900000000001E-2</v>
      </c>
      <c r="J26" s="1">
        <f t="shared" si="2"/>
        <v>368.5099818511797</v>
      </c>
      <c r="K26" s="1">
        <v>5.5099999999999998E-5</v>
      </c>
      <c r="L26" s="1">
        <v>2.0304900000000001E-2</v>
      </c>
      <c r="M26" s="1">
        <f t="shared" si="3"/>
        <v>368.5099818511797</v>
      </c>
      <c r="N26">
        <v>371.21206581352828</v>
      </c>
      <c r="O26">
        <v>369.856102003643</v>
      </c>
      <c r="P26">
        <v>368.5099818511797</v>
      </c>
      <c r="Q26">
        <v>368.5099818511797</v>
      </c>
    </row>
    <row r="27" spans="1:17" x14ac:dyDescent="0.25">
      <c r="A27">
        <v>1.25</v>
      </c>
      <c r="B27" s="1">
        <v>5.5000000000000002E-5</v>
      </c>
      <c r="C27" s="1">
        <v>2.0305E-2</v>
      </c>
      <c r="D27" s="1">
        <f t="shared" si="0"/>
        <v>369.18181818181819</v>
      </c>
      <c r="E27" s="1">
        <v>5.52E-5</v>
      </c>
      <c r="F27" s="1">
        <v>2.0304800000000001E-2</v>
      </c>
      <c r="G27" s="1">
        <f t="shared" si="1"/>
        <v>367.84057971014494</v>
      </c>
      <c r="H27" s="1">
        <v>5.5399999999999998E-5</v>
      </c>
      <c r="I27" s="1">
        <v>2.0304599999999999E-2</v>
      </c>
      <c r="J27" s="1">
        <f t="shared" si="2"/>
        <v>366.50902527075812</v>
      </c>
      <c r="K27" s="1">
        <v>5.5399999999999998E-5</v>
      </c>
      <c r="L27" s="1">
        <v>2.0304599999999999E-2</v>
      </c>
      <c r="M27" s="1">
        <f t="shared" si="3"/>
        <v>366.50902527075812</v>
      </c>
      <c r="N27">
        <v>369.18181818181819</v>
      </c>
      <c r="O27">
        <v>367.84057971014494</v>
      </c>
      <c r="P27">
        <v>366.50902527075812</v>
      </c>
      <c r="Q27">
        <v>366.50902527075812</v>
      </c>
    </row>
    <row r="28" spans="1:17" x14ac:dyDescent="0.25">
      <c r="A28">
        <v>1.3</v>
      </c>
      <c r="B28" s="1">
        <v>5.5300000000000002E-5</v>
      </c>
      <c r="C28" s="1">
        <v>2.0304699999999998E-2</v>
      </c>
      <c r="D28" s="1">
        <f t="shared" si="0"/>
        <v>367.17359855334536</v>
      </c>
      <c r="E28" s="1">
        <v>5.5500000000000001E-5</v>
      </c>
      <c r="F28" s="1">
        <v>2.03045E-2</v>
      </c>
      <c r="G28" s="1">
        <f t="shared" si="1"/>
        <v>365.84684684684686</v>
      </c>
      <c r="H28" s="1">
        <v>5.5699999999999999E-5</v>
      </c>
      <c r="I28" s="1">
        <v>2.0304300000000001E-2</v>
      </c>
      <c r="J28" s="1">
        <f t="shared" si="2"/>
        <v>364.52962298025136</v>
      </c>
      <c r="K28" s="1">
        <v>5.5699999999999999E-5</v>
      </c>
      <c r="L28" s="1">
        <v>2.0304300000000001E-2</v>
      </c>
      <c r="M28" s="1">
        <f t="shared" si="3"/>
        <v>364.52962298025136</v>
      </c>
      <c r="N28">
        <v>367.17359855334536</v>
      </c>
      <c r="O28">
        <v>365.84684684684686</v>
      </c>
      <c r="P28">
        <v>364.52962298025136</v>
      </c>
      <c r="Q28">
        <v>364.52962298025136</v>
      </c>
    </row>
    <row r="29" spans="1:17" x14ac:dyDescent="0.25">
      <c r="A29">
        <v>1.35</v>
      </c>
      <c r="B29" s="1">
        <v>5.5600000000000003E-5</v>
      </c>
      <c r="C29" s="1">
        <v>2.03044E-2</v>
      </c>
      <c r="D29" s="1">
        <f t="shared" si="0"/>
        <v>365.1870503597122</v>
      </c>
      <c r="E29" s="1">
        <v>5.5800000000000001E-5</v>
      </c>
      <c r="F29" s="1">
        <v>2.0304199999999998E-2</v>
      </c>
      <c r="G29" s="1">
        <f t="shared" si="1"/>
        <v>363.87455197132613</v>
      </c>
      <c r="H29" s="1">
        <v>5.5999999999999999E-5</v>
      </c>
      <c r="I29" s="1">
        <v>2.0303999999999999E-2</v>
      </c>
      <c r="J29" s="1">
        <f t="shared" si="2"/>
        <v>362.57142857142856</v>
      </c>
      <c r="K29" s="1">
        <v>5.5999999999999999E-5</v>
      </c>
      <c r="L29" s="1">
        <v>2.0303999999999999E-2</v>
      </c>
      <c r="M29" s="1">
        <f t="shared" si="3"/>
        <v>362.57142857142856</v>
      </c>
      <c r="N29">
        <v>365.1870503597122</v>
      </c>
      <c r="O29">
        <v>363.87455197132613</v>
      </c>
      <c r="P29">
        <v>362.57142857142856</v>
      </c>
      <c r="Q29">
        <v>362.57142857142856</v>
      </c>
    </row>
    <row r="30" spans="1:17" x14ac:dyDescent="0.25">
      <c r="A30">
        <v>1.4</v>
      </c>
      <c r="B30" s="1">
        <v>5.5999999999999999E-5</v>
      </c>
      <c r="C30" s="1">
        <v>2.0303999999999999E-2</v>
      </c>
      <c r="D30" s="1">
        <f t="shared" si="0"/>
        <v>362.57142857142856</v>
      </c>
      <c r="E30" s="1">
        <v>5.6100000000000002E-5</v>
      </c>
      <c r="F30" s="1">
        <v>2.03039E-2</v>
      </c>
      <c r="G30" s="1">
        <f t="shared" si="1"/>
        <v>361.92335115864529</v>
      </c>
      <c r="H30" s="1">
        <v>5.6400000000000002E-5</v>
      </c>
      <c r="I30" s="1">
        <v>2.0303599999999998E-2</v>
      </c>
      <c r="J30" s="1">
        <f t="shared" si="2"/>
        <v>359.99290780141837</v>
      </c>
      <c r="K30" s="1">
        <v>5.63E-5</v>
      </c>
      <c r="L30" s="1">
        <v>2.0303700000000001E-2</v>
      </c>
      <c r="M30" s="1">
        <f t="shared" si="3"/>
        <v>360.6341030195382</v>
      </c>
      <c r="N30">
        <v>362.57142857142856</v>
      </c>
      <c r="O30">
        <v>361.92335115864529</v>
      </c>
      <c r="P30">
        <v>359.99290780141837</v>
      </c>
      <c r="Q30">
        <v>360.6341030195382</v>
      </c>
    </row>
    <row r="31" spans="1:17" x14ac:dyDescent="0.25">
      <c r="A31">
        <v>1.45</v>
      </c>
      <c r="B31" s="1">
        <v>5.63E-5</v>
      </c>
      <c r="C31" s="1">
        <v>2.0303700000000001E-2</v>
      </c>
      <c r="D31" s="1">
        <f t="shared" si="0"/>
        <v>360.6341030195382</v>
      </c>
      <c r="E31" s="1">
        <v>5.6499999999999998E-5</v>
      </c>
      <c r="F31" s="1">
        <v>2.0303499999999999E-2</v>
      </c>
      <c r="G31" s="1">
        <f t="shared" si="1"/>
        <v>359.35398230088492</v>
      </c>
      <c r="H31" s="1">
        <v>5.6700000000000003E-5</v>
      </c>
      <c r="I31" s="1">
        <v>2.03033E-2</v>
      </c>
      <c r="J31" s="1">
        <f t="shared" si="2"/>
        <v>358.08289241622572</v>
      </c>
      <c r="K31" s="1">
        <v>5.66E-5</v>
      </c>
      <c r="L31" s="1">
        <v>2.0303399999999999E-2</v>
      </c>
      <c r="M31" s="1">
        <f t="shared" si="3"/>
        <v>358.71731448763251</v>
      </c>
      <c r="N31">
        <v>360.6341030195382</v>
      </c>
      <c r="O31">
        <v>359.35398230088492</v>
      </c>
      <c r="P31">
        <v>358.08289241622572</v>
      </c>
      <c r="Q31">
        <v>358.71731448763251</v>
      </c>
    </row>
    <row r="32" spans="1:17" x14ac:dyDescent="0.25">
      <c r="A32">
        <v>1.5</v>
      </c>
      <c r="B32" s="1">
        <v>5.66E-5</v>
      </c>
      <c r="C32" s="1">
        <v>2.0303399999999999E-2</v>
      </c>
      <c r="D32" s="1">
        <f t="shared" si="0"/>
        <v>358.71731448763251</v>
      </c>
      <c r="E32" s="1">
        <v>5.6799999999999998E-5</v>
      </c>
      <c r="F32" s="1">
        <v>2.03032E-2</v>
      </c>
      <c r="G32" s="1">
        <f t="shared" si="1"/>
        <v>357.45070422535213</v>
      </c>
      <c r="H32" s="1">
        <v>5.7000000000000003E-5</v>
      </c>
      <c r="I32" s="1">
        <v>2.0302999999999998E-2</v>
      </c>
      <c r="J32" s="1">
        <f t="shared" si="2"/>
        <v>356.19298245614027</v>
      </c>
      <c r="K32" s="1">
        <v>5.7000000000000003E-5</v>
      </c>
      <c r="L32" s="1">
        <v>2.0302999999999998E-2</v>
      </c>
      <c r="M32" s="1">
        <f t="shared" si="3"/>
        <v>356.19298245614027</v>
      </c>
      <c r="N32">
        <v>358.71731448763251</v>
      </c>
      <c r="O32">
        <v>357.45070422535213</v>
      </c>
      <c r="P32">
        <v>356.19298245614027</v>
      </c>
      <c r="Q32">
        <v>356.19298245614027</v>
      </c>
    </row>
    <row r="33" spans="1:17" x14ac:dyDescent="0.25">
      <c r="A33">
        <v>1.55</v>
      </c>
      <c r="B33" s="1">
        <v>5.6900000000000001E-5</v>
      </c>
      <c r="C33" s="1">
        <v>2.0303100000000001E-2</v>
      </c>
      <c r="D33" s="1">
        <f t="shared" si="0"/>
        <v>356.82073813708263</v>
      </c>
      <c r="E33" s="1">
        <v>5.7099999999999999E-5</v>
      </c>
      <c r="F33" s="1">
        <v>2.0302899999999999E-2</v>
      </c>
      <c r="G33" s="1">
        <f t="shared" si="1"/>
        <v>355.56742556917686</v>
      </c>
      <c r="H33" s="1">
        <v>5.7299999999999997E-5</v>
      </c>
      <c r="I33" s="1">
        <v>2.03027E-2</v>
      </c>
      <c r="J33" s="1">
        <f t="shared" si="2"/>
        <v>354.32286212914488</v>
      </c>
      <c r="K33" s="1">
        <v>5.7299999999999997E-5</v>
      </c>
      <c r="L33" s="1">
        <v>2.03027E-2</v>
      </c>
      <c r="M33" s="1">
        <f t="shared" si="3"/>
        <v>354.32286212914488</v>
      </c>
      <c r="N33">
        <v>356.82073813708263</v>
      </c>
      <c r="O33">
        <v>355.56742556917686</v>
      </c>
      <c r="P33">
        <v>354.32286212914488</v>
      </c>
      <c r="Q33">
        <v>354.32286212914488</v>
      </c>
    </row>
    <row r="34" spans="1:17" x14ac:dyDescent="0.25">
      <c r="A34">
        <v>1.6</v>
      </c>
      <c r="B34" s="1">
        <v>5.7200000000000001E-5</v>
      </c>
      <c r="C34" s="1">
        <v>2.0302799999999999E-2</v>
      </c>
      <c r="D34" s="1">
        <f t="shared" si="0"/>
        <v>354.94405594405595</v>
      </c>
      <c r="E34" s="1">
        <v>5.7399999999999999E-5</v>
      </c>
      <c r="F34" s="1">
        <v>2.0302600000000001E-2</v>
      </c>
      <c r="G34" s="1">
        <f t="shared" si="1"/>
        <v>353.70383275261327</v>
      </c>
      <c r="H34" s="1">
        <v>5.7599999999999997E-5</v>
      </c>
      <c r="I34" s="1">
        <v>2.0302399999999998E-2</v>
      </c>
      <c r="J34" s="1">
        <f t="shared" si="2"/>
        <v>352.47222222222223</v>
      </c>
      <c r="K34" s="1">
        <v>5.7599999999999997E-5</v>
      </c>
      <c r="L34" s="1">
        <v>2.0302399999999998E-2</v>
      </c>
      <c r="M34" s="1">
        <f t="shared" si="3"/>
        <v>352.47222222222223</v>
      </c>
      <c r="N34">
        <v>354.94405594405595</v>
      </c>
      <c r="O34">
        <v>353.70383275261327</v>
      </c>
      <c r="P34">
        <v>352.47222222222223</v>
      </c>
      <c r="Q34">
        <v>352.47222222222223</v>
      </c>
    </row>
    <row r="35" spans="1:17" x14ac:dyDescent="0.25">
      <c r="A35">
        <v>1.65</v>
      </c>
      <c r="B35" s="1">
        <v>5.7599999999999997E-5</v>
      </c>
      <c r="C35" s="1">
        <v>2.0302399999999998E-2</v>
      </c>
      <c r="D35" s="1">
        <f t="shared" si="0"/>
        <v>352.47222222222223</v>
      </c>
      <c r="E35" s="1">
        <v>5.77E-5</v>
      </c>
      <c r="F35" s="1">
        <v>2.0302299999999999E-2</v>
      </c>
      <c r="G35" s="1">
        <f t="shared" si="1"/>
        <v>351.8596187175043</v>
      </c>
      <c r="H35" s="1">
        <v>5.8E-5</v>
      </c>
      <c r="I35" s="1">
        <v>2.0302000000000001E-2</v>
      </c>
      <c r="J35" s="1">
        <f t="shared" si="2"/>
        <v>350.0344827586207</v>
      </c>
      <c r="K35" s="1">
        <v>5.7899999999999998E-5</v>
      </c>
      <c r="L35" s="1">
        <v>2.03021E-2</v>
      </c>
      <c r="M35" s="1">
        <f t="shared" si="3"/>
        <v>350.64075993091541</v>
      </c>
      <c r="N35">
        <v>352.47222222222223</v>
      </c>
      <c r="O35">
        <v>351.8596187175043</v>
      </c>
      <c r="P35">
        <v>350.0344827586207</v>
      </c>
      <c r="Q35">
        <v>350.64075993091541</v>
      </c>
    </row>
    <row r="36" spans="1:17" x14ac:dyDescent="0.25">
      <c r="A36">
        <v>1.7</v>
      </c>
      <c r="B36" s="1">
        <v>5.7899999999999998E-5</v>
      </c>
      <c r="C36" s="1">
        <v>2.03021E-2</v>
      </c>
      <c r="D36" s="1">
        <f t="shared" si="0"/>
        <v>350.64075993091541</v>
      </c>
      <c r="E36" s="1">
        <v>5.8100000000000003E-5</v>
      </c>
      <c r="F36" s="1">
        <v>2.0301900000000001E-2</v>
      </c>
      <c r="G36" s="1">
        <f t="shared" si="1"/>
        <v>349.4302925989673</v>
      </c>
      <c r="H36" s="1">
        <v>5.8300000000000001E-5</v>
      </c>
      <c r="I36" s="1">
        <v>2.0301699999999999E-2</v>
      </c>
      <c r="J36" s="1">
        <f t="shared" si="2"/>
        <v>348.2281303602058</v>
      </c>
      <c r="K36" s="1">
        <v>5.8199999999999998E-5</v>
      </c>
      <c r="L36" s="1">
        <v>2.0301799999999998E-2</v>
      </c>
      <c r="M36" s="1">
        <f t="shared" si="3"/>
        <v>348.82817869415805</v>
      </c>
      <c r="N36">
        <v>350.64075993091541</v>
      </c>
      <c r="O36">
        <v>349.4302925989673</v>
      </c>
      <c r="P36">
        <v>348.2281303602058</v>
      </c>
      <c r="Q36">
        <v>348.82817869415805</v>
      </c>
    </row>
    <row r="37" spans="1:17" x14ac:dyDescent="0.25">
      <c r="A37">
        <v>1.75</v>
      </c>
      <c r="B37" s="1">
        <v>5.8199999999999998E-5</v>
      </c>
      <c r="C37" s="1">
        <v>2.0301799999999998E-2</v>
      </c>
      <c r="D37" s="1">
        <f t="shared" si="0"/>
        <v>348.82817869415805</v>
      </c>
      <c r="E37" s="1">
        <v>5.8400000000000003E-5</v>
      </c>
      <c r="F37" s="1">
        <v>2.03016E-2</v>
      </c>
      <c r="G37" s="1">
        <f t="shared" si="1"/>
        <v>347.63013698630135</v>
      </c>
      <c r="H37" s="1">
        <v>5.8600000000000001E-5</v>
      </c>
      <c r="I37" s="1">
        <v>2.0301400000000001E-2</v>
      </c>
      <c r="J37" s="1">
        <f t="shared" si="2"/>
        <v>346.44027303754268</v>
      </c>
      <c r="K37" s="1">
        <v>5.8499999999999999E-5</v>
      </c>
      <c r="L37" s="1">
        <v>2.03015E-2</v>
      </c>
      <c r="M37" s="1">
        <f t="shared" si="3"/>
        <v>347.03418803418805</v>
      </c>
      <c r="N37">
        <v>348.82817869415805</v>
      </c>
      <c r="O37">
        <v>347.63013698630135</v>
      </c>
      <c r="P37">
        <v>346.44027303754268</v>
      </c>
      <c r="Q37">
        <v>347.03418803418805</v>
      </c>
    </row>
    <row r="38" spans="1:17" x14ac:dyDescent="0.25">
      <c r="A38">
        <v>1.8</v>
      </c>
      <c r="B38" s="1">
        <v>5.8499999999999999E-5</v>
      </c>
      <c r="C38" s="1">
        <v>2.03015E-2</v>
      </c>
      <c r="D38" s="1">
        <f t="shared" si="0"/>
        <v>347.03418803418805</v>
      </c>
      <c r="E38" s="1">
        <v>5.8699999999999997E-5</v>
      </c>
      <c r="F38" s="1">
        <v>2.0301300000000001E-2</v>
      </c>
      <c r="G38" s="1">
        <f t="shared" si="1"/>
        <v>345.84838160136292</v>
      </c>
      <c r="H38" s="1">
        <v>5.8900000000000002E-5</v>
      </c>
      <c r="I38" s="1">
        <v>2.0301099999999999E-2</v>
      </c>
      <c r="J38" s="1">
        <f t="shared" si="2"/>
        <v>344.6706281833616</v>
      </c>
      <c r="K38" s="1">
        <v>5.8900000000000002E-5</v>
      </c>
      <c r="L38" s="1">
        <v>2.0301099999999999E-2</v>
      </c>
      <c r="M38" s="1">
        <f t="shared" si="3"/>
        <v>344.6706281833616</v>
      </c>
      <c r="N38">
        <v>347.03418803418805</v>
      </c>
      <c r="O38">
        <v>345.84838160136292</v>
      </c>
      <c r="P38">
        <v>344.6706281833616</v>
      </c>
      <c r="Q38">
        <v>344.6706281833616</v>
      </c>
    </row>
    <row r="39" spans="1:17" x14ac:dyDescent="0.25">
      <c r="A39">
        <v>1.85</v>
      </c>
      <c r="B39" s="1">
        <v>5.8799999999999999E-5</v>
      </c>
      <c r="C39" s="1">
        <v>2.0301199999999998E-2</v>
      </c>
      <c r="D39" s="1">
        <f t="shared" si="0"/>
        <v>345.25850340136054</v>
      </c>
      <c r="E39" s="1">
        <v>5.8999999999999998E-5</v>
      </c>
      <c r="F39" s="1">
        <v>2.0301E-2</v>
      </c>
      <c r="G39" s="1">
        <f t="shared" si="1"/>
        <v>344.08474576271186</v>
      </c>
      <c r="H39" s="1">
        <v>5.9200000000000002E-5</v>
      </c>
      <c r="I39" s="1">
        <v>2.0300800000000001E-2</v>
      </c>
      <c r="J39" s="1">
        <f t="shared" si="2"/>
        <v>342.91891891891891</v>
      </c>
      <c r="K39" s="1">
        <v>5.9200000000000002E-5</v>
      </c>
      <c r="L39" s="1">
        <v>2.0300800000000001E-2</v>
      </c>
      <c r="M39" s="1">
        <f t="shared" si="3"/>
        <v>342.91891891891891</v>
      </c>
      <c r="N39">
        <v>345.25850340136054</v>
      </c>
      <c r="O39">
        <v>344.08474576271186</v>
      </c>
      <c r="P39">
        <v>342.91891891891891</v>
      </c>
      <c r="Q39">
        <v>342.91891891891891</v>
      </c>
    </row>
    <row r="40" spans="1:17" x14ac:dyDescent="0.25">
      <c r="A40">
        <v>1.9</v>
      </c>
      <c r="B40" s="1">
        <v>5.91E-5</v>
      </c>
      <c r="C40" s="1">
        <v>2.03009E-2</v>
      </c>
      <c r="D40" s="1">
        <f t="shared" si="0"/>
        <v>343.50084602368867</v>
      </c>
      <c r="E40" s="1">
        <v>5.9299999999999998E-5</v>
      </c>
      <c r="F40" s="1">
        <v>2.0300699999999998E-2</v>
      </c>
      <c r="G40" s="1">
        <f t="shared" si="1"/>
        <v>342.33895446880268</v>
      </c>
      <c r="H40" s="1">
        <v>5.9500000000000003E-5</v>
      </c>
      <c r="I40" s="1">
        <v>2.0300499999999999E-2</v>
      </c>
      <c r="J40" s="1">
        <f t="shared" si="2"/>
        <v>341.18487394957981</v>
      </c>
      <c r="K40" s="1">
        <v>5.9500000000000003E-5</v>
      </c>
      <c r="L40" s="1">
        <v>2.0300499999999999E-2</v>
      </c>
      <c r="M40" s="1">
        <f t="shared" si="3"/>
        <v>341.18487394957981</v>
      </c>
      <c r="N40">
        <v>343.50084602368867</v>
      </c>
      <c r="O40">
        <v>342.33895446880268</v>
      </c>
      <c r="P40">
        <v>341.18487394957981</v>
      </c>
      <c r="Q40">
        <v>341.18487394957981</v>
      </c>
    </row>
    <row r="41" spans="1:17" x14ac:dyDescent="0.25">
      <c r="A41">
        <v>1.95</v>
      </c>
      <c r="B41" s="1">
        <v>5.9500000000000003E-5</v>
      </c>
      <c r="C41" s="1">
        <v>2.0300499999999999E-2</v>
      </c>
      <c r="D41" s="1">
        <f t="shared" si="0"/>
        <v>341.18487394957981</v>
      </c>
      <c r="E41" s="1">
        <v>5.9599999999999999E-5</v>
      </c>
      <c r="F41" s="1">
        <v>2.03004E-2</v>
      </c>
      <c r="G41" s="1">
        <f t="shared" si="1"/>
        <v>340.61073825503354</v>
      </c>
      <c r="H41" s="1">
        <v>5.9799999999999997E-5</v>
      </c>
      <c r="I41" s="1">
        <v>2.0300200000000001E-2</v>
      </c>
      <c r="J41" s="1">
        <f t="shared" si="2"/>
        <v>339.46822742474922</v>
      </c>
      <c r="K41" s="1">
        <v>5.9799999999999997E-5</v>
      </c>
      <c r="L41" s="1">
        <v>2.0300200000000001E-2</v>
      </c>
      <c r="M41" s="1">
        <f t="shared" si="3"/>
        <v>339.46822742474922</v>
      </c>
      <c r="N41">
        <v>341.18487394957981</v>
      </c>
      <c r="O41">
        <v>340.61073825503354</v>
      </c>
      <c r="P41">
        <v>339.46822742474922</v>
      </c>
      <c r="Q41">
        <v>339.46822742474922</v>
      </c>
    </row>
    <row r="42" spans="1:17" x14ac:dyDescent="0.25">
      <c r="A42">
        <v>2</v>
      </c>
      <c r="B42" s="1">
        <v>5.9799999999999997E-5</v>
      </c>
      <c r="C42" s="1">
        <v>2.0300200000000001E-2</v>
      </c>
      <c r="D42" s="1">
        <f t="shared" si="0"/>
        <v>339.46822742474922</v>
      </c>
      <c r="E42" s="1">
        <v>6.0000000000000002E-5</v>
      </c>
      <c r="F42" s="1">
        <v>2.0299999999999999E-2</v>
      </c>
      <c r="G42" s="1">
        <f t="shared" si="1"/>
        <v>338.33333333333331</v>
      </c>
      <c r="H42" s="1">
        <v>6.0099999999999997E-5</v>
      </c>
      <c r="I42" s="1">
        <v>2.0299899999999999E-2</v>
      </c>
      <c r="J42" s="1">
        <f t="shared" si="2"/>
        <v>337.76871880199667</v>
      </c>
      <c r="K42" s="1">
        <v>6.0099999999999997E-5</v>
      </c>
      <c r="L42" s="1">
        <v>2.0299899999999999E-2</v>
      </c>
      <c r="M42" s="1">
        <f t="shared" si="3"/>
        <v>337.76871880199667</v>
      </c>
      <c r="N42">
        <v>339.46822742474922</v>
      </c>
      <c r="O42">
        <v>338.33333333333331</v>
      </c>
      <c r="P42">
        <v>337.76871880199667</v>
      </c>
      <c r="Q42">
        <v>337.76871880199667</v>
      </c>
    </row>
    <row r="43" spans="1:17" x14ac:dyDescent="0.25">
      <c r="A43">
        <v>2.0499999999999998</v>
      </c>
      <c r="B43" s="1">
        <v>6.0099999999999997E-5</v>
      </c>
      <c r="C43" s="1">
        <v>2.0299899999999999E-2</v>
      </c>
      <c r="D43" s="1">
        <f t="shared" si="0"/>
        <v>337.76871880199667</v>
      </c>
      <c r="E43" s="1">
        <v>6.0300000000000002E-5</v>
      </c>
      <c r="F43" s="1">
        <v>2.02997E-2</v>
      </c>
      <c r="G43" s="1">
        <f t="shared" si="1"/>
        <v>336.64510779436154</v>
      </c>
      <c r="H43" s="1">
        <v>6.0399999999999998E-5</v>
      </c>
      <c r="I43" s="1">
        <v>2.0299600000000001E-2</v>
      </c>
      <c r="J43" s="1">
        <f t="shared" si="2"/>
        <v>336.08609271523181</v>
      </c>
      <c r="K43" s="1">
        <v>6.0399999999999998E-5</v>
      </c>
      <c r="L43" s="1">
        <v>2.0299600000000001E-2</v>
      </c>
      <c r="M43" s="1">
        <f t="shared" si="3"/>
        <v>336.08609271523181</v>
      </c>
      <c r="N43">
        <v>337.76871880199667</v>
      </c>
      <c r="O43">
        <v>336.64510779436154</v>
      </c>
      <c r="P43">
        <v>336.08609271523181</v>
      </c>
      <c r="Q43">
        <v>336.08609271523181</v>
      </c>
    </row>
    <row r="44" spans="1:17" x14ac:dyDescent="0.25">
      <c r="A44">
        <v>2.1</v>
      </c>
      <c r="B44" s="1">
        <v>6.0399999999999998E-5</v>
      </c>
      <c r="C44" s="1">
        <v>2.0299600000000001E-2</v>
      </c>
      <c r="D44" s="1">
        <f t="shared" si="0"/>
        <v>336.08609271523181</v>
      </c>
      <c r="E44" s="1">
        <v>6.0600000000000003E-5</v>
      </c>
      <c r="F44" s="1">
        <v>2.0299399999999999E-2</v>
      </c>
      <c r="G44" s="1">
        <f t="shared" si="1"/>
        <v>334.97359735973595</v>
      </c>
      <c r="H44" s="1">
        <v>6.0800000000000001E-5</v>
      </c>
      <c r="I44" s="1">
        <v>2.02992E-2</v>
      </c>
      <c r="J44" s="1">
        <f t="shared" si="2"/>
        <v>333.86842105263156</v>
      </c>
      <c r="K44" s="1">
        <v>6.0800000000000001E-5</v>
      </c>
      <c r="L44" s="1">
        <v>2.02992E-2</v>
      </c>
      <c r="M44" s="1">
        <f t="shared" si="3"/>
        <v>333.86842105263156</v>
      </c>
      <c r="N44">
        <v>336.08609271523181</v>
      </c>
      <c r="O44">
        <v>334.97359735973595</v>
      </c>
      <c r="P44">
        <v>333.86842105263156</v>
      </c>
      <c r="Q44">
        <v>333.86842105263156</v>
      </c>
    </row>
    <row r="45" spans="1:17" x14ac:dyDescent="0.25">
      <c r="A45">
        <v>2.15</v>
      </c>
      <c r="B45" s="1">
        <v>6.0699999999999998E-5</v>
      </c>
      <c r="C45" s="1">
        <v>2.0299299999999999E-2</v>
      </c>
      <c r="D45" s="1">
        <f t="shared" si="0"/>
        <v>334.42009884678748</v>
      </c>
      <c r="E45" s="1">
        <v>6.0900000000000003E-5</v>
      </c>
      <c r="F45" s="1">
        <v>2.02991E-2</v>
      </c>
      <c r="G45" s="1">
        <f t="shared" si="1"/>
        <v>333.31855500821018</v>
      </c>
      <c r="H45" s="1">
        <v>6.1099999999999994E-5</v>
      </c>
      <c r="I45" s="1">
        <v>2.0298899999999998E-2</v>
      </c>
      <c r="J45" s="1">
        <f t="shared" si="2"/>
        <v>332.22422258592474</v>
      </c>
      <c r="K45" s="1">
        <v>6.1099999999999994E-5</v>
      </c>
      <c r="L45" s="1">
        <v>2.0298899999999998E-2</v>
      </c>
      <c r="M45" s="1">
        <f t="shared" si="3"/>
        <v>332.22422258592474</v>
      </c>
      <c r="N45">
        <v>334.42009884678748</v>
      </c>
      <c r="O45">
        <v>333.31855500821018</v>
      </c>
      <c r="P45">
        <v>332.22422258592474</v>
      </c>
      <c r="Q45">
        <v>332.22422258592474</v>
      </c>
    </row>
    <row r="46" spans="1:17" x14ac:dyDescent="0.25">
      <c r="A46">
        <v>2.2000000000000002</v>
      </c>
      <c r="B46" s="1">
        <v>6.1099999999999994E-5</v>
      </c>
      <c r="C46" s="1">
        <v>2.0298899999999998E-2</v>
      </c>
      <c r="D46" s="1">
        <f t="shared" si="0"/>
        <v>332.22422258592474</v>
      </c>
      <c r="E46" s="1">
        <v>6.1299999999999999E-5</v>
      </c>
      <c r="F46" s="1">
        <v>2.0298699999999999E-2</v>
      </c>
      <c r="G46" s="1">
        <f t="shared" si="1"/>
        <v>331.13703099510604</v>
      </c>
      <c r="H46" s="1">
        <v>6.1400000000000002E-5</v>
      </c>
      <c r="I46" s="1">
        <v>2.02986E-2</v>
      </c>
      <c r="J46" s="1">
        <f t="shared" si="2"/>
        <v>330.59609120521174</v>
      </c>
      <c r="K46" s="1">
        <v>6.1400000000000002E-5</v>
      </c>
      <c r="L46" s="1">
        <v>2.02986E-2</v>
      </c>
      <c r="M46" s="1">
        <f t="shared" si="3"/>
        <v>330.59609120521174</v>
      </c>
      <c r="N46">
        <v>332.22422258592474</v>
      </c>
      <c r="O46">
        <v>331.13703099510604</v>
      </c>
      <c r="P46">
        <v>330.59609120521174</v>
      </c>
      <c r="Q46">
        <v>330.59609120521174</v>
      </c>
    </row>
    <row r="47" spans="1:17" x14ac:dyDescent="0.25">
      <c r="A47">
        <v>2.25</v>
      </c>
      <c r="B47" s="1">
        <v>6.1400000000000002E-5</v>
      </c>
      <c r="C47" s="1">
        <v>2.02986E-2</v>
      </c>
      <c r="D47" s="1">
        <f t="shared" si="0"/>
        <v>330.59609120521174</v>
      </c>
      <c r="E47" s="1">
        <v>6.1600000000000007E-5</v>
      </c>
      <c r="F47" s="1">
        <v>2.0298400000000001E-2</v>
      </c>
      <c r="G47" s="1">
        <f t="shared" si="1"/>
        <v>329.51948051948051</v>
      </c>
      <c r="H47" s="1">
        <v>6.1799999999999998E-5</v>
      </c>
      <c r="I47" s="1">
        <v>2.0298199999999999E-2</v>
      </c>
      <c r="J47" s="1">
        <f t="shared" si="2"/>
        <v>328.44983818770226</v>
      </c>
      <c r="K47" s="1">
        <v>6.1699999999999995E-5</v>
      </c>
      <c r="L47" s="1">
        <v>2.0298299999999998E-2</v>
      </c>
      <c r="M47" s="1">
        <f t="shared" si="3"/>
        <v>328.98379254457052</v>
      </c>
      <c r="N47">
        <v>330.59609120521174</v>
      </c>
      <c r="O47">
        <v>329.51948051948051</v>
      </c>
      <c r="P47">
        <v>328.44983818770226</v>
      </c>
      <c r="Q47">
        <v>328.98379254457052</v>
      </c>
    </row>
    <row r="48" spans="1:17" x14ac:dyDescent="0.25">
      <c r="A48">
        <v>2.2999999999999998</v>
      </c>
      <c r="B48" s="1">
        <v>6.1699999999999995E-5</v>
      </c>
      <c r="C48" s="1">
        <v>2.0298299999999998E-2</v>
      </c>
      <c r="D48" s="1">
        <f t="shared" si="0"/>
        <v>328.98379254457052</v>
      </c>
      <c r="E48" s="1">
        <v>6.19E-5</v>
      </c>
      <c r="F48" s="1">
        <v>2.0298099999999999E-2</v>
      </c>
      <c r="G48" s="1">
        <f t="shared" si="1"/>
        <v>327.91760904684975</v>
      </c>
      <c r="H48" s="1">
        <v>6.2100000000000005E-5</v>
      </c>
      <c r="I48" s="1">
        <v>2.0297900000000001E-2</v>
      </c>
      <c r="J48" s="1">
        <f t="shared" si="2"/>
        <v>326.85829307568434</v>
      </c>
      <c r="K48" s="1">
        <v>6.2100000000000005E-5</v>
      </c>
      <c r="L48" s="1">
        <v>2.0297900000000001E-2</v>
      </c>
      <c r="M48" s="1">
        <f t="shared" si="3"/>
        <v>326.85829307568434</v>
      </c>
      <c r="N48">
        <v>328.98379254457052</v>
      </c>
      <c r="O48">
        <v>327.91760904684975</v>
      </c>
      <c r="P48">
        <v>326.85829307568434</v>
      </c>
      <c r="Q48">
        <v>326.85829307568434</v>
      </c>
    </row>
    <row r="49" spans="1:17" x14ac:dyDescent="0.25">
      <c r="A49">
        <v>2.35</v>
      </c>
      <c r="B49" s="1">
        <v>6.2100000000000005E-5</v>
      </c>
      <c r="C49" s="1">
        <v>2.0297900000000001E-2</v>
      </c>
      <c r="D49" s="1">
        <f t="shared" si="0"/>
        <v>326.85829307568434</v>
      </c>
      <c r="E49" s="1">
        <v>6.2199999999999994E-5</v>
      </c>
      <c r="F49" s="1">
        <v>2.0297800000000001E-2</v>
      </c>
      <c r="G49" s="1">
        <f t="shared" si="1"/>
        <v>326.331189710611</v>
      </c>
      <c r="H49" s="1">
        <v>6.2399999999999999E-5</v>
      </c>
      <c r="I49" s="1">
        <v>2.0297599999999999E-2</v>
      </c>
      <c r="J49" s="1">
        <f t="shared" si="2"/>
        <v>325.28205128205127</v>
      </c>
      <c r="K49" s="1">
        <v>6.2399999999999999E-5</v>
      </c>
      <c r="L49" s="1">
        <v>2.0297599999999999E-2</v>
      </c>
      <c r="M49" s="1">
        <f t="shared" si="3"/>
        <v>325.28205128205127</v>
      </c>
      <c r="N49">
        <v>326.85829307568434</v>
      </c>
      <c r="O49">
        <v>326.331189710611</v>
      </c>
      <c r="P49">
        <v>325.28205128205127</v>
      </c>
      <c r="Q49">
        <v>325.28205128205127</v>
      </c>
    </row>
    <row r="50" spans="1:17" x14ac:dyDescent="0.25">
      <c r="A50">
        <v>2.4</v>
      </c>
      <c r="B50" s="1">
        <v>6.2399999999999999E-5</v>
      </c>
      <c r="C50" s="1">
        <v>2.0297599999999999E-2</v>
      </c>
      <c r="D50" s="1">
        <f t="shared" si="0"/>
        <v>325.28205128205127</v>
      </c>
      <c r="E50" s="1">
        <v>6.2600000000000004E-5</v>
      </c>
      <c r="F50" s="1">
        <v>2.02974E-2</v>
      </c>
      <c r="G50" s="1">
        <f t="shared" si="1"/>
        <v>324.23961661341849</v>
      </c>
      <c r="H50" s="1">
        <v>6.2799999999999995E-5</v>
      </c>
      <c r="I50" s="1">
        <v>2.0297200000000001E-2</v>
      </c>
      <c r="J50" s="1">
        <f t="shared" si="2"/>
        <v>323.20382165605099</v>
      </c>
      <c r="K50" s="1">
        <v>6.2700000000000006E-5</v>
      </c>
      <c r="L50" s="1">
        <v>2.0297300000000001E-2</v>
      </c>
      <c r="M50" s="1">
        <f t="shared" si="3"/>
        <v>323.72089314194574</v>
      </c>
      <c r="N50">
        <v>325.28205128205127</v>
      </c>
      <c r="O50">
        <v>324.23961661341849</v>
      </c>
      <c r="P50">
        <v>323.20382165605099</v>
      </c>
      <c r="Q50">
        <v>323.72089314194574</v>
      </c>
    </row>
    <row r="51" spans="1:17" x14ac:dyDescent="0.25">
      <c r="A51">
        <v>2.4500000000000002</v>
      </c>
      <c r="B51" s="1">
        <v>6.2700000000000006E-5</v>
      </c>
      <c r="C51" s="1">
        <v>2.0297300000000001E-2</v>
      </c>
      <c r="D51" s="1">
        <f t="shared" si="0"/>
        <v>323.72089314194574</v>
      </c>
      <c r="E51" s="1">
        <v>6.2899999999999997E-5</v>
      </c>
      <c r="F51" s="1">
        <v>2.0297099999999998E-2</v>
      </c>
      <c r="G51" s="1">
        <f t="shared" si="1"/>
        <v>322.68839427662954</v>
      </c>
      <c r="H51" s="1">
        <v>6.3100000000000002E-5</v>
      </c>
      <c r="I51" s="1">
        <v>2.02969E-2</v>
      </c>
      <c r="J51" s="1">
        <f t="shared" si="2"/>
        <v>321.66244057052296</v>
      </c>
      <c r="K51" s="1">
        <v>6.3100000000000002E-5</v>
      </c>
      <c r="L51" s="1">
        <v>2.02969E-2</v>
      </c>
      <c r="M51" s="1">
        <f t="shared" si="3"/>
        <v>321.66244057052296</v>
      </c>
      <c r="N51">
        <v>323.72089314194574</v>
      </c>
      <c r="O51">
        <v>322.68839427662954</v>
      </c>
      <c r="P51">
        <v>321.66244057052296</v>
      </c>
      <c r="Q51">
        <v>321.66244057052296</v>
      </c>
    </row>
    <row r="52" spans="1:17" x14ac:dyDescent="0.25">
      <c r="A52">
        <v>2.5</v>
      </c>
      <c r="B52" s="1">
        <v>6.3E-5</v>
      </c>
      <c r="C52" s="1">
        <v>2.0296999999999999E-2</v>
      </c>
      <c r="D52" s="1">
        <f t="shared" si="0"/>
        <v>322.17460317460313</v>
      </c>
      <c r="E52" s="1">
        <v>6.3200000000000005E-5</v>
      </c>
      <c r="F52" s="1">
        <v>2.02968E-2</v>
      </c>
      <c r="G52" s="1">
        <f t="shared" si="1"/>
        <v>321.15189873417722</v>
      </c>
      <c r="H52" s="1">
        <v>6.3399999999999996E-5</v>
      </c>
      <c r="I52" s="1">
        <v>2.0296599999999998E-2</v>
      </c>
      <c r="J52" s="1">
        <f t="shared" si="2"/>
        <v>320.13564668769715</v>
      </c>
      <c r="K52" s="1">
        <v>6.3399999999999996E-5</v>
      </c>
      <c r="L52" s="1">
        <v>2.0296599999999998E-2</v>
      </c>
      <c r="M52" s="1">
        <f t="shared" si="3"/>
        <v>320.13564668769715</v>
      </c>
      <c r="N52">
        <v>322.17460317460313</v>
      </c>
      <c r="O52">
        <v>321.15189873417722</v>
      </c>
      <c r="P52">
        <v>320.13564668769715</v>
      </c>
      <c r="Q52">
        <v>320.13564668769715</v>
      </c>
    </row>
    <row r="53" spans="1:17" x14ac:dyDescent="0.25">
      <c r="A53">
        <v>2.5499999999999998</v>
      </c>
      <c r="B53" s="1">
        <v>6.3399999999999996E-5</v>
      </c>
      <c r="C53" s="1">
        <v>2.0296599999999998E-2</v>
      </c>
      <c r="D53" s="1">
        <f t="shared" si="0"/>
        <v>320.13564668769715</v>
      </c>
      <c r="E53" s="1">
        <v>6.3600000000000001E-5</v>
      </c>
      <c r="F53" s="1">
        <v>2.0296399999999999E-2</v>
      </c>
      <c r="G53" s="1">
        <f t="shared" si="1"/>
        <v>319.12578616352198</v>
      </c>
      <c r="H53" s="1">
        <v>6.3800000000000006E-5</v>
      </c>
      <c r="I53" s="1">
        <v>2.02962E-2</v>
      </c>
      <c r="J53" s="1">
        <f t="shared" si="2"/>
        <v>318.12225705329149</v>
      </c>
      <c r="K53" s="1">
        <v>6.3700000000000003E-5</v>
      </c>
      <c r="L53" s="1">
        <v>2.02963E-2</v>
      </c>
      <c r="M53" s="1">
        <f t="shared" si="3"/>
        <v>318.62323390894818</v>
      </c>
      <c r="N53">
        <v>320.13564668769715</v>
      </c>
      <c r="O53">
        <v>319.12578616352198</v>
      </c>
      <c r="P53">
        <v>318.12225705329149</v>
      </c>
      <c r="Q53">
        <v>318.62323390894818</v>
      </c>
    </row>
    <row r="54" spans="1:17" x14ac:dyDescent="0.25">
      <c r="A54">
        <v>2.6</v>
      </c>
      <c r="B54" s="1">
        <v>6.3700000000000003E-5</v>
      </c>
      <c r="C54" s="1">
        <v>2.02963E-2</v>
      </c>
      <c r="D54" s="1">
        <f t="shared" si="0"/>
        <v>318.62323390894818</v>
      </c>
      <c r="E54" s="1">
        <v>6.3899999999999995E-5</v>
      </c>
      <c r="F54" s="1">
        <v>2.0296100000000001E-2</v>
      </c>
      <c r="G54" s="1">
        <f t="shared" si="1"/>
        <v>317.62284820031306</v>
      </c>
      <c r="H54" s="1">
        <v>6.41E-5</v>
      </c>
      <c r="I54" s="1">
        <v>2.0295899999999999E-2</v>
      </c>
      <c r="J54" s="1">
        <f t="shared" si="2"/>
        <v>316.62870514820588</v>
      </c>
      <c r="K54" s="1">
        <v>6.41E-5</v>
      </c>
      <c r="L54" s="1">
        <v>2.0295899999999999E-2</v>
      </c>
      <c r="M54" s="1">
        <f t="shared" si="3"/>
        <v>316.62870514820588</v>
      </c>
      <c r="N54">
        <v>318.62323390894818</v>
      </c>
      <c r="O54">
        <v>317.62284820031306</v>
      </c>
      <c r="P54">
        <v>316.62870514820588</v>
      </c>
      <c r="Q54">
        <v>316.62870514820588</v>
      </c>
    </row>
    <row r="55" spans="1:17" x14ac:dyDescent="0.25">
      <c r="A55">
        <v>2.65</v>
      </c>
      <c r="B55" s="1">
        <v>6.3999999999999997E-5</v>
      </c>
      <c r="C55" s="1">
        <v>2.0295999999999998E-2</v>
      </c>
      <c r="D55" s="1">
        <f t="shared" si="0"/>
        <v>317.125</v>
      </c>
      <c r="E55" s="1">
        <v>6.4200000000000002E-5</v>
      </c>
      <c r="F55" s="1">
        <v>2.0295799999999999E-2</v>
      </c>
      <c r="G55" s="1">
        <f t="shared" si="1"/>
        <v>316.13395638629282</v>
      </c>
      <c r="H55" s="1">
        <v>6.4399999999999993E-5</v>
      </c>
      <c r="I55" s="1">
        <v>2.02956E-2</v>
      </c>
      <c r="J55" s="1">
        <f t="shared" si="2"/>
        <v>315.14906832298141</v>
      </c>
      <c r="K55" s="1">
        <v>6.4399999999999993E-5</v>
      </c>
      <c r="L55" s="1">
        <v>2.02956E-2</v>
      </c>
      <c r="M55" s="1">
        <f t="shared" si="3"/>
        <v>315.14906832298141</v>
      </c>
      <c r="N55">
        <v>317.125</v>
      </c>
      <c r="O55">
        <v>316.13395638629282</v>
      </c>
      <c r="P55">
        <v>315.14906832298141</v>
      </c>
      <c r="Q55">
        <v>315.14906832298141</v>
      </c>
    </row>
    <row r="56" spans="1:17" x14ac:dyDescent="0.25">
      <c r="A56">
        <v>2.7</v>
      </c>
      <c r="B56" s="1">
        <v>6.4399999999999993E-5</v>
      </c>
      <c r="C56" s="1">
        <v>2.02956E-2</v>
      </c>
      <c r="D56" s="1">
        <f t="shared" si="0"/>
        <v>315.14906832298141</v>
      </c>
      <c r="E56" s="1">
        <v>6.4599999999999998E-5</v>
      </c>
      <c r="F56" s="1">
        <v>2.0295399999999998E-2</v>
      </c>
      <c r="G56" s="1">
        <f t="shared" si="1"/>
        <v>314.17027863777088</v>
      </c>
      <c r="H56" s="1">
        <v>6.4800000000000003E-5</v>
      </c>
      <c r="I56" s="1">
        <v>2.0295199999999999E-2</v>
      </c>
      <c r="J56" s="1">
        <f t="shared" si="2"/>
        <v>313.19753086419752</v>
      </c>
      <c r="K56" s="1">
        <v>6.4700000000000001E-5</v>
      </c>
      <c r="L56" s="1">
        <v>2.0295299999999999E-2</v>
      </c>
      <c r="M56" s="1">
        <f t="shared" si="3"/>
        <v>313.68315301391033</v>
      </c>
      <c r="N56">
        <v>315.14906832298141</v>
      </c>
      <c r="O56">
        <v>314.17027863777088</v>
      </c>
      <c r="P56">
        <v>313.19753086419752</v>
      </c>
      <c r="Q56">
        <v>313.68315301391033</v>
      </c>
    </row>
    <row r="57" spans="1:17" x14ac:dyDescent="0.25">
      <c r="A57">
        <v>2.75</v>
      </c>
      <c r="B57" s="1">
        <v>6.4700000000000001E-5</v>
      </c>
      <c r="C57" s="1">
        <v>2.0295299999999999E-2</v>
      </c>
      <c r="D57" s="1">
        <f t="shared" si="0"/>
        <v>313.68315301391033</v>
      </c>
      <c r="E57" s="1">
        <v>6.4900000000000005E-5</v>
      </c>
      <c r="F57" s="1">
        <v>2.02951E-2</v>
      </c>
      <c r="G57" s="1">
        <f t="shared" si="1"/>
        <v>312.71340523882895</v>
      </c>
      <c r="H57" s="1">
        <v>6.5099999999999997E-5</v>
      </c>
      <c r="I57" s="1">
        <v>2.0294900000000001E-2</v>
      </c>
      <c r="J57" s="1">
        <f t="shared" si="2"/>
        <v>311.74961597542244</v>
      </c>
      <c r="K57" s="1">
        <v>6.5099999999999997E-5</v>
      </c>
      <c r="L57" s="1">
        <v>2.0294900000000001E-2</v>
      </c>
      <c r="M57" s="1">
        <f t="shared" si="3"/>
        <v>311.74961597542244</v>
      </c>
      <c r="N57">
        <v>313.68315301391033</v>
      </c>
      <c r="O57">
        <v>312.71340523882895</v>
      </c>
      <c r="P57">
        <v>311.74961597542244</v>
      </c>
      <c r="Q57">
        <v>311.74961597542244</v>
      </c>
    </row>
    <row r="58" spans="1:17" x14ac:dyDescent="0.25">
      <c r="A58">
        <v>2.8</v>
      </c>
      <c r="B58" s="1">
        <v>6.5099999999999997E-5</v>
      </c>
      <c r="C58" s="1">
        <v>2.0294900000000001E-2</v>
      </c>
      <c r="D58" s="1">
        <f t="shared" si="0"/>
        <v>311.74961597542244</v>
      </c>
      <c r="E58" s="1">
        <v>6.5300000000000002E-5</v>
      </c>
      <c r="F58" s="1">
        <v>2.0294699999999999E-2</v>
      </c>
      <c r="G58" s="1">
        <f t="shared" si="1"/>
        <v>310.79173047473199</v>
      </c>
      <c r="H58" s="1">
        <v>6.5500000000000006E-5</v>
      </c>
      <c r="I58" s="1">
        <v>2.02945E-2</v>
      </c>
      <c r="J58" s="1">
        <f t="shared" si="2"/>
        <v>309.83969465648852</v>
      </c>
      <c r="K58" s="1">
        <v>6.5500000000000006E-5</v>
      </c>
      <c r="L58" s="1">
        <v>2.02945E-2</v>
      </c>
      <c r="M58" s="1">
        <f t="shared" si="3"/>
        <v>309.83969465648852</v>
      </c>
      <c r="N58">
        <v>311.74961597542244</v>
      </c>
      <c r="O58">
        <v>310.79173047473199</v>
      </c>
      <c r="P58">
        <v>309.83969465648852</v>
      </c>
      <c r="Q58">
        <v>309.83969465648852</v>
      </c>
    </row>
    <row r="59" spans="1:17" x14ac:dyDescent="0.25">
      <c r="A59">
        <v>2.85</v>
      </c>
      <c r="B59" s="1">
        <v>6.5500000000000006E-5</v>
      </c>
      <c r="C59" s="1">
        <v>2.02945E-2</v>
      </c>
      <c r="D59" s="1">
        <f t="shared" si="0"/>
        <v>309.83969465648852</v>
      </c>
      <c r="E59" s="1">
        <v>6.5599999999999995E-5</v>
      </c>
      <c r="F59" s="1">
        <v>2.0294400000000001E-2</v>
      </c>
      <c r="G59" s="1">
        <f t="shared" si="1"/>
        <v>309.36585365853659</v>
      </c>
      <c r="H59" s="1">
        <v>6.58E-5</v>
      </c>
      <c r="I59" s="1">
        <v>2.0294199999999998E-2</v>
      </c>
      <c r="J59" s="1">
        <f t="shared" si="2"/>
        <v>308.42249240121578</v>
      </c>
      <c r="K59" s="1">
        <v>6.58E-5</v>
      </c>
      <c r="L59" s="1">
        <v>2.0294199999999998E-2</v>
      </c>
      <c r="M59" s="1">
        <f t="shared" si="3"/>
        <v>308.42249240121578</v>
      </c>
      <c r="N59">
        <v>309.83969465648852</v>
      </c>
      <c r="O59">
        <v>309.36585365853659</v>
      </c>
      <c r="P59">
        <v>308.42249240121578</v>
      </c>
      <c r="Q59">
        <v>308.42249240121578</v>
      </c>
    </row>
    <row r="60" spans="1:17" x14ac:dyDescent="0.25">
      <c r="A60">
        <v>2.9</v>
      </c>
      <c r="B60" s="1">
        <v>6.58E-5</v>
      </c>
      <c r="C60" s="1">
        <v>2.0294199999999998E-2</v>
      </c>
      <c r="D60" s="1">
        <f t="shared" si="0"/>
        <v>308.42249240121578</v>
      </c>
      <c r="E60" s="1">
        <v>6.6000000000000005E-5</v>
      </c>
      <c r="F60" s="1">
        <v>2.0294E-2</v>
      </c>
      <c r="G60" s="1">
        <f t="shared" si="1"/>
        <v>307.48484848484844</v>
      </c>
      <c r="H60" s="1">
        <v>6.6199999999999996E-5</v>
      </c>
      <c r="I60" s="1">
        <v>2.0293800000000001E-2</v>
      </c>
      <c r="J60" s="1">
        <f t="shared" si="2"/>
        <v>306.55287009063449</v>
      </c>
      <c r="K60" s="1">
        <v>6.6099999999999994E-5</v>
      </c>
      <c r="L60" s="1">
        <v>2.02939E-2</v>
      </c>
      <c r="M60" s="1">
        <f t="shared" si="3"/>
        <v>307.01815431164903</v>
      </c>
      <c r="N60">
        <v>308.42249240121578</v>
      </c>
      <c r="O60">
        <v>307.48484848484844</v>
      </c>
      <c r="P60">
        <v>306.55287009063449</v>
      </c>
      <c r="Q60">
        <v>307.01815431164903</v>
      </c>
    </row>
    <row r="61" spans="1:17" x14ac:dyDescent="0.25">
      <c r="A61">
        <v>2.95</v>
      </c>
      <c r="B61" s="1">
        <v>6.6099999999999994E-5</v>
      </c>
      <c r="C61" s="1">
        <v>2.02939E-2</v>
      </c>
      <c r="D61" s="1">
        <f t="shared" si="0"/>
        <v>307.01815431164903</v>
      </c>
      <c r="E61" s="1">
        <v>6.6299999999999999E-5</v>
      </c>
      <c r="F61" s="1">
        <v>2.0293700000000001E-2</v>
      </c>
      <c r="G61" s="1">
        <f t="shared" si="1"/>
        <v>306.08898944193066</v>
      </c>
      <c r="H61" s="1">
        <v>6.6500000000000004E-5</v>
      </c>
      <c r="I61" s="1">
        <v>2.0293499999999999E-2</v>
      </c>
      <c r="J61" s="1">
        <f t="shared" si="2"/>
        <v>305.16541353383457</v>
      </c>
      <c r="K61" s="1">
        <v>6.6500000000000004E-5</v>
      </c>
      <c r="L61" s="1">
        <v>2.0293499999999999E-2</v>
      </c>
      <c r="M61" s="1">
        <f t="shared" si="3"/>
        <v>305.16541353383457</v>
      </c>
      <c r="N61">
        <v>307.01815431164903</v>
      </c>
      <c r="O61">
        <v>306.08898944193066</v>
      </c>
      <c r="P61">
        <v>305.16541353383457</v>
      </c>
      <c r="Q61">
        <v>305.16541353383457</v>
      </c>
    </row>
    <row r="62" spans="1:17" x14ac:dyDescent="0.25">
      <c r="A62">
        <v>3</v>
      </c>
      <c r="B62" s="1">
        <v>6.6500000000000004E-5</v>
      </c>
      <c r="C62" s="1">
        <v>2.0293499999999999E-2</v>
      </c>
      <c r="D62" s="1">
        <f t="shared" si="0"/>
        <v>305.16541353383457</v>
      </c>
      <c r="E62" s="1">
        <v>6.6699999999999995E-5</v>
      </c>
      <c r="F62" s="1">
        <v>2.02933E-2</v>
      </c>
      <c r="G62" s="1">
        <f t="shared" si="1"/>
        <v>304.24737631184411</v>
      </c>
      <c r="H62" s="1">
        <v>6.69E-5</v>
      </c>
      <c r="I62" s="1">
        <v>2.0293099999999998E-2</v>
      </c>
      <c r="J62" s="1">
        <f t="shared" si="2"/>
        <v>303.33482810164423</v>
      </c>
      <c r="K62" s="1">
        <v>6.69E-5</v>
      </c>
      <c r="L62" s="1">
        <v>2.0293099999999998E-2</v>
      </c>
      <c r="M62" s="1">
        <f t="shared" si="3"/>
        <v>303.33482810164423</v>
      </c>
      <c r="N62">
        <v>305.16541353383457</v>
      </c>
      <c r="O62">
        <v>304.24737631184411</v>
      </c>
      <c r="P62">
        <v>303.33482810164423</v>
      </c>
      <c r="Q62">
        <v>303.33482810164423</v>
      </c>
    </row>
    <row r="63" spans="1:17" x14ac:dyDescent="0.25">
      <c r="A63">
        <v>3.05</v>
      </c>
      <c r="B63" s="1">
        <v>6.69E-5</v>
      </c>
      <c r="C63" s="1">
        <v>2.0293099999999998E-2</v>
      </c>
      <c r="D63" s="1">
        <f t="shared" si="0"/>
        <v>303.33482810164423</v>
      </c>
      <c r="E63" s="1">
        <v>6.7000000000000002E-5</v>
      </c>
      <c r="F63" s="1">
        <v>2.0292999999999999E-2</v>
      </c>
      <c r="G63" s="1">
        <f t="shared" si="1"/>
        <v>302.88059701492534</v>
      </c>
      <c r="H63" s="1">
        <v>6.7199999999999994E-5</v>
      </c>
      <c r="I63" s="1">
        <v>2.02928E-2</v>
      </c>
      <c r="J63" s="1">
        <f t="shared" si="2"/>
        <v>301.97619047619048</v>
      </c>
      <c r="K63" s="1">
        <v>6.7199999999999994E-5</v>
      </c>
      <c r="L63" s="1">
        <v>2.02928E-2</v>
      </c>
      <c r="M63" s="1">
        <f t="shared" si="3"/>
        <v>301.97619047619048</v>
      </c>
      <c r="N63">
        <v>303.33482810164423</v>
      </c>
      <c r="O63">
        <v>302.88059701492534</v>
      </c>
      <c r="P63">
        <v>301.97619047619048</v>
      </c>
      <c r="Q63">
        <v>301.97619047619048</v>
      </c>
    </row>
    <row r="64" spans="1:17" x14ac:dyDescent="0.25">
      <c r="A64">
        <v>3.1</v>
      </c>
      <c r="B64" s="1">
        <v>6.7199999999999994E-5</v>
      </c>
      <c r="C64" s="1">
        <v>2.02928E-2</v>
      </c>
      <c r="D64" s="1">
        <f t="shared" si="0"/>
        <v>301.97619047619048</v>
      </c>
      <c r="E64" s="1">
        <v>6.7399999999999998E-5</v>
      </c>
      <c r="F64" s="1">
        <v>2.0292600000000001E-2</v>
      </c>
      <c r="G64" s="1">
        <f t="shared" si="1"/>
        <v>301.07715133531161</v>
      </c>
      <c r="H64" s="1">
        <v>6.7600000000000003E-5</v>
      </c>
      <c r="I64" s="1">
        <v>2.0292399999999999E-2</v>
      </c>
      <c r="J64" s="1">
        <f t="shared" si="2"/>
        <v>300.18343195266266</v>
      </c>
      <c r="K64" s="1">
        <v>6.7600000000000003E-5</v>
      </c>
      <c r="L64" s="1">
        <v>2.0292399999999999E-2</v>
      </c>
      <c r="M64" s="1">
        <f t="shared" si="3"/>
        <v>300.18343195266266</v>
      </c>
      <c r="N64">
        <v>301.97619047619048</v>
      </c>
      <c r="O64">
        <v>301.07715133531161</v>
      </c>
      <c r="P64">
        <v>300.18343195266266</v>
      </c>
      <c r="Q64">
        <v>300.18343195266266</v>
      </c>
    </row>
    <row r="65" spans="1:17" x14ac:dyDescent="0.25">
      <c r="A65">
        <v>3.15</v>
      </c>
      <c r="B65" s="1">
        <v>6.7600000000000003E-5</v>
      </c>
      <c r="C65" s="1">
        <v>2.0292399999999999E-2</v>
      </c>
      <c r="D65" s="1">
        <f t="shared" si="0"/>
        <v>300.18343195266266</v>
      </c>
      <c r="E65" s="1">
        <v>6.7700000000000006E-5</v>
      </c>
      <c r="F65" s="1">
        <v>2.0292299999999999E-2</v>
      </c>
      <c r="G65" s="1">
        <f t="shared" si="1"/>
        <v>299.73855243722301</v>
      </c>
      <c r="H65" s="1">
        <v>6.7999999999999999E-5</v>
      </c>
      <c r="I65" s="1">
        <v>2.0292000000000001E-2</v>
      </c>
      <c r="J65" s="1">
        <f t="shared" si="2"/>
        <v>298.41176470588238</v>
      </c>
      <c r="K65" s="1">
        <v>6.7999999999999999E-5</v>
      </c>
      <c r="L65" s="1">
        <v>2.0292000000000001E-2</v>
      </c>
      <c r="M65" s="1">
        <f t="shared" si="3"/>
        <v>298.41176470588238</v>
      </c>
      <c r="N65">
        <v>300.18343195266266</v>
      </c>
      <c r="O65">
        <v>299.73855243722301</v>
      </c>
      <c r="P65">
        <v>298.41176470588238</v>
      </c>
      <c r="Q65">
        <v>298.41176470588238</v>
      </c>
    </row>
    <row r="66" spans="1:17" x14ac:dyDescent="0.25">
      <c r="A66">
        <v>3.2</v>
      </c>
      <c r="B66" s="1">
        <v>6.7899999999999997E-5</v>
      </c>
      <c r="C66" s="1">
        <v>2.02921E-2</v>
      </c>
      <c r="D66" s="1">
        <f t="shared" si="0"/>
        <v>298.85272459499265</v>
      </c>
      <c r="E66" s="1">
        <v>6.8100000000000002E-5</v>
      </c>
      <c r="F66" s="1">
        <v>2.0291899999999998E-2</v>
      </c>
      <c r="G66" s="1">
        <f t="shared" si="1"/>
        <v>297.97209985315709</v>
      </c>
      <c r="H66" s="1">
        <v>6.8300000000000007E-5</v>
      </c>
      <c r="I66" s="1">
        <v>2.0291699999999999E-2</v>
      </c>
      <c r="J66" s="1">
        <f t="shared" si="2"/>
        <v>297.09663250366026</v>
      </c>
      <c r="K66" s="1">
        <v>6.8300000000000007E-5</v>
      </c>
      <c r="L66" s="1">
        <v>2.0291699999999999E-2</v>
      </c>
      <c r="M66" s="1">
        <f t="shared" si="3"/>
        <v>297.09663250366026</v>
      </c>
      <c r="N66">
        <v>298.85272459499265</v>
      </c>
      <c r="O66">
        <v>297.97209985315709</v>
      </c>
      <c r="P66">
        <v>297.09663250366026</v>
      </c>
      <c r="Q66">
        <v>297.09663250366026</v>
      </c>
    </row>
    <row r="67" spans="1:17" x14ac:dyDescent="0.25">
      <c r="A67">
        <v>3.25</v>
      </c>
      <c r="B67" s="1">
        <v>6.8300000000000007E-5</v>
      </c>
      <c r="C67" s="1">
        <v>2.0291699999999999E-2</v>
      </c>
      <c r="D67" s="1">
        <f t="shared" ref="D67:D102" si="9">C67/B67</f>
        <v>297.09663250366026</v>
      </c>
      <c r="E67" s="1">
        <v>6.8499999999999998E-5</v>
      </c>
      <c r="F67" s="1">
        <v>2.0291500000000001E-2</v>
      </c>
      <c r="G67" s="1">
        <f t="shared" ref="G67:G102" si="10">F67/E67</f>
        <v>296.22627737226281</v>
      </c>
      <c r="H67" s="1">
        <v>6.8700000000000003E-5</v>
      </c>
      <c r="I67" s="1">
        <v>2.0291299999999998E-2</v>
      </c>
      <c r="J67" s="1">
        <f t="shared" ref="J67:J102" si="11">I67/H67</f>
        <v>295.36098981077146</v>
      </c>
      <c r="K67" s="1">
        <v>6.8700000000000003E-5</v>
      </c>
      <c r="L67" s="1">
        <v>2.0291299999999998E-2</v>
      </c>
      <c r="M67" s="1">
        <f t="shared" ref="M67:M102" si="12">L67/K67</f>
        <v>295.36098981077146</v>
      </c>
      <c r="N67">
        <v>297.09663250366026</v>
      </c>
      <c r="O67">
        <v>296.22627737226281</v>
      </c>
      <c r="P67">
        <v>295.36098981077146</v>
      </c>
      <c r="Q67">
        <v>295.36098981077146</v>
      </c>
    </row>
    <row r="68" spans="1:17" x14ac:dyDescent="0.25">
      <c r="A68">
        <v>3.3</v>
      </c>
      <c r="B68" s="1">
        <v>6.8700000000000003E-5</v>
      </c>
      <c r="C68" s="1">
        <v>2.0291299999999998E-2</v>
      </c>
      <c r="D68" s="1">
        <f t="shared" si="9"/>
        <v>295.36098981077146</v>
      </c>
      <c r="E68" s="1">
        <v>6.8800000000000005E-5</v>
      </c>
      <c r="F68" s="1">
        <v>2.0291199999999999E-2</v>
      </c>
      <c r="G68" s="1">
        <f t="shared" si="10"/>
        <v>294.93023255813949</v>
      </c>
      <c r="H68" s="1">
        <v>6.9099999999999999E-5</v>
      </c>
      <c r="I68" s="1">
        <v>2.0290900000000001E-2</v>
      </c>
      <c r="J68" s="1">
        <f t="shared" si="11"/>
        <v>293.64544138929091</v>
      </c>
      <c r="K68" s="1">
        <v>6.8999999999999997E-5</v>
      </c>
      <c r="L68" s="1">
        <v>2.0291E-2</v>
      </c>
      <c r="M68" s="1">
        <f t="shared" si="12"/>
        <v>294.07246376811594</v>
      </c>
      <c r="N68">
        <v>295.36098981077146</v>
      </c>
      <c r="O68">
        <v>294.93023255813949</v>
      </c>
      <c r="P68">
        <v>293.64544138929091</v>
      </c>
      <c r="Q68">
        <v>294.07246376811594</v>
      </c>
    </row>
    <row r="69" spans="1:17" x14ac:dyDescent="0.25">
      <c r="A69">
        <v>3.35</v>
      </c>
      <c r="B69" s="1">
        <v>6.9099999999999999E-5</v>
      </c>
      <c r="C69" s="1">
        <v>2.0290900000000001E-2</v>
      </c>
      <c r="D69" s="1">
        <f t="shared" si="9"/>
        <v>293.64544138929091</v>
      </c>
      <c r="E69" s="1">
        <v>6.9200000000000002E-5</v>
      </c>
      <c r="F69" s="1">
        <v>2.0290800000000001E-2</v>
      </c>
      <c r="G69" s="1">
        <f t="shared" si="10"/>
        <v>293.21965317919074</v>
      </c>
      <c r="H69" s="1">
        <v>6.9400000000000006E-5</v>
      </c>
      <c r="I69" s="1">
        <v>2.0290599999999999E-2</v>
      </c>
      <c r="J69" s="1">
        <f t="shared" si="11"/>
        <v>292.37175792507202</v>
      </c>
      <c r="K69" s="1">
        <v>6.9400000000000006E-5</v>
      </c>
      <c r="L69" s="1">
        <v>2.0290599999999999E-2</v>
      </c>
      <c r="M69" s="1">
        <f t="shared" si="12"/>
        <v>292.37175792507202</v>
      </c>
      <c r="N69">
        <v>293.64544138929091</v>
      </c>
      <c r="O69">
        <v>293.21965317919074</v>
      </c>
      <c r="P69">
        <v>292.37175792507202</v>
      </c>
      <c r="Q69">
        <v>292.37175792507202</v>
      </c>
    </row>
    <row r="70" spans="1:17" x14ac:dyDescent="0.25">
      <c r="A70">
        <v>3.4</v>
      </c>
      <c r="B70" s="1">
        <v>6.9400000000000006E-5</v>
      </c>
      <c r="C70" s="1">
        <v>2.0290599999999999E-2</v>
      </c>
      <c r="D70" s="1">
        <f t="shared" si="9"/>
        <v>292.37175792507202</v>
      </c>
      <c r="E70" s="1">
        <v>6.9599999999999998E-5</v>
      </c>
      <c r="F70" s="1">
        <v>2.02904E-2</v>
      </c>
      <c r="G70" s="1">
        <f t="shared" si="10"/>
        <v>291.5287356321839</v>
      </c>
      <c r="H70" s="1">
        <v>6.9800000000000003E-5</v>
      </c>
      <c r="I70" s="1">
        <v>2.0290200000000001E-2</v>
      </c>
      <c r="J70" s="1">
        <f t="shared" si="11"/>
        <v>290.69054441260744</v>
      </c>
      <c r="K70" s="1">
        <v>6.9800000000000003E-5</v>
      </c>
      <c r="L70" s="1">
        <v>2.0290200000000001E-2</v>
      </c>
      <c r="M70" s="1">
        <f t="shared" si="12"/>
        <v>290.69054441260744</v>
      </c>
      <c r="N70">
        <v>292.37175792507202</v>
      </c>
      <c r="O70">
        <v>291.5287356321839</v>
      </c>
      <c r="P70">
        <v>290.69054441260744</v>
      </c>
      <c r="Q70">
        <v>290.69054441260744</v>
      </c>
    </row>
    <row r="71" spans="1:17" x14ac:dyDescent="0.25">
      <c r="A71">
        <v>3.45</v>
      </c>
      <c r="B71" s="1">
        <v>6.9800000000000003E-5</v>
      </c>
      <c r="C71" s="1">
        <v>2.0290200000000001E-2</v>
      </c>
      <c r="D71" s="1">
        <f t="shared" si="9"/>
        <v>290.69054441260744</v>
      </c>
      <c r="E71" s="1">
        <v>6.9900000000000005E-5</v>
      </c>
      <c r="F71" s="1">
        <v>2.0290099999999998E-2</v>
      </c>
      <c r="G71" s="1">
        <f t="shared" si="10"/>
        <v>290.27324749642344</v>
      </c>
      <c r="H71" s="1">
        <v>7.0099999999999996E-5</v>
      </c>
      <c r="I71" s="1">
        <v>2.02899E-2</v>
      </c>
      <c r="J71" s="1">
        <f t="shared" si="11"/>
        <v>289.44222539229673</v>
      </c>
      <c r="K71" s="1">
        <v>7.0099999999999996E-5</v>
      </c>
      <c r="L71" s="1">
        <v>2.02899E-2</v>
      </c>
      <c r="M71" s="1">
        <f t="shared" si="12"/>
        <v>289.44222539229673</v>
      </c>
      <c r="N71">
        <v>290.69054441260744</v>
      </c>
      <c r="O71">
        <v>290.27324749642344</v>
      </c>
      <c r="P71">
        <v>289.44222539229673</v>
      </c>
      <c r="Q71">
        <v>289.44222539229673</v>
      </c>
    </row>
    <row r="72" spans="1:17" x14ac:dyDescent="0.25">
      <c r="A72">
        <v>3.5</v>
      </c>
      <c r="B72" s="1">
        <v>7.0099999999999996E-5</v>
      </c>
      <c r="C72" s="1">
        <v>2.02899E-2</v>
      </c>
      <c r="D72" s="1">
        <f t="shared" si="9"/>
        <v>289.44222539229673</v>
      </c>
      <c r="E72" s="1">
        <v>7.0300000000000001E-5</v>
      </c>
      <c r="F72" s="1">
        <v>2.0289700000000001E-2</v>
      </c>
      <c r="G72" s="1">
        <f t="shared" si="10"/>
        <v>288.6159317211949</v>
      </c>
      <c r="H72" s="1">
        <v>7.0500000000000006E-5</v>
      </c>
      <c r="I72" s="1">
        <v>2.0289499999999999E-2</v>
      </c>
      <c r="J72" s="1">
        <f t="shared" si="11"/>
        <v>287.79432624113468</v>
      </c>
      <c r="K72" s="1">
        <v>7.0500000000000006E-5</v>
      </c>
      <c r="L72" s="1">
        <v>2.0289499999999999E-2</v>
      </c>
      <c r="M72" s="1">
        <f t="shared" si="12"/>
        <v>287.79432624113468</v>
      </c>
      <c r="N72">
        <v>289.44222539229673</v>
      </c>
      <c r="O72">
        <v>288.6159317211949</v>
      </c>
      <c r="P72">
        <v>287.79432624113468</v>
      </c>
      <c r="Q72">
        <v>287.79432624113468</v>
      </c>
    </row>
    <row r="73" spans="1:17" x14ac:dyDescent="0.25">
      <c r="A73">
        <v>3.55</v>
      </c>
      <c r="B73" s="1">
        <v>7.0500000000000006E-5</v>
      </c>
      <c r="C73" s="1">
        <v>2.0289499999999999E-2</v>
      </c>
      <c r="D73" s="1">
        <f t="shared" si="9"/>
        <v>287.79432624113468</v>
      </c>
      <c r="E73" s="1">
        <v>7.0699999999999997E-5</v>
      </c>
      <c r="F73" s="1">
        <v>2.02893E-2</v>
      </c>
      <c r="G73" s="1">
        <f t="shared" si="10"/>
        <v>286.97736916548797</v>
      </c>
      <c r="H73" s="1">
        <v>7.0900000000000002E-5</v>
      </c>
      <c r="I73" s="1">
        <v>2.0289100000000001E-2</v>
      </c>
      <c r="J73" s="1">
        <f t="shared" si="11"/>
        <v>286.16502115655851</v>
      </c>
      <c r="K73" s="1">
        <v>7.0900000000000002E-5</v>
      </c>
      <c r="L73" s="1">
        <v>2.0289100000000001E-2</v>
      </c>
      <c r="M73" s="1">
        <f t="shared" si="12"/>
        <v>286.16502115655851</v>
      </c>
      <c r="N73">
        <v>287.79432624113468</v>
      </c>
      <c r="O73">
        <v>286.97736916548797</v>
      </c>
      <c r="P73">
        <v>286.16502115655851</v>
      </c>
      <c r="Q73">
        <v>286.16502115655851</v>
      </c>
    </row>
    <row r="74" spans="1:17" x14ac:dyDescent="0.25">
      <c r="A74">
        <v>3.6</v>
      </c>
      <c r="B74" s="1">
        <v>7.0900000000000002E-5</v>
      </c>
      <c r="C74" s="1">
        <v>2.0289100000000001E-2</v>
      </c>
      <c r="D74" s="1">
        <f t="shared" si="9"/>
        <v>286.16502115655851</v>
      </c>
      <c r="E74" s="1">
        <v>7.1099999999999994E-5</v>
      </c>
      <c r="F74" s="1">
        <v>2.0288899999999999E-2</v>
      </c>
      <c r="G74" s="1">
        <f t="shared" si="10"/>
        <v>285.35724331926866</v>
      </c>
      <c r="H74" s="1">
        <v>7.1299999999999998E-5</v>
      </c>
      <c r="I74" s="1">
        <v>2.02887E-2</v>
      </c>
      <c r="J74" s="1">
        <f t="shared" si="11"/>
        <v>284.55399719495091</v>
      </c>
      <c r="K74" s="1">
        <v>7.1299999999999998E-5</v>
      </c>
      <c r="L74" s="1">
        <v>2.02887E-2</v>
      </c>
      <c r="M74" s="1">
        <f t="shared" si="12"/>
        <v>284.55399719495091</v>
      </c>
      <c r="N74">
        <v>286.16502115655851</v>
      </c>
      <c r="O74">
        <v>285.35724331926866</v>
      </c>
      <c r="P74">
        <v>284.55399719495091</v>
      </c>
      <c r="Q74">
        <v>284.55399719495091</v>
      </c>
    </row>
    <row r="75" spans="1:17" x14ac:dyDescent="0.25">
      <c r="A75">
        <v>3.65</v>
      </c>
      <c r="B75" s="1">
        <v>7.1299999999999998E-5</v>
      </c>
      <c r="C75" s="1">
        <v>2.02887E-2</v>
      </c>
      <c r="D75" s="1">
        <f t="shared" si="9"/>
        <v>284.55399719495091</v>
      </c>
      <c r="E75" s="1">
        <v>7.1500000000000003E-5</v>
      </c>
      <c r="F75" s="1">
        <v>2.0288500000000001E-2</v>
      </c>
      <c r="G75" s="1">
        <f t="shared" si="10"/>
        <v>283.75524475524475</v>
      </c>
      <c r="H75" s="1">
        <v>7.1699999999999995E-5</v>
      </c>
      <c r="I75" s="1">
        <v>2.0288299999999999E-2</v>
      </c>
      <c r="J75" s="1">
        <f t="shared" si="11"/>
        <v>282.96094839609486</v>
      </c>
      <c r="K75" s="1">
        <v>7.1699999999999995E-5</v>
      </c>
      <c r="L75" s="1">
        <v>2.0288299999999999E-2</v>
      </c>
      <c r="M75" s="1">
        <f t="shared" si="12"/>
        <v>282.96094839609486</v>
      </c>
      <c r="N75">
        <v>284.55399719495091</v>
      </c>
      <c r="O75">
        <v>283.75524475524475</v>
      </c>
      <c r="P75">
        <v>282.96094839609486</v>
      </c>
      <c r="Q75">
        <v>282.96094839609486</v>
      </c>
    </row>
    <row r="76" spans="1:17" x14ac:dyDescent="0.25">
      <c r="A76">
        <v>3.7</v>
      </c>
      <c r="B76" s="1">
        <v>7.1699999999999995E-5</v>
      </c>
      <c r="C76" s="1">
        <v>2.0288299999999999E-2</v>
      </c>
      <c r="D76" s="1">
        <f t="shared" si="9"/>
        <v>282.96094839609486</v>
      </c>
      <c r="E76" s="1">
        <v>7.1799999999999997E-5</v>
      </c>
      <c r="F76" s="1">
        <v>2.0288199999999999E-2</v>
      </c>
      <c r="G76" s="1">
        <f t="shared" si="10"/>
        <v>282.56545961002786</v>
      </c>
      <c r="H76" s="1">
        <v>7.2100000000000004E-5</v>
      </c>
      <c r="I76" s="1">
        <v>2.0287900000000001E-2</v>
      </c>
      <c r="J76" s="1">
        <f t="shared" si="11"/>
        <v>281.38557558945911</v>
      </c>
      <c r="K76" s="1">
        <v>7.2000000000000002E-5</v>
      </c>
      <c r="L76" s="1">
        <v>2.0288E-2</v>
      </c>
      <c r="M76" s="1">
        <f t="shared" si="12"/>
        <v>281.77777777777777</v>
      </c>
      <c r="N76">
        <v>282.96094839609486</v>
      </c>
      <c r="O76">
        <v>282.56545961002786</v>
      </c>
      <c r="P76">
        <v>281.38557558945911</v>
      </c>
      <c r="Q76">
        <v>281.77777777777777</v>
      </c>
    </row>
    <row r="77" spans="1:17" x14ac:dyDescent="0.25">
      <c r="A77">
        <v>3.75</v>
      </c>
      <c r="B77" s="1">
        <v>7.2100000000000004E-5</v>
      </c>
      <c r="C77" s="1">
        <v>2.0287900000000001E-2</v>
      </c>
      <c r="D77" s="1">
        <f t="shared" si="9"/>
        <v>281.38557558945911</v>
      </c>
      <c r="E77" s="1">
        <v>7.2299999999999996E-5</v>
      </c>
      <c r="F77" s="1">
        <v>2.0287699999999999E-2</v>
      </c>
      <c r="G77" s="1">
        <f t="shared" si="10"/>
        <v>280.60442600276627</v>
      </c>
      <c r="H77" s="1">
        <v>7.25E-5</v>
      </c>
      <c r="I77" s="1">
        <v>2.02875E-2</v>
      </c>
      <c r="J77" s="1">
        <f t="shared" si="11"/>
        <v>279.82758620689657</v>
      </c>
      <c r="K77" s="1">
        <v>7.2399999999999998E-5</v>
      </c>
      <c r="L77" s="1">
        <v>2.0287599999999999E-2</v>
      </c>
      <c r="M77" s="1">
        <f t="shared" si="12"/>
        <v>280.21546961325964</v>
      </c>
      <c r="N77">
        <v>281.38557558945911</v>
      </c>
      <c r="O77">
        <v>280.60442600276627</v>
      </c>
      <c r="P77">
        <v>279.82758620689657</v>
      </c>
      <c r="Q77">
        <v>280.21546961325964</v>
      </c>
    </row>
    <row r="78" spans="1:17" x14ac:dyDescent="0.25">
      <c r="A78">
        <v>3.8</v>
      </c>
      <c r="B78" s="1">
        <v>7.25E-5</v>
      </c>
      <c r="C78" s="1">
        <v>2.02875E-2</v>
      </c>
      <c r="D78" s="1">
        <f t="shared" si="9"/>
        <v>279.82758620689657</v>
      </c>
      <c r="E78" s="1">
        <v>7.2700000000000005E-5</v>
      </c>
      <c r="F78" s="1">
        <v>2.0287300000000001E-2</v>
      </c>
      <c r="G78" s="1">
        <f t="shared" si="10"/>
        <v>279.0550206327373</v>
      </c>
      <c r="H78" s="1">
        <v>7.2899999999999997E-5</v>
      </c>
      <c r="I78" s="1">
        <v>2.0287099999999999E-2</v>
      </c>
      <c r="J78" s="1">
        <f t="shared" si="11"/>
        <v>278.28669410150894</v>
      </c>
      <c r="K78" s="1">
        <v>7.2899999999999997E-5</v>
      </c>
      <c r="L78" s="1">
        <v>2.0287099999999999E-2</v>
      </c>
      <c r="M78" s="1">
        <f t="shared" si="12"/>
        <v>278.28669410150894</v>
      </c>
      <c r="N78">
        <v>279.82758620689657</v>
      </c>
      <c r="O78">
        <v>279.0550206327373</v>
      </c>
      <c r="P78">
        <v>278.28669410150894</v>
      </c>
      <c r="Q78">
        <v>278.28669410150894</v>
      </c>
    </row>
    <row r="79" spans="1:17" x14ac:dyDescent="0.25">
      <c r="A79">
        <v>3.85</v>
      </c>
      <c r="B79" s="1">
        <v>7.2899999999999997E-5</v>
      </c>
      <c r="C79" s="1">
        <v>2.0287099999999999E-2</v>
      </c>
      <c r="D79" s="1">
        <f t="shared" si="9"/>
        <v>278.28669410150894</v>
      </c>
      <c r="E79" s="1">
        <v>7.3100000000000001E-5</v>
      </c>
      <c r="F79" s="1">
        <v>2.02869E-2</v>
      </c>
      <c r="G79" s="1">
        <f t="shared" si="10"/>
        <v>277.52257181942542</v>
      </c>
      <c r="H79" s="1">
        <v>7.3300000000000006E-5</v>
      </c>
      <c r="I79" s="1">
        <v>2.0286700000000001E-2</v>
      </c>
      <c r="J79" s="1">
        <f t="shared" si="11"/>
        <v>276.76261937244203</v>
      </c>
      <c r="K79" s="1">
        <v>7.3300000000000006E-5</v>
      </c>
      <c r="L79" s="1">
        <v>2.0286700000000001E-2</v>
      </c>
      <c r="M79" s="1">
        <f t="shared" si="12"/>
        <v>276.76261937244203</v>
      </c>
      <c r="N79">
        <v>278.28669410150894</v>
      </c>
      <c r="O79">
        <v>277.52257181942542</v>
      </c>
      <c r="P79">
        <v>276.76261937244203</v>
      </c>
      <c r="Q79">
        <v>276.76261937244203</v>
      </c>
    </row>
    <row r="80" spans="1:17" x14ac:dyDescent="0.25">
      <c r="A80">
        <v>3.9</v>
      </c>
      <c r="B80" s="1">
        <v>7.3300000000000006E-5</v>
      </c>
      <c r="C80" s="1">
        <v>2.0286700000000001E-2</v>
      </c>
      <c r="D80" s="1">
        <f t="shared" si="9"/>
        <v>276.76261937244203</v>
      </c>
      <c r="E80" s="1">
        <v>7.3499999999999998E-5</v>
      </c>
      <c r="F80" s="1">
        <v>2.0286499999999999E-2</v>
      </c>
      <c r="G80" s="1">
        <f t="shared" si="10"/>
        <v>276.00680272108843</v>
      </c>
      <c r="H80" s="1">
        <v>7.3700000000000002E-5</v>
      </c>
      <c r="I80" s="1">
        <v>2.02863E-2</v>
      </c>
      <c r="J80" s="1">
        <f t="shared" si="11"/>
        <v>275.25508819538669</v>
      </c>
      <c r="K80" s="1">
        <v>7.3700000000000002E-5</v>
      </c>
      <c r="L80" s="1">
        <v>2.02863E-2</v>
      </c>
      <c r="M80" s="1">
        <f t="shared" si="12"/>
        <v>275.25508819538669</v>
      </c>
      <c r="N80">
        <v>276.76261937244203</v>
      </c>
      <c r="O80">
        <v>276.00680272108843</v>
      </c>
      <c r="P80">
        <v>275.25508819538669</v>
      </c>
      <c r="Q80">
        <v>275.25508819538669</v>
      </c>
    </row>
    <row r="81" spans="1:17" x14ac:dyDescent="0.25">
      <c r="A81">
        <v>3.95</v>
      </c>
      <c r="B81" s="1">
        <v>7.3800000000000005E-5</v>
      </c>
      <c r="C81" s="1">
        <v>2.0286200000000001E-2</v>
      </c>
      <c r="D81" s="1">
        <f t="shared" si="9"/>
        <v>274.88075880758805</v>
      </c>
      <c r="E81" s="1">
        <v>7.3999999999999996E-5</v>
      </c>
      <c r="F81" s="1">
        <v>2.0285999999999998E-2</v>
      </c>
      <c r="G81" s="1">
        <f t="shared" si="10"/>
        <v>274.1351351351351</v>
      </c>
      <c r="H81" s="1">
        <v>7.4099999999999999E-5</v>
      </c>
      <c r="I81" s="1">
        <v>2.0285899999999999E-2</v>
      </c>
      <c r="J81" s="1">
        <f t="shared" si="11"/>
        <v>273.76383265856947</v>
      </c>
      <c r="K81" s="1">
        <v>7.4099999999999999E-5</v>
      </c>
      <c r="L81" s="1">
        <v>2.0285899999999999E-2</v>
      </c>
      <c r="M81" s="1">
        <f t="shared" si="12"/>
        <v>273.76383265856947</v>
      </c>
      <c r="N81">
        <v>274.88075880758805</v>
      </c>
      <c r="O81">
        <v>274.1351351351351</v>
      </c>
      <c r="P81">
        <v>273.76383265856947</v>
      </c>
      <c r="Q81">
        <v>273.76383265856947</v>
      </c>
    </row>
    <row r="82" spans="1:17" x14ac:dyDescent="0.25">
      <c r="A82">
        <v>4</v>
      </c>
      <c r="B82" s="1">
        <v>7.4300000000000004E-5</v>
      </c>
      <c r="C82" s="1">
        <v>2.02857E-2</v>
      </c>
      <c r="D82" s="1">
        <f t="shared" si="9"/>
        <v>273.02422611036337</v>
      </c>
      <c r="E82" s="1">
        <v>7.4400000000000006E-5</v>
      </c>
      <c r="F82" s="1">
        <v>2.0285600000000001E-2</v>
      </c>
      <c r="G82" s="1">
        <f t="shared" si="10"/>
        <v>272.6559139784946</v>
      </c>
      <c r="H82" s="1">
        <v>7.47E-5</v>
      </c>
      <c r="I82" s="1">
        <v>2.0285299999999999E-2</v>
      </c>
      <c r="J82" s="1">
        <f t="shared" si="11"/>
        <v>271.55689424364124</v>
      </c>
      <c r="K82" s="1">
        <v>7.47E-5</v>
      </c>
      <c r="L82" s="1">
        <v>2.0285299999999999E-2</v>
      </c>
      <c r="M82" s="1">
        <f t="shared" si="12"/>
        <v>271.55689424364124</v>
      </c>
      <c r="N82">
        <v>273.02422611036337</v>
      </c>
      <c r="O82">
        <v>272.6559139784946</v>
      </c>
      <c r="P82">
        <v>271.55689424364124</v>
      </c>
      <c r="Q82">
        <v>271.55689424364124</v>
      </c>
    </row>
    <row r="83" spans="1:17" x14ac:dyDescent="0.25">
      <c r="A83">
        <v>4.05</v>
      </c>
      <c r="B83" s="1">
        <v>7.4900000000000005E-5</v>
      </c>
      <c r="C83" s="1">
        <v>2.02851E-2</v>
      </c>
      <c r="D83" s="1">
        <f t="shared" si="9"/>
        <v>270.82910547396529</v>
      </c>
      <c r="E83" s="1">
        <v>7.4999999999999993E-5</v>
      </c>
      <c r="F83" s="1">
        <v>2.0285000000000001E-2</v>
      </c>
      <c r="G83" s="1">
        <f t="shared" si="10"/>
        <v>270.4666666666667</v>
      </c>
      <c r="H83" s="1">
        <v>7.5199999999999998E-5</v>
      </c>
      <c r="I83" s="1">
        <v>2.0284799999999999E-2</v>
      </c>
      <c r="J83" s="1">
        <f t="shared" si="11"/>
        <v>269.74468085106383</v>
      </c>
      <c r="K83" s="1">
        <v>7.5300000000000001E-5</v>
      </c>
      <c r="L83" s="1">
        <v>2.0284699999999999E-2</v>
      </c>
      <c r="M83" s="1">
        <f t="shared" si="12"/>
        <v>269.38512616201859</v>
      </c>
      <c r="N83">
        <v>270.82910547396529</v>
      </c>
      <c r="O83">
        <v>270.4666666666667</v>
      </c>
      <c r="P83">
        <v>269.74468085106383</v>
      </c>
      <c r="Q83">
        <v>269.38512616201859</v>
      </c>
    </row>
    <row r="84" spans="1:17" x14ac:dyDescent="0.25">
      <c r="A84">
        <v>4.0999999999999996</v>
      </c>
      <c r="B84" s="1">
        <v>7.5699999999999997E-5</v>
      </c>
      <c r="C84" s="1">
        <v>2.0284299999999998E-2</v>
      </c>
      <c r="D84" s="1">
        <f t="shared" si="9"/>
        <v>267.95640686922059</v>
      </c>
      <c r="E84" s="1">
        <v>7.5900000000000002E-5</v>
      </c>
      <c r="F84" s="1">
        <v>2.0284099999999999E-2</v>
      </c>
      <c r="G84" s="1">
        <f t="shared" si="10"/>
        <v>267.24769433465082</v>
      </c>
      <c r="H84" s="1">
        <v>7.6100000000000007E-5</v>
      </c>
      <c r="I84" s="1">
        <v>2.0283900000000001E-2</v>
      </c>
      <c r="J84" s="1">
        <f t="shared" si="11"/>
        <v>266.54270696452033</v>
      </c>
      <c r="K84" s="1">
        <v>7.6100000000000007E-5</v>
      </c>
      <c r="L84" s="1">
        <v>2.0283900000000001E-2</v>
      </c>
      <c r="M84" s="1">
        <f t="shared" si="12"/>
        <v>266.54270696452033</v>
      </c>
      <c r="N84">
        <v>267.95640686922059</v>
      </c>
      <c r="O84">
        <v>267.24769433465082</v>
      </c>
      <c r="P84">
        <v>266.54270696452033</v>
      </c>
      <c r="Q84">
        <v>266.54270696452033</v>
      </c>
    </row>
    <row r="85" spans="1:17" x14ac:dyDescent="0.25">
      <c r="A85">
        <v>4.1500000000000004</v>
      </c>
      <c r="B85" s="1">
        <v>7.7100000000000004E-5</v>
      </c>
      <c r="C85" s="1">
        <v>2.02829E-2</v>
      </c>
      <c r="D85" s="1">
        <f t="shared" si="9"/>
        <v>263.07263294422825</v>
      </c>
      <c r="E85" s="1">
        <v>7.7299999999999995E-5</v>
      </c>
      <c r="F85" s="1">
        <v>2.0282700000000001E-2</v>
      </c>
      <c r="G85" s="1">
        <f t="shared" si="10"/>
        <v>262.38939197930142</v>
      </c>
      <c r="H85" s="1">
        <v>7.75E-5</v>
      </c>
      <c r="I85" s="1">
        <v>2.0282499999999998E-2</v>
      </c>
      <c r="J85" s="1">
        <f t="shared" si="11"/>
        <v>261.70967741935482</v>
      </c>
      <c r="K85" s="1">
        <v>7.7600000000000002E-5</v>
      </c>
      <c r="L85" s="1">
        <v>2.0282399999999999E-2</v>
      </c>
      <c r="M85" s="1">
        <f t="shared" si="12"/>
        <v>261.37113402061851</v>
      </c>
    </row>
    <row r="86" spans="1:17" x14ac:dyDescent="0.25">
      <c r="A86">
        <v>4.2</v>
      </c>
      <c r="B86" s="1">
        <v>7.9400000000000006E-5</v>
      </c>
      <c r="C86" s="1">
        <v>2.0280599999999999E-2</v>
      </c>
      <c r="D86" s="1">
        <f t="shared" si="9"/>
        <v>255.42317380352642</v>
      </c>
      <c r="E86" s="1">
        <v>7.9499999999999994E-5</v>
      </c>
      <c r="F86" s="1">
        <v>2.02805E-2</v>
      </c>
      <c r="G86" s="1">
        <f t="shared" si="10"/>
        <v>255.10062893081763</v>
      </c>
      <c r="H86" s="1">
        <v>7.9699999999999999E-5</v>
      </c>
      <c r="I86" s="1">
        <v>2.0280300000000001E-2</v>
      </c>
      <c r="J86" s="1">
        <f t="shared" si="11"/>
        <v>254.45796737766628</v>
      </c>
      <c r="K86" s="1">
        <v>7.9900000000000004E-5</v>
      </c>
      <c r="L86" s="1">
        <v>2.0280099999999999E-2</v>
      </c>
      <c r="M86" s="1">
        <f t="shared" si="12"/>
        <v>253.81852315394241</v>
      </c>
    </row>
    <row r="87" spans="1:17" x14ac:dyDescent="0.25">
      <c r="A87">
        <v>4.25</v>
      </c>
      <c r="B87" s="1">
        <v>8.2700000000000004E-5</v>
      </c>
      <c r="C87" s="1">
        <v>2.0277299999999998E-2</v>
      </c>
      <c r="D87" s="1">
        <f t="shared" si="9"/>
        <v>245.19105199516321</v>
      </c>
      <c r="E87" s="1">
        <v>8.2799999999999993E-5</v>
      </c>
      <c r="F87" s="1">
        <v>2.0277199999999999E-2</v>
      </c>
      <c r="G87" s="1">
        <f t="shared" si="10"/>
        <v>244.8937198067633</v>
      </c>
      <c r="H87" s="1">
        <v>8.3100000000000001E-5</v>
      </c>
      <c r="I87" s="1">
        <v>2.02769E-2</v>
      </c>
      <c r="J87" s="1">
        <f t="shared" si="11"/>
        <v>244.00601684717208</v>
      </c>
      <c r="K87" s="1">
        <v>8.3300000000000005E-5</v>
      </c>
      <c r="L87" s="1">
        <v>2.0276699999999998E-2</v>
      </c>
      <c r="M87" s="1">
        <f t="shared" si="12"/>
        <v>243.41776710684269</v>
      </c>
    </row>
    <row r="88" spans="1:17" x14ac:dyDescent="0.25">
      <c r="A88">
        <v>4.3</v>
      </c>
      <c r="B88" s="1">
        <v>8.7299999999999994E-5</v>
      </c>
      <c r="C88" s="1">
        <v>2.0272700000000001E-2</v>
      </c>
      <c r="D88" s="1">
        <f t="shared" si="9"/>
        <v>232.21878579610541</v>
      </c>
      <c r="E88" s="1">
        <v>8.7399999999999997E-5</v>
      </c>
      <c r="F88" s="1">
        <v>2.0272599999999998E-2</v>
      </c>
      <c r="G88" s="1">
        <f t="shared" si="10"/>
        <v>231.95194508009152</v>
      </c>
      <c r="H88" s="1">
        <v>8.7700000000000004E-5</v>
      </c>
      <c r="I88" s="1">
        <v>2.02723E-2</v>
      </c>
      <c r="J88" s="1">
        <f t="shared" si="11"/>
        <v>231.15507411630557</v>
      </c>
      <c r="K88" s="1">
        <v>8.81E-5</v>
      </c>
      <c r="L88" s="1">
        <v>2.0271899999999999E-2</v>
      </c>
      <c r="M88" s="1">
        <f t="shared" si="12"/>
        <v>230.10102156640181</v>
      </c>
    </row>
    <row r="89" spans="1:17" x14ac:dyDescent="0.25">
      <c r="A89">
        <v>4.3499999999999996</v>
      </c>
      <c r="B89" s="1">
        <v>9.3399999999999993E-5</v>
      </c>
      <c r="C89" s="1">
        <v>2.0266599999999999E-2</v>
      </c>
      <c r="D89" s="1">
        <f t="shared" si="9"/>
        <v>216.98715203426124</v>
      </c>
      <c r="E89" s="1">
        <v>9.3499999999999996E-5</v>
      </c>
      <c r="F89" s="1">
        <v>2.02665E-2</v>
      </c>
      <c r="G89" s="1">
        <f t="shared" si="10"/>
        <v>216.75401069518716</v>
      </c>
      <c r="H89" s="1">
        <v>9.3900000000000006E-5</v>
      </c>
      <c r="I89" s="1">
        <v>2.0266099999999999E-2</v>
      </c>
      <c r="J89" s="1">
        <f t="shared" si="11"/>
        <v>215.82641107561233</v>
      </c>
      <c r="K89" s="1">
        <v>9.4300000000000002E-5</v>
      </c>
      <c r="L89" s="1">
        <v>2.0265700000000001E-2</v>
      </c>
      <c r="M89" s="1">
        <f t="shared" si="12"/>
        <v>214.90668080593849</v>
      </c>
    </row>
    <row r="90" spans="1:17" x14ac:dyDescent="0.25">
      <c r="A90">
        <v>4.4000000000000004</v>
      </c>
      <c r="B90">
        <v>1.009E-4</v>
      </c>
      <c r="C90" s="1">
        <v>2.0259099999999999E-2</v>
      </c>
      <c r="D90" s="1">
        <f t="shared" si="9"/>
        <v>200.78394449950446</v>
      </c>
      <c r="E90">
        <v>1.01E-4</v>
      </c>
      <c r="F90" s="1">
        <v>2.0258999999999999E-2</v>
      </c>
      <c r="G90" s="1">
        <f t="shared" si="10"/>
        <v>200.58415841584159</v>
      </c>
      <c r="H90">
        <v>1.014E-4</v>
      </c>
      <c r="I90" s="1">
        <v>2.0258599999999998E-2</v>
      </c>
      <c r="J90" s="1">
        <f t="shared" si="11"/>
        <v>199.78895463510847</v>
      </c>
      <c r="K90">
        <v>1.02E-4</v>
      </c>
      <c r="L90" s="1">
        <v>2.0257999999999998E-2</v>
      </c>
      <c r="M90" s="1">
        <f t="shared" si="12"/>
        <v>198.60784313725489</v>
      </c>
    </row>
    <row r="91" spans="1:17" x14ac:dyDescent="0.25">
      <c r="A91">
        <v>4.45</v>
      </c>
      <c r="B91">
        <v>1.1E-4</v>
      </c>
      <c r="C91" s="1">
        <v>2.0250000000000001E-2</v>
      </c>
      <c r="D91" s="1">
        <f t="shared" si="9"/>
        <v>184.09090909090909</v>
      </c>
      <c r="E91">
        <v>1.1010000000000001E-4</v>
      </c>
      <c r="F91" s="1">
        <v>2.0249900000000001E-2</v>
      </c>
      <c r="G91" s="1">
        <f t="shared" si="10"/>
        <v>183.92279745685741</v>
      </c>
      <c r="H91">
        <v>1.105E-4</v>
      </c>
      <c r="I91" s="1">
        <v>2.02495E-2</v>
      </c>
      <c r="J91" s="1">
        <f t="shared" si="11"/>
        <v>183.25339366515837</v>
      </c>
      <c r="K91">
        <v>1.1120000000000001E-4</v>
      </c>
      <c r="L91" s="1">
        <v>2.0248800000000001E-2</v>
      </c>
      <c r="M91" s="1">
        <f t="shared" si="12"/>
        <v>182.0935251798561</v>
      </c>
    </row>
    <row r="92" spans="1:17" x14ac:dyDescent="0.25">
      <c r="A92">
        <v>4.5</v>
      </c>
      <c r="B92">
        <v>1.219E-4</v>
      </c>
      <c r="C92" s="1">
        <v>2.0238099999999998E-2</v>
      </c>
      <c r="D92" s="1">
        <f t="shared" si="9"/>
        <v>166.02214930270713</v>
      </c>
      <c r="E92">
        <v>1.2210000000000001E-4</v>
      </c>
      <c r="F92" s="1">
        <v>2.02379E-2</v>
      </c>
      <c r="G92" s="1">
        <f t="shared" si="10"/>
        <v>165.74856674856673</v>
      </c>
      <c r="H92">
        <v>1.226E-4</v>
      </c>
      <c r="I92" s="1">
        <v>2.0237399999999999E-2</v>
      </c>
      <c r="J92" s="1">
        <f t="shared" si="11"/>
        <v>165.06851549755302</v>
      </c>
      <c r="K92">
        <v>1.2339999999999999E-4</v>
      </c>
      <c r="L92" s="1">
        <v>2.02366E-2</v>
      </c>
      <c r="M92" s="1">
        <f t="shared" si="12"/>
        <v>163.99189627228526</v>
      </c>
    </row>
    <row r="93" spans="1:17" x14ac:dyDescent="0.25">
      <c r="A93">
        <v>4.55</v>
      </c>
      <c r="B93">
        <v>1.4200000000000001E-4</v>
      </c>
      <c r="C93" s="1">
        <v>2.0218E-2</v>
      </c>
      <c r="D93" s="1">
        <f t="shared" si="9"/>
        <v>142.38028169014083</v>
      </c>
      <c r="E93">
        <v>1.4239999999999999E-4</v>
      </c>
      <c r="F93" s="1">
        <v>2.0217599999999999E-2</v>
      </c>
      <c r="G93" s="1">
        <f t="shared" si="10"/>
        <v>141.97752808988764</v>
      </c>
      <c r="H93">
        <v>1.4310000000000001E-4</v>
      </c>
      <c r="I93" s="1">
        <v>2.0216899999999999E-2</v>
      </c>
      <c r="J93" s="1">
        <f t="shared" si="11"/>
        <v>141.27812718378755</v>
      </c>
      <c r="K93">
        <v>1.4440000000000001E-4</v>
      </c>
      <c r="L93" s="1">
        <v>2.02156E-2</v>
      </c>
      <c r="M93" s="1">
        <f t="shared" si="12"/>
        <v>139.99722991689748</v>
      </c>
    </row>
    <row r="94" spans="1:17" x14ac:dyDescent="0.25">
      <c r="A94">
        <v>4.5999999999999996</v>
      </c>
      <c r="B94">
        <v>1.8670000000000001E-4</v>
      </c>
      <c r="C94" s="1">
        <v>2.0173299999999998E-2</v>
      </c>
      <c r="D94" s="1">
        <f t="shared" si="9"/>
        <v>108.05195500803427</v>
      </c>
      <c r="E94">
        <v>1.8670000000000001E-4</v>
      </c>
      <c r="F94" s="1">
        <v>2.0173299999999998E-2</v>
      </c>
      <c r="G94" s="1">
        <f t="shared" si="10"/>
        <v>108.05195500803427</v>
      </c>
      <c r="H94">
        <v>1.8809999999999999E-4</v>
      </c>
      <c r="I94" s="1">
        <v>2.01719E-2</v>
      </c>
      <c r="J94" s="1">
        <f t="shared" si="11"/>
        <v>107.24029771398193</v>
      </c>
      <c r="K94">
        <v>1.916E-4</v>
      </c>
      <c r="L94" s="1">
        <v>2.01684E-2</v>
      </c>
      <c r="M94" s="1">
        <f t="shared" si="12"/>
        <v>105.26304801670146</v>
      </c>
    </row>
    <row r="95" spans="1:17" x14ac:dyDescent="0.25">
      <c r="A95">
        <v>4.6500000000000004</v>
      </c>
      <c r="B95">
        <v>3.0400000000000002E-4</v>
      </c>
      <c r="C95" s="1">
        <v>2.0056000000000001E-2</v>
      </c>
      <c r="D95" s="1">
        <f t="shared" si="9"/>
        <v>65.973684210526315</v>
      </c>
      <c r="E95">
        <v>3.0299999999999999E-4</v>
      </c>
      <c r="F95" s="1">
        <v>2.0056999999999998E-2</v>
      </c>
      <c r="G95" s="1">
        <f t="shared" si="10"/>
        <v>66.194719471947195</v>
      </c>
      <c r="H95">
        <v>3.0600000000000001E-4</v>
      </c>
      <c r="I95" s="1">
        <v>2.0053999999999999E-2</v>
      </c>
      <c r="J95" s="1">
        <f t="shared" si="11"/>
        <v>65.535947712418292</v>
      </c>
      <c r="K95">
        <v>3.1500000000000001E-4</v>
      </c>
      <c r="L95" s="1">
        <v>2.0045E-2</v>
      </c>
      <c r="M95" s="1">
        <f t="shared" si="12"/>
        <v>63.634920634920633</v>
      </c>
    </row>
    <row r="96" spans="1:17" x14ac:dyDescent="0.25">
      <c r="A96">
        <v>4.7</v>
      </c>
      <c r="B96">
        <v>5.4699999999999996E-4</v>
      </c>
      <c r="C96" s="1">
        <v>1.9813000000000001E-2</v>
      </c>
      <c r="D96" s="1">
        <f t="shared" si="9"/>
        <v>36.221206581352838</v>
      </c>
      <c r="E96">
        <v>5.4299999999999997E-4</v>
      </c>
      <c r="F96" s="1">
        <v>1.9817000000000001E-2</v>
      </c>
      <c r="G96" s="1">
        <f t="shared" si="10"/>
        <v>36.495395948434627</v>
      </c>
      <c r="H96">
        <v>5.5000000000000003E-4</v>
      </c>
      <c r="I96" s="1">
        <v>1.9810000000000001E-2</v>
      </c>
      <c r="J96" s="1">
        <f t="shared" si="11"/>
        <v>36.018181818181816</v>
      </c>
      <c r="K96">
        <v>5.6899999999999995E-4</v>
      </c>
      <c r="L96" s="1">
        <v>1.9791E-2</v>
      </c>
      <c r="M96" s="1">
        <f t="shared" si="12"/>
        <v>34.782073813708266</v>
      </c>
    </row>
    <row r="97" spans="1:13" x14ac:dyDescent="0.25">
      <c r="A97">
        <v>4.75</v>
      </c>
      <c r="B97">
        <v>9.7799999999999992E-4</v>
      </c>
      <c r="C97" s="1">
        <v>1.9382E-2</v>
      </c>
      <c r="D97" s="1">
        <f t="shared" si="9"/>
        <v>19.81799591002045</v>
      </c>
      <c r="E97">
        <v>9.6900000000000003E-4</v>
      </c>
      <c r="F97" s="1">
        <v>1.9390999999999999E-2</v>
      </c>
      <c r="G97" s="1">
        <f t="shared" si="10"/>
        <v>20.011351909184725</v>
      </c>
      <c r="H97">
        <v>9.8299999999999993E-4</v>
      </c>
      <c r="I97" s="1">
        <v>1.9376999999999998E-2</v>
      </c>
      <c r="J97" s="1">
        <f t="shared" si="11"/>
        <v>19.712105798575788</v>
      </c>
      <c r="K97">
        <v>1.0120000000000001E-3</v>
      </c>
      <c r="L97" s="1">
        <v>1.9348000000000001E-2</v>
      </c>
      <c r="M97" s="1">
        <f t="shared" si="12"/>
        <v>19.118577075098813</v>
      </c>
    </row>
    <row r="98" spans="1:13" x14ac:dyDescent="0.25">
      <c r="A98">
        <v>4.8</v>
      </c>
      <c r="B98">
        <v>1.5590000000000001E-3</v>
      </c>
      <c r="C98" s="1">
        <v>1.8800999999999998E-2</v>
      </c>
      <c r="D98" s="1">
        <f t="shared" si="9"/>
        <v>12.059653624118022</v>
      </c>
      <c r="E98">
        <v>1.5479999999999999E-3</v>
      </c>
      <c r="F98" s="1">
        <v>1.8811999999999999E-2</v>
      </c>
      <c r="G98" s="1">
        <f t="shared" si="10"/>
        <v>12.152454780361758</v>
      </c>
      <c r="H98">
        <v>1.562E-3</v>
      </c>
      <c r="I98" s="1">
        <v>1.8797999999999999E-2</v>
      </c>
      <c r="J98" s="1">
        <f t="shared" si="11"/>
        <v>12.034571062740076</v>
      </c>
      <c r="K98">
        <v>1.6019999999999999E-3</v>
      </c>
      <c r="L98" s="1">
        <v>1.8758E-2</v>
      </c>
      <c r="M98" s="1">
        <f t="shared" si="12"/>
        <v>11.709113607990014</v>
      </c>
    </row>
    <row r="99" spans="1:13" x14ac:dyDescent="0.25">
      <c r="A99">
        <v>4.8499999999999996</v>
      </c>
      <c r="B99">
        <v>2.33E-3</v>
      </c>
      <c r="C99" s="1">
        <v>1.8030000000000001E-2</v>
      </c>
      <c r="D99" s="1">
        <f t="shared" si="9"/>
        <v>7.7381974248927037</v>
      </c>
      <c r="E99">
        <v>2.31E-3</v>
      </c>
      <c r="F99" s="1">
        <v>1.805E-2</v>
      </c>
      <c r="G99" s="1">
        <f t="shared" si="10"/>
        <v>7.8138528138528143</v>
      </c>
      <c r="H99">
        <v>2.33E-3</v>
      </c>
      <c r="I99" s="1">
        <v>1.8030000000000001E-2</v>
      </c>
      <c r="J99" s="1">
        <f t="shared" si="11"/>
        <v>7.7381974248927037</v>
      </c>
      <c r="K99">
        <v>2.3800000000000002E-3</v>
      </c>
      <c r="L99" s="1">
        <v>1.7979999999999999E-2</v>
      </c>
      <c r="M99" s="1">
        <f t="shared" si="12"/>
        <v>7.5546218487394947</v>
      </c>
    </row>
    <row r="100" spans="1:13" x14ac:dyDescent="0.25">
      <c r="A100">
        <v>4.9000000000000004</v>
      </c>
      <c r="B100">
        <v>3.0699999999999998E-3</v>
      </c>
      <c r="C100" s="1">
        <v>1.729E-2</v>
      </c>
      <c r="D100" s="1">
        <f t="shared" si="9"/>
        <v>5.6319218241042348</v>
      </c>
      <c r="E100">
        <v>3.0599999999999998E-3</v>
      </c>
      <c r="F100" s="1">
        <v>1.7299999999999999E-2</v>
      </c>
      <c r="G100" s="1">
        <f t="shared" si="10"/>
        <v>5.6535947712418304</v>
      </c>
      <c r="H100">
        <v>3.0799999999999998E-3</v>
      </c>
      <c r="I100" s="1">
        <v>1.728E-2</v>
      </c>
      <c r="J100" s="1">
        <f t="shared" si="11"/>
        <v>5.6103896103896105</v>
      </c>
      <c r="K100">
        <v>3.13E-3</v>
      </c>
      <c r="L100" s="1">
        <v>1.7229999999999999E-2</v>
      </c>
      <c r="M100" s="1">
        <f t="shared" si="12"/>
        <v>5.5047923322683703</v>
      </c>
    </row>
    <row r="101" spans="1:13" x14ac:dyDescent="0.25">
      <c r="A101">
        <v>4.95</v>
      </c>
      <c r="B101">
        <v>3.8700000000000002E-3</v>
      </c>
      <c r="C101" s="1">
        <v>1.6489999999999998E-2</v>
      </c>
      <c r="D101" s="1">
        <f t="shared" si="9"/>
        <v>4.2609819121447021</v>
      </c>
      <c r="E101">
        <v>3.8600000000000001E-3</v>
      </c>
      <c r="F101" s="1">
        <v>1.6500000000000001E-2</v>
      </c>
      <c r="G101" s="1">
        <f t="shared" si="10"/>
        <v>4.2746113989637307</v>
      </c>
      <c r="H101">
        <v>3.8700000000000002E-3</v>
      </c>
      <c r="I101" s="1">
        <v>1.6489999999999998E-2</v>
      </c>
      <c r="J101" s="1">
        <f t="shared" si="11"/>
        <v>4.2609819121447021</v>
      </c>
      <c r="K101">
        <v>3.9300000000000003E-3</v>
      </c>
      <c r="L101" s="1">
        <v>1.643E-2</v>
      </c>
      <c r="M101" s="1">
        <f t="shared" si="12"/>
        <v>4.1806615776081424</v>
      </c>
    </row>
    <row r="102" spans="1:13" x14ac:dyDescent="0.25">
      <c r="A102">
        <v>5</v>
      </c>
      <c r="B102">
        <v>4.7000000000000002E-3</v>
      </c>
      <c r="C102" s="1">
        <v>1.566E-2</v>
      </c>
      <c r="D102" s="1">
        <f t="shared" si="9"/>
        <v>3.3319148936170211</v>
      </c>
      <c r="E102">
        <v>4.6899999999999997E-3</v>
      </c>
      <c r="F102" s="1">
        <v>1.567E-2</v>
      </c>
      <c r="G102" s="1">
        <f t="shared" si="10"/>
        <v>3.3411513859275055</v>
      </c>
      <c r="H102">
        <v>4.7099999999999998E-3</v>
      </c>
      <c r="I102" s="1">
        <v>1.5650000000000001E-2</v>
      </c>
      <c r="J102" s="1">
        <f t="shared" si="11"/>
        <v>3.3227176220806798</v>
      </c>
      <c r="K102">
        <v>4.7800000000000004E-3</v>
      </c>
      <c r="L102" s="1">
        <v>1.558E-2</v>
      </c>
      <c r="M102" s="1">
        <f t="shared" si="12"/>
        <v>3.2594142259414225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F13" workbookViewId="0">
      <selection activeCell="I2" sqref="I2"/>
    </sheetView>
  </sheetViews>
  <sheetFormatPr defaultRowHeight="15" x14ac:dyDescent="0.25"/>
  <sheetData>
    <row r="1" spans="1:8" x14ac:dyDescent="0.25">
      <c r="A1" t="s">
        <v>11</v>
      </c>
      <c r="B1" t="s">
        <v>30</v>
      </c>
      <c r="C1" t="s">
        <v>12</v>
      </c>
      <c r="D1" t="s">
        <v>29</v>
      </c>
      <c r="E1" t="s">
        <v>16</v>
      </c>
      <c r="F1" t="s">
        <v>28</v>
      </c>
      <c r="G1" t="s">
        <v>18</v>
      </c>
      <c r="H1" t="s">
        <v>27</v>
      </c>
    </row>
    <row r="2" spans="1:8" x14ac:dyDescent="0.25">
      <c r="A2">
        <v>-1.9000000000000001E-9</v>
      </c>
      <c r="B2">
        <v>-1.0526315789473684</v>
      </c>
      <c r="C2">
        <v>-8.0000000000000003E-10</v>
      </c>
      <c r="D2">
        <v>-1.3749999999999998</v>
      </c>
      <c r="E2">
        <v>-6.9999999999999996E-10</v>
      </c>
      <c r="F2">
        <v>-1.5714285714285714</v>
      </c>
      <c r="G2">
        <v>-1.0999999999999999E-9</v>
      </c>
      <c r="H2">
        <v>-1.9090909090909089</v>
      </c>
    </row>
    <row r="3" spans="1:8" x14ac:dyDescent="0.25">
      <c r="A3">
        <v>8.7999999999999994E-9</v>
      </c>
      <c r="B3">
        <v>-0.97727272727272729</v>
      </c>
      <c r="C3">
        <v>8.9000000000000003E-9</v>
      </c>
      <c r="D3">
        <v>-0.94382022471910121</v>
      </c>
      <c r="E3">
        <v>1.02E-8</v>
      </c>
      <c r="F3">
        <v>-0.93137254901960786</v>
      </c>
      <c r="G3">
        <v>8.9000000000000003E-9</v>
      </c>
      <c r="H3">
        <v>-0.9550561797752809</v>
      </c>
    </row>
    <row r="4" spans="1:8" x14ac:dyDescent="0.25">
      <c r="A4">
        <v>1.11E-8</v>
      </c>
      <c r="B4">
        <v>-1.0090090090090089</v>
      </c>
      <c r="C4">
        <v>1.11E-8</v>
      </c>
      <c r="D4">
        <v>-0.95495495495495497</v>
      </c>
      <c r="E4">
        <v>1.3799999999999999E-8</v>
      </c>
      <c r="F4">
        <v>-0.97101449275362317</v>
      </c>
      <c r="G4">
        <v>1.11E-8</v>
      </c>
      <c r="H4">
        <v>-0.93693693693693691</v>
      </c>
    </row>
    <row r="5" spans="1:8" x14ac:dyDescent="0.25">
      <c r="A5">
        <v>1.28E-8</v>
      </c>
      <c r="B5">
        <v>-0.9765625</v>
      </c>
      <c r="C5">
        <v>1.4100000000000001E-8</v>
      </c>
      <c r="D5">
        <v>-0.97163120567375882</v>
      </c>
      <c r="E5">
        <v>1.6199999999999999E-8</v>
      </c>
      <c r="F5">
        <v>-0.96296296296296302</v>
      </c>
      <c r="G5">
        <v>1.4999999999999999E-8</v>
      </c>
      <c r="H5">
        <v>-0.95333333333333337</v>
      </c>
    </row>
    <row r="6" spans="1:8" x14ac:dyDescent="0.25">
      <c r="A6">
        <v>1.5300000000000001E-8</v>
      </c>
      <c r="B6">
        <v>-0.9673202614379085</v>
      </c>
      <c r="C6">
        <v>1.5600000000000001E-8</v>
      </c>
      <c r="D6">
        <v>-0.95512820512820518</v>
      </c>
      <c r="E6">
        <v>1.8699999999999999E-8</v>
      </c>
      <c r="F6">
        <v>-0.97326203208556139</v>
      </c>
      <c r="G6">
        <v>1.9099999999999999E-8</v>
      </c>
      <c r="H6">
        <v>-0.94764397905759168</v>
      </c>
    </row>
    <row r="7" spans="1:8" x14ac:dyDescent="0.25">
      <c r="A7">
        <v>1.9300000000000001E-8</v>
      </c>
      <c r="B7">
        <v>-0.88082901554404147</v>
      </c>
      <c r="C7">
        <v>1.96E-8</v>
      </c>
      <c r="D7">
        <v>-0.86734693877551017</v>
      </c>
      <c r="E7">
        <v>2.18E-8</v>
      </c>
      <c r="F7">
        <v>-0.88532110091743121</v>
      </c>
      <c r="G7">
        <v>2.0899999999999999E-8</v>
      </c>
      <c r="H7">
        <v>-0.87081339712918659</v>
      </c>
    </row>
    <row r="8" spans="1:8" x14ac:dyDescent="0.25">
      <c r="A8">
        <v>2.5300000000000002E-8</v>
      </c>
      <c r="B8">
        <v>-0.38339920948616601</v>
      </c>
      <c r="C8">
        <v>2.3800000000000001E-8</v>
      </c>
      <c r="D8">
        <v>-0.34453781512605042</v>
      </c>
      <c r="E8">
        <v>2.51E-8</v>
      </c>
      <c r="F8">
        <v>-0.38645418326693232</v>
      </c>
      <c r="G8">
        <v>2.3800000000000001E-8</v>
      </c>
      <c r="H8">
        <v>-0.35294117647058831</v>
      </c>
    </row>
    <row r="9" spans="1:8" x14ac:dyDescent="0.25">
      <c r="A9">
        <v>2.6400000000000001E-8</v>
      </c>
      <c r="B9">
        <v>3.0151515151515147</v>
      </c>
      <c r="C9">
        <v>2.7199999999999999E-8</v>
      </c>
      <c r="D9">
        <v>2.8161764705882359</v>
      </c>
      <c r="E9">
        <v>2.7199999999999999E-8</v>
      </c>
      <c r="F9">
        <v>2.7426470588235294</v>
      </c>
      <c r="G9">
        <v>2.6499999999999999E-8</v>
      </c>
      <c r="H9">
        <v>2.9018867924528307</v>
      </c>
    </row>
    <row r="10" spans="1:8" x14ac:dyDescent="0.25">
      <c r="A10">
        <v>1.3200000000000001E-8</v>
      </c>
      <c r="B10">
        <v>54.909090909090899</v>
      </c>
      <c r="C10">
        <v>1.3599999999999999E-8</v>
      </c>
      <c r="D10">
        <v>51.941176470588239</v>
      </c>
      <c r="E10">
        <v>1.39E-8</v>
      </c>
      <c r="F10">
        <v>49.86330935251798</v>
      </c>
      <c r="G10">
        <v>1.4100000000000001E-8</v>
      </c>
      <c r="H10">
        <v>49.921985815602838</v>
      </c>
    </row>
    <row r="11" spans="1:8" x14ac:dyDescent="0.25">
      <c r="A11">
        <v>2.0800000000000001E-8</v>
      </c>
      <c r="B11">
        <v>240.34615384615384</v>
      </c>
      <c r="C11">
        <v>2.1200000000000001E-8</v>
      </c>
      <c r="D11">
        <v>230.1320754716981</v>
      </c>
      <c r="E11">
        <v>2.0999999999999999E-8</v>
      </c>
      <c r="F11">
        <v>228.52380952380949</v>
      </c>
      <c r="G11">
        <v>2.1299999999999999E-8</v>
      </c>
      <c r="H11">
        <v>228.57746478873239</v>
      </c>
    </row>
    <row r="12" spans="1:8" x14ac:dyDescent="0.25">
      <c r="A12">
        <v>9.4899999999999996E-8</v>
      </c>
      <c r="B12">
        <v>213.64699683877765</v>
      </c>
      <c r="C12">
        <v>9.1800000000000001E-8</v>
      </c>
      <c r="D12">
        <v>220.89542483660128</v>
      </c>
      <c r="E12">
        <v>9.0699999999999998E-8</v>
      </c>
      <c r="F12">
        <v>223.58654906284457</v>
      </c>
      <c r="G12">
        <v>9.1800000000000001E-8</v>
      </c>
      <c r="H12">
        <v>220.89542483660128</v>
      </c>
    </row>
    <row r="13" spans="1:8" x14ac:dyDescent="0.25">
      <c r="A13">
        <v>2.0480000000000001E-7</v>
      </c>
      <c r="B13">
        <v>1146.4609375</v>
      </c>
      <c r="C13">
        <v>2.0480000000000001E-7</v>
      </c>
      <c r="D13">
        <v>1122.046875</v>
      </c>
      <c r="E13">
        <v>2.0480000000000001E-7</v>
      </c>
      <c r="F13">
        <v>1107.3984375</v>
      </c>
      <c r="G13">
        <v>2.0480000000000001E-7</v>
      </c>
      <c r="H13">
        <v>1122.046875</v>
      </c>
    </row>
    <row r="14" spans="1:8" x14ac:dyDescent="0.25">
      <c r="A14">
        <v>3.0199999999999999E-6</v>
      </c>
      <c r="B14">
        <v>560.92052980132451</v>
      </c>
      <c r="C14">
        <v>2.9699999999999999E-6</v>
      </c>
      <c r="D14">
        <v>560.27946127946132</v>
      </c>
      <c r="E14">
        <v>2.9399999999999998E-6</v>
      </c>
      <c r="F14">
        <v>559.88435374149662</v>
      </c>
      <c r="G14">
        <v>2.9699999999999999E-6</v>
      </c>
      <c r="H14">
        <v>559.94276094276097</v>
      </c>
    </row>
    <row r="15" spans="1:8" x14ac:dyDescent="0.25">
      <c r="A15">
        <v>1.878E-5</v>
      </c>
      <c r="B15">
        <v>560.23535676251333</v>
      </c>
      <c r="C15">
        <v>1.8510000000000001E-5</v>
      </c>
      <c r="D15">
        <v>559.77795786061597</v>
      </c>
      <c r="E15">
        <v>1.8410000000000002E-5</v>
      </c>
      <c r="F15">
        <v>558.47854426941876</v>
      </c>
      <c r="G15">
        <v>1.8580000000000002E-5</v>
      </c>
      <c r="H15">
        <v>559.27987082884817</v>
      </c>
    </row>
    <row r="16" spans="1:8" x14ac:dyDescent="0.25">
      <c r="A16">
        <v>5.1999999999999997E-5</v>
      </c>
      <c r="B16">
        <v>390.53846153846155</v>
      </c>
      <c r="C16">
        <v>5.2200000000000002E-5</v>
      </c>
      <c r="D16">
        <v>389.03831417624519</v>
      </c>
      <c r="E16">
        <v>5.24E-5</v>
      </c>
      <c r="F16">
        <v>387.54961832061065</v>
      </c>
      <c r="G16">
        <v>5.2299999999999997E-5</v>
      </c>
      <c r="H16">
        <v>388.29254302103249</v>
      </c>
    </row>
    <row r="17" spans="1:8" x14ac:dyDescent="0.25">
      <c r="A17">
        <v>5.2200000000000002E-5</v>
      </c>
      <c r="B17">
        <v>389.03831417624519</v>
      </c>
      <c r="C17">
        <v>5.24E-5</v>
      </c>
      <c r="D17">
        <v>387.54961832061065</v>
      </c>
      <c r="E17">
        <v>5.2599999999999998E-5</v>
      </c>
      <c r="F17">
        <v>386.07224334600761</v>
      </c>
      <c r="G17">
        <v>5.2599999999999998E-5</v>
      </c>
      <c r="H17">
        <v>386.07224334600761</v>
      </c>
    </row>
    <row r="18" spans="1:8" x14ac:dyDescent="0.25">
      <c r="A18">
        <v>5.24E-5</v>
      </c>
      <c r="B18">
        <v>387.54961832061065</v>
      </c>
      <c r="C18">
        <v>5.2599999999999998E-5</v>
      </c>
      <c r="D18">
        <v>386.07224334600761</v>
      </c>
      <c r="E18">
        <v>5.2800000000000003E-5</v>
      </c>
      <c r="F18">
        <v>384.60606060606062</v>
      </c>
      <c r="G18">
        <v>5.2800000000000003E-5</v>
      </c>
      <c r="H18">
        <v>384.60606060606062</v>
      </c>
    </row>
    <row r="19" spans="1:8" x14ac:dyDescent="0.25">
      <c r="A19">
        <v>5.27E-5</v>
      </c>
      <c r="B19">
        <v>385.33776091081592</v>
      </c>
      <c r="C19">
        <v>5.2899999999999998E-5</v>
      </c>
      <c r="D19">
        <v>383.87712665406423</v>
      </c>
      <c r="E19">
        <v>5.3100000000000003E-5</v>
      </c>
      <c r="F19">
        <v>382.42749529190206</v>
      </c>
      <c r="G19">
        <v>5.3100000000000003E-5</v>
      </c>
      <c r="H19">
        <v>382.42749529190206</v>
      </c>
    </row>
    <row r="20" spans="1:8" x14ac:dyDescent="0.25">
      <c r="A20">
        <v>5.3000000000000001E-5</v>
      </c>
      <c r="B20">
        <v>383.15094339622641</v>
      </c>
      <c r="C20">
        <v>5.3199999999999999E-5</v>
      </c>
      <c r="D20">
        <v>381.70676691729324</v>
      </c>
      <c r="E20">
        <v>5.3399999999999997E-5</v>
      </c>
      <c r="F20">
        <v>380.27340823970042</v>
      </c>
      <c r="G20">
        <v>5.3300000000000001E-5</v>
      </c>
      <c r="H20">
        <v>380.9887429643527</v>
      </c>
    </row>
    <row r="21" spans="1:8" x14ac:dyDescent="0.25">
      <c r="A21">
        <v>5.3199999999999999E-5</v>
      </c>
      <c r="B21">
        <v>381.70676691729324</v>
      </c>
      <c r="C21">
        <v>5.3399999999999997E-5</v>
      </c>
      <c r="D21">
        <v>380.27340823970042</v>
      </c>
      <c r="E21">
        <v>5.3699999999999997E-5</v>
      </c>
      <c r="F21">
        <v>378.14338919925513</v>
      </c>
      <c r="G21">
        <v>5.3600000000000002E-5</v>
      </c>
      <c r="H21">
        <v>378.85074626865668</v>
      </c>
    </row>
    <row r="22" spans="1:8" x14ac:dyDescent="0.25">
      <c r="A22">
        <v>5.3499999999999999E-5</v>
      </c>
      <c r="B22">
        <v>379.56074766355135</v>
      </c>
      <c r="C22">
        <v>5.3699999999999997E-5</v>
      </c>
      <c r="D22">
        <v>378.14338919925513</v>
      </c>
      <c r="E22">
        <v>5.3900000000000002E-5</v>
      </c>
      <c r="F22">
        <v>376.73654916512061</v>
      </c>
      <c r="G22">
        <v>5.3900000000000002E-5</v>
      </c>
      <c r="H22">
        <v>376.73654916512061</v>
      </c>
    </row>
    <row r="23" spans="1:8" x14ac:dyDescent="0.25">
      <c r="A23">
        <v>5.38E-5</v>
      </c>
      <c r="B23">
        <v>377.4386617100372</v>
      </c>
      <c r="C23">
        <v>5.3999999999999998E-5</v>
      </c>
      <c r="D23">
        <v>376.03703703703707</v>
      </c>
      <c r="E23">
        <v>5.4200000000000003E-5</v>
      </c>
      <c r="F23">
        <v>374.64575645756452</v>
      </c>
      <c r="G23">
        <v>5.4200000000000003E-5</v>
      </c>
      <c r="H23">
        <v>374.64575645756452</v>
      </c>
    </row>
    <row r="24" spans="1:8" x14ac:dyDescent="0.25">
      <c r="A24">
        <v>5.41E-5</v>
      </c>
      <c r="B24">
        <v>375.34011090573011</v>
      </c>
      <c r="C24">
        <v>5.4299999999999998E-5</v>
      </c>
      <c r="D24">
        <v>373.95395948434623</v>
      </c>
      <c r="E24">
        <v>5.4500000000000003E-5</v>
      </c>
      <c r="F24">
        <v>372.57798165137615</v>
      </c>
      <c r="G24">
        <v>5.4500000000000003E-5</v>
      </c>
      <c r="H24">
        <v>372.57798165137615</v>
      </c>
    </row>
    <row r="25" spans="1:8" x14ac:dyDescent="0.25">
      <c r="A25">
        <v>5.4400000000000001E-5</v>
      </c>
      <c r="B25">
        <v>373.26470588235293</v>
      </c>
      <c r="C25">
        <v>5.4599999999999999E-5</v>
      </c>
      <c r="D25">
        <v>371.8937728937729</v>
      </c>
      <c r="E25">
        <v>5.4799999999999997E-5</v>
      </c>
      <c r="F25">
        <v>370.53284671532845</v>
      </c>
      <c r="G25">
        <v>5.4799999999999997E-5</v>
      </c>
      <c r="H25">
        <v>370.53284671532845</v>
      </c>
    </row>
    <row r="26" spans="1:8" x14ac:dyDescent="0.25">
      <c r="A26">
        <v>5.4700000000000001E-5</v>
      </c>
      <c r="B26">
        <v>371.21206581352828</v>
      </c>
      <c r="C26">
        <v>5.49E-5</v>
      </c>
      <c r="D26">
        <v>369.856102003643</v>
      </c>
      <c r="E26">
        <v>5.5099999999999998E-5</v>
      </c>
      <c r="F26">
        <v>368.5099818511797</v>
      </c>
      <c r="G26">
        <v>5.5099999999999998E-5</v>
      </c>
      <c r="H26">
        <v>368.5099818511797</v>
      </c>
    </row>
    <row r="27" spans="1:8" x14ac:dyDescent="0.25">
      <c r="A27">
        <v>5.5000000000000002E-5</v>
      </c>
      <c r="B27">
        <v>369.18181818181819</v>
      </c>
      <c r="C27">
        <v>5.52E-5</v>
      </c>
      <c r="D27">
        <v>367.84057971014494</v>
      </c>
      <c r="E27">
        <v>5.5399999999999998E-5</v>
      </c>
      <c r="F27">
        <v>366.50902527075812</v>
      </c>
      <c r="G27">
        <v>5.5399999999999998E-5</v>
      </c>
      <c r="H27">
        <v>366.50902527075812</v>
      </c>
    </row>
    <row r="28" spans="1:8" x14ac:dyDescent="0.25">
      <c r="A28">
        <v>5.5300000000000002E-5</v>
      </c>
      <c r="B28">
        <v>367.17359855334536</v>
      </c>
      <c r="C28">
        <v>5.5500000000000001E-5</v>
      </c>
      <c r="D28">
        <v>365.84684684684686</v>
      </c>
      <c r="E28">
        <v>5.5699999999999999E-5</v>
      </c>
      <c r="F28">
        <v>364.52962298025136</v>
      </c>
      <c r="G28">
        <v>5.5699999999999999E-5</v>
      </c>
      <c r="H28">
        <v>364.52962298025136</v>
      </c>
    </row>
    <row r="29" spans="1:8" x14ac:dyDescent="0.25">
      <c r="A29">
        <v>5.5600000000000003E-5</v>
      </c>
      <c r="B29">
        <v>365.1870503597122</v>
      </c>
      <c r="C29">
        <v>5.5800000000000001E-5</v>
      </c>
      <c r="D29">
        <v>363.87455197132613</v>
      </c>
      <c r="E29">
        <v>5.5999999999999999E-5</v>
      </c>
      <c r="F29">
        <v>362.57142857142856</v>
      </c>
      <c r="G29">
        <v>5.5999999999999999E-5</v>
      </c>
      <c r="H29">
        <v>362.57142857142856</v>
      </c>
    </row>
    <row r="30" spans="1:8" x14ac:dyDescent="0.25">
      <c r="A30">
        <v>5.5999999999999999E-5</v>
      </c>
      <c r="B30">
        <v>362.57142857142856</v>
      </c>
      <c r="C30">
        <v>5.6100000000000002E-5</v>
      </c>
      <c r="D30">
        <v>361.92335115864529</v>
      </c>
      <c r="E30">
        <v>5.6400000000000002E-5</v>
      </c>
      <c r="F30">
        <v>359.99290780141837</v>
      </c>
      <c r="G30">
        <v>5.63E-5</v>
      </c>
      <c r="H30">
        <v>360.6341030195382</v>
      </c>
    </row>
    <row r="31" spans="1:8" x14ac:dyDescent="0.25">
      <c r="A31">
        <v>5.63E-5</v>
      </c>
      <c r="B31">
        <v>360.6341030195382</v>
      </c>
      <c r="C31">
        <v>5.6499999999999998E-5</v>
      </c>
      <c r="D31">
        <v>359.35398230088492</v>
      </c>
      <c r="E31">
        <v>5.6700000000000003E-5</v>
      </c>
      <c r="F31">
        <v>358.08289241622572</v>
      </c>
      <c r="G31">
        <v>5.66E-5</v>
      </c>
      <c r="H31">
        <v>358.71731448763251</v>
      </c>
    </row>
    <row r="32" spans="1:8" x14ac:dyDescent="0.25">
      <c r="A32">
        <v>5.66E-5</v>
      </c>
      <c r="B32">
        <v>358.71731448763251</v>
      </c>
      <c r="C32">
        <v>5.6799999999999998E-5</v>
      </c>
      <c r="D32">
        <v>357.45070422535213</v>
      </c>
      <c r="E32">
        <v>5.7000000000000003E-5</v>
      </c>
      <c r="F32">
        <v>356.19298245614027</v>
      </c>
      <c r="G32">
        <v>5.7000000000000003E-5</v>
      </c>
      <c r="H32">
        <v>356.19298245614027</v>
      </c>
    </row>
    <row r="33" spans="1:8" x14ac:dyDescent="0.25">
      <c r="A33">
        <v>5.6900000000000001E-5</v>
      </c>
      <c r="B33">
        <v>356.82073813708263</v>
      </c>
      <c r="C33">
        <v>5.7099999999999999E-5</v>
      </c>
      <c r="D33">
        <v>355.56742556917686</v>
      </c>
      <c r="E33">
        <v>5.7299999999999997E-5</v>
      </c>
      <c r="F33">
        <v>354.32286212914488</v>
      </c>
      <c r="G33">
        <v>5.7299999999999997E-5</v>
      </c>
      <c r="H33">
        <v>354.32286212914488</v>
      </c>
    </row>
    <row r="34" spans="1:8" x14ac:dyDescent="0.25">
      <c r="A34">
        <v>5.7200000000000001E-5</v>
      </c>
      <c r="B34">
        <v>354.94405594405595</v>
      </c>
      <c r="C34">
        <v>5.7399999999999999E-5</v>
      </c>
      <c r="D34">
        <v>353.70383275261327</v>
      </c>
      <c r="E34">
        <v>5.7599999999999997E-5</v>
      </c>
      <c r="F34">
        <v>352.47222222222223</v>
      </c>
      <c r="G34">
        <v>5.7599999999999997E-5</v>
      </c>
      <c r="H34">
        <v>352.47222222222223</v>
      </c>
    </row>
    <row r="35" spans="1:8" x14ac:dyDescent="0.25">
      <c r="A35">
        <v>5.7599999999999997E-5</v>
      </c>
      <c r="B35">
        <v>352.47222222222223</v>
      </c>
      <c r="C35">
        <v>5.77E-5</v>
      </c>
      <c r="D35">
        <v>351.8596187175043</v>
      </c>
      <c r="E35">
        <v>5.8E-5</v>
      </c>
      <c r="F35">
        <v>350.0344827586207</v>
      </c>
      <c r="G35">
        <v>5.7899999999999998E-5</v>
      </c>
      <c r="H35">
        <v>350.64075993091541</v>
      </c>
    </row>
    <row r="36" spans="1:8" x14ac:dyDescent="0.25">
      <c r="A36">
        <v>5.7899999999999998E-5</v>
      </c>
      <c r="B36">
        <v>350.64075993091541</v>
      </c>
      <c r="C36">
        <v>5.8100000000000003E-5</v>
      </c>
      <c r="D36">
        <v>349.4302925989673</v>
      </c>
      <c r="E36">
        <v>5.8300000000000001E-5</v>
      </c>
      <c r="F36">
        <v>348.2281303602058</v>
      </c>
      <c r="G36">
        <v>5.8199999999999998E-5</v>
      </c>
      <c r="H36">
        <v>348.82817869415805</v>
      </c>
    </row>
    <row r="37" spans="1:8" x14ac:dyDescent="0.25">
      <c r="A37">
        <v>5.8199999999999998E-5</v>
      </c>
      <c r="B37">
        <v>348.82817869415805</v>
      </c>
      <c r="C37">
        <v>5.8400000000000003E-5</v>
      </c>
      <c r="D37">
        <v>347.63013698630135</v>
      </c>
      <c r="E37">
        <v>5.8600000000000001E-5</v>
      </c>
      <c r="F37">
        <v>346.44027303754268</v>
      </c>
      <c r="G37">
        <v>5.8499999999999999E-5</v>
      </c>
      <c r="H37">
        <v>347.03418803418805</v>
      </c>
    </row>
    <row r="38" spans="1:8" x14ac:dyDescent="0.25">
      <c r="A38">
        <v>5.8499999999999999E-5</v>
      </c>
      <c r="B38">
        <v>347.03418803418805</v>
      </c>
      <c r="C38">
        <v>5.8699999999999997E-5</v>
      </c>
      <c r="D38">
        <v>345.84838160136292</v>
      </c>
      <c r="E38">
        <v>5.8900000000000002E-5</v>
      </c>
      <c r="F38">
        <v>344.6706281833616</v>
      </c>
      <c r="G38">
        <v>5.8900000000000002E-5</v>
      </c>
      <c r="H38">
        <v>344.6706281833616</v>
      </c>
    </row>
    <row r="39" spans="1:8" x14ac:dyDescent="0.25">
      <c r="A39">
        <v>5.8799999999999999E-5</v>
      </c>
      <c r="B39">
        <v>345.25850340136054</v>
      </c>
      <c r="C39">
        <v>5.8999999999999998E-5</v>
      </c>
      <c r="D39">
        <v>344.08474576271186</v>
      </c>
      <c r="E39">
        <v>5.9200000000000002E-5</v>
      </c>
      <c r="F39">
        <v>342.91891891891891</v>
      </c>
      <c r="G39">
        <v>5.9200000000000002E-5</v>
      </c>
      <c r="H39">
        <v>342.91891891891891</v>
      </c>
    </row>
    <row r="40" spans="1:8" x14ac:dyDescent="0.25">
      <c r="A40">
        <v>5.91E-5</v>
      </c>
      <c r="B40">
        <v>343.50084602368867</v>
      </c>
      <c r="C40">
        <v>5.9299999999999998E-5</v>
      </c>
      <c r="D40">
        <v>342.33895446880268</v>
      </c>
      <c r="E40">
        <v>5.9500000000000003E-5</v>
      </c>
      <c r="F40">
        <v>341.18487394957981</v>
      </c>
      <c r="G40">
        <v>5.9500000000000003E-5</v>
      </c>
      <c r="H40">
        <v>341.18487394957981</v>
      </c>
    </row>
    <row r="41" spans="1:8" x14ac:dyDescent="0.25">
      <c r="A41">
        <v>5.9500000000000003E-5</v>
      </c>
      <c r="B41">
        <v>341.18487394957981</v>
      </c>
      <c r="C41">
        <v>5.9599999999999999E-5</v>
      </c>
      <c r="D41">
        <v>340.61073825503354</v>
      </c>
      <c r="E41">
        <v>5.9799999999999997E-5</v>
      </c>
      <c r="F41">
        <v>339.46822742474922</v>
      </c>
      <c r="G41">
        <v>5.9799999999999997E-5</v>
      </c>
      <c r="H41">
        <v>339.46822742474922</v>
      </c>
    </row>
    <row r="42" spans="1:8" x14ac:dyDescent="0.25">
      <c r="A42">
        <v>5.9799999999999997E-5</v>
      </c>
      <c r="B42">
        <v>339.46822742474922</v>
      </c>
      <c r="C42">
        <v>6.0000000000000002E-5</v>
      </c>
      <c r="D42">
        <v>338.33333333333331</v>
      </c>
      <c r="E42">
        <v>6.0099999999999997E-5</v>
      </c>
      <c r="F42">
        <v>337.76871880199667</v>
      </c>
      <c r="G42">
        <v>6.0099999999999997E-5</v>
      </c>
      <c r="H42">
        <v>337.76871880199667</v>
      </c>
    </row>
    <row r="43" spans="1:8" x14ac:dyDescent="0.25">
      <c r="A43">
        <v>6.0099999999999997E-5</v>
      </c>
      <c r="B43">
        <v>337.76871880199667</v>
      </c>
      <c r="C43">
        <v>6.0300000000000002E-5</v>
      </c>
      <c r="D43">
        <v>336.64510779436154</v>
      </c>
      <c r="E43">
        <v>6.0399999999999998E-5</v>
      </c>
      <c r="F43">
        <v>336.08609271523181</v>
      </c>
      <c r="G43">
        <v>6.0399999999999998E-5</v>
      </c>
      <c r="H43">
        <v>336.08609271523181</v>
      </c>
    </row>
    <row r="44" spans="1:8" x14ac:dyDescent="0.25">
      <c r="A44">
        <v>6.0399999999999998E-5</v>
      </c>
      <c r="B44">
        <v>336.08609271523181</v>
      </c>
      <c r="C44">
        <v>6.0600000000000003E-5</v>
      </c>
      <c r="D44">
        <v>334.97359735973595</v>
      </c>
      <c r="E44">
        <v>6.0800000000000001E-5</v>
      </c>
      <c r="F44">
        <v>333.86842105263156</v>
      </c>
      <c r="G44">
        <v>6.0800000000000001E-5</v>
      </c>
      <c r="H44">
        <v>333.86842105263156</v>
      </c>
    </row>
    <row r="45" spans="1:8" x14ac:dyDescent="0.25">
      <c r="A45">
        <v>6.0699999999999998E-5</v>
      </c>
      <c r="B45">
        <v>334.42009884678748</v>
      </c>
      <c r="C45">
        <v>6.0900000000000003E-5</v>
      </c>
      <c r="D45">
        <v>333.31855500821018</v>
      </c>
      <c r="E45">
        <v>6.1099999999999994E-5</v>
      </c>
      <c r="F45">
        <v>332.22422258592474</v>
      </c>
      <c r="G45">
        <v>6.1099999999999994E-5</v>
      </c>
      <c r="H45">
        <v>332.22422258592474</v>
      </c>
    </row>
    <row r="46" spans="1:8" x14ac:dyDescent="0.25">
      <c r="A46">
        <v>6.1099999999999994E-5</v>
      </c>
      <c r="B46">
        <v>332.22422258592474</v>
      </c>
      <c r="C46">
        <v>6.1299999999999999E-5</v>
      </c>
      <c r="D46">
        <v>331.13703099510604</v>
      </c>
      <c r="E46">
        <v>6.1400000000000002E-5</v>
      </c>
      <c r="F46">
        <v>330.59609120521174</v>
      </c>
      <c r="G46">
        <v>6.1400000000000002E-5</v>
      </c>
      <c r="H46">
        <v>330.59609120521174</v>
      </c>
    </row>
    <row r="47" spans="1:8" x14ac:dyDescent="0.25">
      <c r="A47">
        <v>6.1400000000000002E-5</v>
      </c>
      <c r="B47">
        <v>330.59609120521174</v>
      </c>
      <c r="C47">
        <v>6.1600000000000007E-5</v>
      </c>
      <c r="D47">
        <v>329.51948051948051</v>
      </c>
      <c r="E47">
        <v>6.1799999999999998E-5</v>
      </c>
      <c r="F47">
        <v>328.44983818770226</v>
      </c>
      <c r="G47">
        <v>6.1699999999999995E-5</v>
      </c>
      <c r="H47">
        <v>328.98379254457052</v>
      </c>
    </row>
    <row r="48" spans="1:8" x14ac:dyDescent="0.25">
      <c r="A48">
        <v>6.1699999999999995E-5</v>
      </c>
      <c r="B48">
        <v>328.98379254457052</v>
      </c>
      <c r="C48">
        <v>6.19E-5</v>
      </c>
      <c r="D48">
        <v>327.91760904684975</v>
      </c>
      <c r="E48">
        <v>6.2100000000000005E-5</v>
      </c>
      <c r="F48">
        <v>326.85829307568434</v>
      </c>
      <c r="G48">
        <v>6.2100000000000005E-5</v>
      </c>
      <c r="H48">
        <v>326.85829307568434</v>
      </c>
    </row>
    <row r="49" spans="1:8" x14ac:dyDescent="0.25">
      <c r="A49">
        <v>6.2100000000000005E-5</v>
      </c>
      <c r="B49">
        <v>326.85829307568434</v>
      </c>
      <c r="C49">
        <v>6.2199999999999994E-5</v>
      </c>
      <c r="D49">
        <v>326.331189710611</v>
      </c>
      <c r="E49">
        <v>6.2399999999999999E-5</v>
      </c>
      <c r="F49">
        <v>325.28205128205127</v>
      </c>
      <c r="G49">
        <v>6.2399999999999999E-5</v>
      </c>
      <c r="H49">
        <v>325.28205128205127</v>
      </c>
    </row>
    <row r="50" spans="1:8" x14ac:dyDescent="0.25">
      <c r="A50">
        <v>6.2399999999999999E-5</v>
      </c>
      <c r="B50">
        <v>325.28205128205127</v>
      </c>
      <c r="C50">
        <v>6.2600000000000004E-5</v>
      </c>
      <c r="D50">
        <v>324.23961661341849</v>
      </c>
      <c r="E50">
        <v>6.2799999999999995E-5</v>
      </c>
      <c r="F50">
        <v>323.20382165605099</v>
      </c>
      <c r="G50">
        <v>6.2700000000000006E-5</v>
      </c>
      <c r="H50">
        <v>323.72089314194574</v>
      </c>
    </row>
    <row r="51" spans="1:8" x14ac:dyDescent="0.25">
      <c r="A51">
        <v>6.2700000000000006E-5</v>
      </c>
      <c r="B51">
        <v>323.72089314194574</v>
      </c>
      <c r="C51">
        <v>6.2899999999999997E-5</v>
      </c>
      <c r="D51">
        <v>322.68839427662954</v>
      </c>
      <c r="E51">
        <v>6.3100000000000002E-5</v>
      </c>
      <c r="F51">
        <v>321.66244057052296</v>
      </c>
      <c r="G51">
        <v>6.3100000000000002E-5</v>
      </c>
      <c r="H51">
        <v>321.66244057052296</v>
      </c>
    </row>
    <row r="52" spans="1:8" x14ac:dyDescent="0.25">
      <c r="A52">
        <v>6.3E-5</v>
      </c>
      <c r="B52">
        <v>322.17460317460313</v>
      </c>
      <c r="C52">
        <v>6.3200000000000005E-5</v>
      </c>
      <c r="D52">
        <v>321.15189873417722</v>
      </c>
      <c r="E52">
        <v>6.3399999999999996E-5</v>
      </c>
      <c r="F52">
        <v>320.13564668769715</v>
      </c>
      <c r="G52">
        <v>6.3399999999999996E-5</v>
      </c>
      <c r="H52">
        <v>320.13564668769715</v>
      </c>
    </row>
    <row r="53" spans="1:8" x14ac:dyDescent="0.25">
      <c r="A53">
        <v>6.3399999999999996E-5</v>
      </c>
      <c r="B53">
        <v>320.13564668769715</v>
      </c>
      <c r="C53">
        <v>6.3600000000000001E-5</v>
      </c>
      <c r="D53">
        <v>319.12578616352198</v>
      </c>
      <c r="E53">
        <v>6.3800000000000006E-5</v>
      </c>
      <c r="F53">
        <v>318.12225705329149</v>
      </c>
      <c r="G53">
        <v>6.3700000000000003E-5</v>
      </c>
      <c r="H53">
        <v>318.62323390894818</v>
      </c>
    </row>
    <row r="54" spans="1:8" x14ac:dyDescent="0.25">
      <c r="A54">
        <v>6.3700000000000003E-5</v>
      </c>
      <c r="B54">
        <v>318.62323390894818</v>
      </c>
      <c r="C54">
        <v>6.3899999999999995E-5</v>
      </c>
      <c r="D54">
        <v>317.62284820031306</v>
      </c>
      <c r="E54">
        <v>6.41E-5</v>
      </c>
      <c r="F54">
        <v>316.62870514820588</v>
      </c>
      <c r="G54">
        <v>6.41E-5</v>
      </c>
      <c r="H54">
        <v>316.62870514820588</v>
      </c>
    </row>
    <row r="55" spans="1:8" x14ac:dyDescent="0.25">
      <c r="A55">
        <v>6.3999999999999997E-5</v>
      </c>
      <c r="B55">
        <v>317.125</v>
      </c>
      <c r="C55">
        <v>6.4200000000000002E-5</v>
      </c>
      <c r="D55">
        <v>316.13395638629282</v>
      </c>
      <c r="E55">
        <v>6.4399999999999993E-5</v>
      </c>
      <c r="F55">
        <v>315.14906832298141</v>
      </c>
      <c r="G55">
        <v>6.4399999999999993E-5</v>
      </c>
      <c r="H55">
        <v>315.14906832298141</v>
      </c>
    </row>
    <row r="56" spans="1:8" x14ac:dyDescent="0.25">
      <c r="A56">
        <v>6.4399999999999993E-5</v>
      </c>
      <c r="B56">
        <v>315.14906832298141</v>
      </c>
      <c r="C56">
        <v>6.4599999999999998E-5</v>
      </c>
      <c r="D56">
        <v>314.17027863777088</v>
      </c>
      <c r="E56">
        <v>6.4800000000000003E-5</v>
      </c>
      <c r="F56">
        <v>313.19753086419752</v>
      </c>
      <c r="G56">
        <v>6.4700000000000001E-5</v>
      </c>
      <c r="H56">
        <v>313.68315301391033</v>
      </c>
    </row>
    <row r="57" spans="1:8" x14ac:dyDescent="0.25">
      <c r="A57">
        <v>6.4700000000000001E-5</v>
      </c>
      <c r="B57">
        <v>313.68315301391033</v>
      </c>
      <c r="C57">
        <v>6.4900000000000005E-5</v>
      </c>
      <c r="D57">
        <v>312.71340523882895</v>
      </c>
      <c r="E57">
        <v>6.5099999999999997E-5</v>
      </c>
      <c r="F57">
        <v>311.74961597542244</v>
      </c>
      <c r="G57">
        <v>6.5099999999999997E-5</v>
      </c>
      <c r="H57">
        <v>311.74961597542244</v>
      </c>
    </row>
    <row r="58" spans="1:8" x14ac:dyDescent="0.25">
      <c r="A58">
        <v>6.5099999999999997E-5</v>
      </c>
      <c r="B58">
        <v>311.74961597542244</v>
      </c>
      <c r="C58">
        <v>6.5300000000000002E-5</v>
      </c>
      <c r="D58">
        <v>310.79173047473199</v>
      </c>
      <c r="E58">
        <v>6.5500000000000006E-5</v>
      </c>
      <c r="F58">
        <v>309.83969465648852</v>
      </c>
      <c r="G58">
        <v>6.5500000000000006E-5</v>
      </c>
      <c r="H58">
        <v>309.83969465648852</v>
      </c>
    </row>
    <row r="59" spans="1:8" x14ac:dyDescent="0.25">
      <c r="A59">
        <v>6.5500000000000006E-5</v>
      </c>
      <c r="B59">
        <v>309.83969465648852</v>
      </c>
      <c r="C59">
        <v>6.5599999999999995E-5</v>
      </c>
      <c r="D59">
        <v>309.36585365853659</v>
      </c>
      <c r="E59">
        <v>6.58E-5</v>
      </c>
      <c r="F59">
        <v>308.42249240121578</v>
      </c>
      <c r="G59">
        <v>6.58E-5</v>
      </c>
      <c r="H59">
        <v>308.42249240121578</v>
      </c>
    </row>
    <row r="60" spans="1:8" x14ac:dyDescent="0.25">
      <c r="A60">
        <v>6.58E-5</v>
      </c>
      <c r="B60">
        <v>308.42249240121578</v>
      </c>
      <c r="C60">
        <v>6.6000000000000005E-5</v>
      </c>
      <c r="D60">
        <v>307.48484848484844</v>
      </c>
      <c r="E60">
        <v>6.6199999999999996E-5</v>
      </c>
      <c r="F60">
        <v>306.55287009063449</v>
      </c>
      <c r="G60">
        <v>6.6099999999999994E-5</v>
      </c>
      <c r="H60">
        <v>307.01815431164903</v>
      </c>
    </row>
    <row r="61" spans="1:8" x14ac:dyDescent="0.25">
      <c r="A61">
        <v>6.6099999999999994E-5</v>
      </c>
      <c r="B61">
        <v>307.01815431164903</v>
      </c>
      <c r="C61">
        <v>6.6299999999999999E-5</v>
      </c>
      <c r="D61">
        <v>306.08898944193066</v>
      </c>
      <c r="E61">
        <v>6.6500000000000004E-5</v>
      </c>
      <c r="F61">
        <v>305.16541353383457</v>
      </c>
      <c r="G61">
        <v>6.6500000000000004E-5</v>
      </c>
      <c r="H61">
        <v>305.16541353383457</v>
      </c>
    </row>
    <row r="62" spans="1:8" x14ac:dyDescent="0.25">
      <c r="A62">
        <v>6.6500000000000004E-5</v>
      </c>
      <c r="B62">
        <v>305.16541353383457</v>
      </c>
      <c r="C62">
        <v>6.6699999999999995E-5</v>
      </c>
      <c r="D62">
        <v>304.24737631184411</v>
      </c>
      <c r="E62">
        <v>6.69E-5</v>
      </c>
      <c r="F62">
        <v>303.33482810164423</v>
      </c>
      <c r="G62">
        <v>6.69E-5</v>
      </c>
      <c r="H62">
        <v>303.33482810164423</v>
      </c>
    </row>
    <row r="63" spans="1:8" x14ac:dyDescent="0.25">
      <c r="A63">
        <v>6.69E-5</v>
      </c>
      <c r="B63">
        <v>303.33482810164423</v>
      </c>
      <c r="C63">
        <v>6.7000000000000002E-5</v>
      </c>
      <c r="D63">
        <v>302.88059701492534</v>
      </c>
      <c r="E63">
        <v>6.7199999999999994E-5</v>
      </c>
      <c r="F63">
        <v>301.97619047619048</v>
      </c>
      <c r="G63">
        <v>6.7199999999999994E-5</v>
      </c>
      <c r="H63">
        <v>301.97619047619048</v>
      </c>
    </row>
    <row r="64" spans="1:8" x14ac:dyDescent="0.25">
      <c r="A64">
        <v>6.7199999999999994E-5</v>
      </c>
      <c r="B64">
        <v>301.97619047619048</v>
      </c>
      <c r="C64">
        <v>6.7399999999999998E-5</v>
      </c>
      <c r="D64">
        <v>301.07715133531161</v>
      </c>
      <c r="E64">
        <v>6.7600000000000003E-5</v>
      </c>
      <c r="F64">
        <v>300.18343195266266</v>
      </c>
      <c r="G64">
        <v>6.7600000000000003E-5</v>
      </c>
      <c r="H64">
        <v>300.18343195266266</v>
      </c>
    </row>
    <row r="65" spans="1:8" x14ac:dyDescent="0.25">
      <c r="A65">
        <v>6.7600000000000003E-5</v>
      </c>
      <c r="B65">
        <v>300.18343195266266</v>
      </c>
      <c r="C65">
        <v>6.7700000000000006E-5</v>
      </c>
      <c r="D65">
        <v>299.73855243722301</v>
      </c>
      <c r="E65">
        <v>6.7999999999999999E-5</v>
      </c>
      <c r="F65">
        <v>298.41176470588238</v>
      </c>
      <c r="G65">
        <v>6.7999999999999999E-5</v>
      </c>
      <c r="H65">
        <v>298.41176470588238</v>
      </c>
    </row>
    <row r="66" spans="1:8" x14ac:dyDescent="0.25">
      <c r="A66">
        <v>6.7899999999999997E-5</v>
      </c>
      <c r="B66">
        <v>298.85272459499265</v>
      </c>
      <c r="C66">
        <v>6.8100000000000002E-5</v>
      </c>
      <c r="D66">
        <v>297.97209985315709</v>
      </c>
      <c r="E66">
        <v>6.8300000000000007E-5</v>
      </c>
      <c r="F66">
        <v>297.09663250366026</v>
      </c>
      <c r="G66">
        <v>6.8300000000000007E-5</v>
      </c>
      <c r="H66">
        <v>297.09663250366026</v>
      </c>
    </row>
    <row r="67" spans="1:8" x14ac:dyDescent="0.25">
      <c r="A67">
        <v>6.8300000000000007E-5</v>
      </c>
      <c r="B67">
        <v>297.09663250366026</v>
      </c>
      <c r="C67">
        <v>6.8499999999999998E-5</v>
      </c>
      <c r="D67">
        <v>296.22627737226281</v>
      </c>
      <c r="E67">
        <v>6.8700000000000003E-5</v>
      </c>
      <c r="F67">
        <v>295.36098981077146</v>
      </c>
      <c r="G67">
        <v>6.8700000000000003E-5</v>
      </c>
      <c r="H67">
        <v>295.36098981077146</v>
      </c>
    </row>
    <row r="68" spans="1:8" x14ac:dyDescent="0.25">
      <c r="A68">
        <v>6.8700000000000003E-5</v>
      </c>
      <c r="B68">
        <v>295.36098981077146</v>
      </c>
      <c r="C68">
        <v>6.8800000000000005E-5</v>
      </c>
      <c r="D68">
        <v>294.93023255813949</v>
      </c>
      <c r="E68">
        <v>6.9099999999999999E-5</v>
      </c>
      <c r="F68">
        <v>293.64544138929091</v>
      </c>
      <c r="G68">
        <v>6.8999999999999997E-5</v>
      </c>
      <c r="H68">
        <v>294.07246376811594</v>
      </c>
    </row>
    <row r="69" spans="1:8" x14ac:dyDescent="0.25">
      <c r="A69">
        <v>6.9099999999999999E-5</v>
      </c>
      <c r="B69">
        <v>293.64544138929091</v>
      </c>
      <c r="C69">
        <v>6.9200000000000002E-5</v>
      </c>
      <c r="D69">
        <v>293.21965317919074</v>
      </c>
      <c r="E69">
        <v>6.9400000000000006E-5</v>
      </c>
      <c r="F69">
        <v>292.37175792507202</v>
      </c>
      <c r="G69">
        <v>6.9400000000000006E-5</v>
      </c>
      <c r="H69">
        <v>292.37175792507202</v>
      </c>
    </row>
    <row r="70" spans="1:8" x14ac:dyDescent="0.25">
      <c r="A70">
        <v>6.9400000000000006E-5</v>
      </c>
      <c r="B70">
        <v>292.37175792507202</v>
      </c>
      <c r="C70">
        <v>6.9599999999999998E-5</v>
      </c>
      <c r="D70">
        <v>291.5287356321839</v>
      </c>
      <c r="E70">
        <v>6.9800000000000003E-5</v>
      </c>
      <c r="F70">
        <v>290.69054441260744</v>
      </c>
      <c r="G70">
        <v>6.9800000000000003E-5</v>
      </c>
      <c r="H70">
        <v>290.69054441260744</v>
      </c>
    </row>
    <row r="71" spans="1:8" x14ac:dyDescent="0.25">
      <c r="A71">
        <v>6.9800000000000003E-5</v>
      </c>
      <c r="B71">
        <v>290.69054441260744</v>
      </c>
      <c r="C71">
        <v>6.9900000000000005E-5</v>
      </c>
      <c r="D71">
        <v>290.27324749642344</v>
      </c>
      <c r="E71">
        <v>7.0099999999999996E-5</v>
      </c>
      <c r="F71">
        <v>289.44222539229673</v>
      </c>
      <c r="G71">
        <v>7.0099999999999996E-5</v>
      </c>
      <c r="H71">
        <v>289.44222539229673</v>
      </c>
    </row>
    <row r="72" spans="1:8" x14ac:dyDescent="0.25">
      <c r="A72">
        <v>7.0099999999999996E-5</v>
      </c>
      <c r="B72">
        <v>289.44222539229673</v>
      </c>
      <c r="C72">
        <v>7.0300000000000001E-5</v>
      </c>
      <c r="D72">
        <v>288.6159317211949</v>
      </c>
      <c r="E72">
        <v>7.0500000000000006E-5</v>
      </c>
      <c r="F72">
        <v>287.79432624113468</v>
      </c>
      <c r="G72">
        <v>7.0500000000000006E-5</v>
      </c>
      <c r="H72">
        <v>287.79432624113468</v>
      </c>
    </row>
    <row r="73" spans="1:8" x14ac:dyDescent="0.25">
      <c r="A73">
        <v>7.0500000000000006E-5</v>
      </c>
      <c r="B73">
        <v>287.79432624113468</v>
      </c>
      <c r="C73">
        <v>7.0699999999999997E-5</v>
      </c>
      <c r="D73">
        <v>286.97736916548797</v>
      </c>
      <c r="E73">
        <v>7.0900000000000002E-5</v>
      </c>
      <c r="F73">
        <v>286.16502115655851</v>
      </c>
      <c r="G73">
        <v>7.0900000000000002E-5</v>
      </c>
      <c r="H73">
        <v>286.16502115655851</v>
      </c>
    </row>
    <row r="74" spans="1:8" x14ac:dyDescent="0.25">
      <c r="A74">
        <v>7.0900000000000002E-5</v>
      </c>
      <c r="B74">
        <v>286.16502115655851</v>
      </c>
      <c r="C74">
        <v>7.1099999999999994E-5</v>
      </c>
      <c r="D74">
        <v>285.35724331926866</v>
      </c>
      <c r="E74">
        <v>7.1299999999999998E-5</v>
      </c>
      <c r="F74">
        <v>284.55399719495091</v>
      </c>
      <c r="G74">
        <v>7.1299999999999998E-5</v>
      </c>
      <c r="H74">
        <v>284.55399719495091</v>
      </c>
    </row>
    <row r="75" spans="1:8" x14ac:dyDescent="0.25">
      <c r="A75">
        <v>7.1299999999999998E-5</v>
      </c>
      <c r="B75">
        <v>284.55399719495091</v>
      </c>
      <c r="C75">
        <v>7.1500000000000003E-5</v>
      </c>
      <c r="D75">
        <v>283.75524475524475</v>
      </c>
      <c r="E75">
        <v>7.1699999999999995E-5</v>
      </c>
      <c r="F75">
        <v>282.96094839609486</v>
      </c>
      <c r="G75">
        <v>7.1699999999999995E-5</v>
      </c>
      <c r="H75">
        <v>282.96094839609486</v>
      </c>
    </row>
    <row r="76" spans="1:8" x14ac:dyDescent="0.25">
      <c r="A76">
        <v>7.1699999999999995E-5</v>
      </c>
      <c r="B76">
        <v>282.96094839609486</v>
      </c>
      <c r="C76">
        <v>7.1799999999999997E-5</v>
      </c>
      <c r="D76">
        <v>282.56545961002786</v>
      </c>
      <c r="E76">
        <v>7.2100000000000004E-5</v>
      </c>
      <c r="F76">
        <v>281.38557558945911</v>
      </c>
      <c r="G76">
        <v>7.2000000000000002E-5</v>
      </c>
      <c r="H76">
        <v>281.77777777777777</v>
      </c>
    </row>
    <row r="77" spans="1:8" x14ac:dyDescent="0.25">
      <c r="A77">
        <v>7.2100000000000004E-5</v>
      </c>
      <c r="B77">
        <v>281.38557558945911</v>
      </c>
      <c r="C77">
        <v>7.2299999999999996E-5</v>
      </c>
      <c r="D77">
        <v>280.60442600276627</v>
      </c>
      <c r="E77">
        <v>7.25E-5</v>
      </c>
      <c r="F77">
        <v>279.82758620689657</v>
      </c>
      <c r="G77">
        <v>7.2399999999999998E-5</v>
      </c>
      <c r="H77">
        <v>280.21546961325964</v>
      </c>
    </row>
    <row r="78" spans="1:8" x14ac:dyDescent="0.25">
      <c r="A78">
        <v>7.25E-5</v>
      </c>
      <c r="B78">
        <v>279.82758620689657</v>
      </c>
      <c r="C78">
        <v>7.2700000000000005E-5</v>
      </c>
      <c r="D78">
        <v>279.0550206327373</v>
      </c>
      <c r="E78">
        <v>7.2899999999999997E-5</v>
      </c>
      <c r="F78">
        <v>278.28669410150894</v>
      </c>
      <c r="G78">
        <v>7.2899999999999997E-5</v>
      </c>
      <c r="H78">
        <v>278.28669410150894</v>
      </c>
    </row>
    <row r="79" spans="1:8" x14ac:dyDescent="0.25">
      <c r="A79">
        <v>7.2899999999999997E-5</v>
      </c>
      <c r="B79">
        <v>278.28669410150894</v>
      </c>
      <c r="C79">
        <v>7.3100000000000001E-5</v>
      </c>
      <c r="D79">
        <v>277.52257181942542</v>
      </c>
      <c r="E79">
        <v>7.3300000000000006E-5</v>
      </c>
      <c r="F79">
        <v>276.76261937244203</v>
      </c>
      <c r="G79">
        <v>7.3300000000000006E-5</v>
      </c>
      <c r="H79">
        <v>276.76261937244203</v>
      </c>
    </row>
    <row r="80" spans="1:8" x14ac:dyDescent="0.25">
      <c r="A80">
        <v>7.3300000000000006E-5</v>
      </c>
      <c r="B80">
        <v>276.76261937244203</v>
      </c>
      <c r="C80">
        <v>7.3499999999999998E-5</v>
      </c>
      <c r="D80">
        <v>276.00680272108843</v>
      </c>
      <c r="E80">
        <v>7.3700000000000002E-5</v>
      </c>
      <c r="F80">
        <v>275.25508819538669</v>
      </c>
      <c r="G80">
        <v>7.3700000000000002E-5</v>
      </c>
      <c r="H80">
        <v>275.25508819538669</v>
      </c>
    </row>
    <row r="81" spans="1:8" x14ac:dyDescent="0.25">
      <c r="A81">
        <v>7.3800000000000005E-5</v>
      </c>
      <c r="B81">
        <v>274.88075880758805</v>
      </c>
      <c r="C81">
        <v>7.3999999999999996E-5</v>
      </c>
      <c r="D81">
        <v>274.1351351351351</v>
      </c>
      <c r="E81">
        <v>7.4099999999999999E-5</v>
      </c>
      <c r="F81">
        <v>273.76383265856947</v>
      </c>
      <c r="G81">
        <v>7.4099999999999999E-5</v>
      </c>
      <c r="H81">
        <v>273.76383265856947</v>
      </c>
    </row>
    <row r="82" spans="1:8" x14ac:dyDescent="0.25">
      <c r="A82">
        <v>7.4300000000000004E-5</v>
      </c>
      <c r="B82">
        <v>273.02422611036337</v>
      </c>
      <c r="C82">
        <v>7.4400000000000006E-5</v>
      </c>
      <c r="D82">
        <v>272.6559139784946</v>
      </c>
      <c r="E82">
        <v>7.47E-5</v>
      </c>
      <c r="F82">
        <v>271.55689424364124</v>
      </c>
      <c r="G82">
        <v>7.47E-5</v>
      </c>
      <c r="H82">
        <v>271.55689424364124</v>
      </c>
    </row>
    <row r="83" spans="1:8" x14ac:dyDescent="0.25">
      <c r="A83">
        <v>7.4900000000000005E-5</v>
      </c>
      <c r="B83">
        <v>270.82910547396529</v>
      </c>
      <c r="C83">
        <v>7.4999999999999993E-5</v>
      </c>
      <c r="D83">
        <v>270.4666666666667</v>
      </c>
      <c r="E83">
        <v>7.5199999999999998E-5</v>
      </c>
      <c r="F83">
        <v>269.74468085106383</v>
      </c>
      <c r="G83">
        <v>7.5300000000000001E-5</v>
      </c>
      <c r="H83">
        <v>269.38512616201859</v>
      </c>
    </row>
    <row r="84" spans="1:8" x14ac:dyDescent="0.25">
      <c r="A84">
        <v>7.5699999999999997E-5</v>
      </c>
      <c r="B84">
        <v>267.95640686922059</v>
      </c>
      <c r="C84">
        <v>7.5900000000000002E-5</v>
      </c>
      <c r="D84">
        <v>267.24769433465082</v>
      </c>
      <c r="E84">
        <v>7.6100000000000007E-5</v>
      </c>
      <c r="F84">
        <v>266.54270696452033</v>
      </c>
      <c r="G84">
        <v>7.6100000000000007E-5</v>
      </c>
      <c r="H84">
        <v>266.54270696452033</v>
      </c>
    </row>
    <row r="85" spans="1:8" x14ac:dyDescent="0.25">
      <c r="A85">
        <v>7.7100000000000004E-5</v>
      </c>
      <c r="B85">
        <v>263.07263294422825</v>
      </c>
      <c r="C85">
        <v>7.7299999999999995E-5</v>
      </c>
      <c r="D85">
        <v>262.38939197930142</v>
      </c>
      <c r="E85">
        <v>7.75E-5</v>
      </c>
      <c r="F85">
        <v>261.70967741935482</v>
      </c>
      <c r="G85">
        <v>7.7600000000000002E-5</v>
      </c>
      <c r="H85">
        <v>261.37113402061851</v>
      </c>
    </row>
    <row r="86" spans="1:8" x14ac:dyDescent="0.25">
      <c r="A86">
        <v>7.9400000000000006E-5</v>
      </c>
      <c r="B86">
        <v>255.42317380352642</v>
      </c>
      <c r="C86">
        <v>7.9499999999999994E-5</v>
      </c>
      <c r="D86">
        <v>255.10062893081763</v>
      </c>
      <c r="E86">
        <v>7.9699999999999999E-5</v>
      </c>
      <c r="F86">
        <v>254.45796737766628</v>
      </c>
      <c r="G86">
        <v>7.9900000000000004E-5</v>
      </c>
      <c r="H86">
        <v>253.81852315394241</v>
      </c>
    </row>
    <row r="87" spans="1:8" x14ac:dyDescent="0.25">
      <c r="A87">
        <v>8.2700000000000004E-5</v>
      </c>
      <c r="B87">
        <v>245.19105199516321</v>
      </c>
      <c r="C87">
        <v>8.2799999999999993E-5</v>
      </c>
      <c r="D87">
        <v>244.8937198067633</v>
      </c>
      <c r="E87">
        <v>8.3100000000000001E-5</v>
      </c>
      <c r="F87">
        <v>244.00601684717208</v>
      </c>
      <c r="G87">
        <v>8.3300000000000005E-5</v>
      </c>
      <c r="H87">
        <v>243.41776710684269</v>
      </c>
    </row>
    <row r="88" spans="1:8" x14ac:dyDescent="0.25">
      <c r="A88">
        <v>8.7299999999999994E-5</v>
      </c>
      <c r="B88">
        <v>232.21878579610541</v>
      </c>
      <c r="C88">
        <v>8.7399999999999997E-5</v>
      </c>
      <c r="D88">
        <v>231.95194508009152</v>
      </c>
      <c r="E88">
        <v>8.7700000000000004E-5</v>
      </c>
      <c r="F88">
        <v>231.15507411630557</v>
      </c>
      <c r="G88">
        <v>8.81E-5</v>
      </c>
      <c r="H88">
        <v>230.10102156640181</v>
      </c>
    </row>
    <row r="89" spans="1:8" x14ac:dyDescent="0.25">
      <c r="A89">
        <v>9.3399999999999993E-5</v>
      </c>
      <c r="B89">
        <v>216.98715203426124</v>
      </c>
      <c r="C89">
        <v>9.3499999999999996E-5</v>
      </c>
      <c r="D89">
        <v>216.75401069518716</v>
      </c>
      <c r="E89">
        <v>9.3900000000000006E-5</v>
      </c>
      <c r="F89">
        <v>215.82641107561233</v>
      </c>
      <c r="G89">
        <v>9.4300000000000002E-5</v>
      </c>
      <c r="H89">
        <v>214.90668080593849</v>
      </c>
    </row>
    <row r="90" spans="1:8" x14ac:dyDescent="0.25">
      <c r="A90">
        <v>1.009E-4</v>
      </c>
      <c r="B90">
        <v>200.78394449950446</v>
      </c>
      <c r="C90">
        <v>1.01E-4</v>
      </c>
      <c r="D90">
        <v>200.58415841584159</v>
      </c>
      <c r="E90">
        <v>1.014E-4</v>
      </c>
      <c r="F90">
        <v>199.78895463510847</v>
      </c>
      <c r="G90">
        <v>1.02E-4</v>
      </c>
      <c r="H90">
        <v>198.60784313725489</v>
      </c>
    </row>
    <row r="91" spans="1:8" x14ac:dyDescent="0.25">
      <c r="A91">
        <v>1.1E-4</v>
      </c>
      <c r="B91">
        <v>184.09090909090909</v>
      </c>
      <c r="C91">
        <v>1.1010000000000001E-4</v>
      </c>
      <c r="D91">
        <v>183.92279745685741</v>
      </c>
      <c r="E91">
        <v>1.105E-4</v>
      </c>
      <c r="F91">
        <v>183.25339366515837</v>
      </c>
      <c r="G91">
        <v>1.1120000000000001E-4</v>
      </c>
      <c r="H91">
        <v>182.0935251798561</v>
      </c>
    </row>
    <row r="92" spans="1:8" x14ac:dyDescent="0.25">
      <c r="A92">
        <v>1.219E-4</v>
      </c>
      <c r="B92">
        <v>166.02214930270713</v>
      </c>
      <c r="C92">
        <v>1.2210000000000001E-4</v>
      </c>
      <c r="D92">
        <v>165.74856674856673</v>
      </c>
      <c r="E92">
        <v>1.226E-4</v>
      </c>
      <c r="F92">
        <v>165.06851549755302</v>
      </c>
      <c r="G92">
        <v>1.2339999999999999E-4</v>
      </c>
      <c r="H92">
        <v>163.99189627228526</v>
      </c>
    </row>
    <row r="93" spans="1:8" x14ac:dyDescent="0.25">
      <c r="A93">
        <v>1.4200000000000001E-4</v>
      </c>
      <c r="B93">
        <v>142.38028169014083</v>
      </c>
      <c r="C93">
        <v>1.4239999999999999E-4</v>
      </c>
      <c r="D93">
        <v>141.97752808988764</v>
      </c>
      <c r="E93">
        <v>1.4310000000000001E-4</v>
      </c>
      <c r="F93">
        <v>141.27812718378755</v>
      </c>
      <c r="G93">
        <v>1.4440000000000001E-4</v>
      </c>
      <c r="H93">
        <v>139.99722991689748</v>
      </c>
    </row>
    <row r="94" spans="1:8" x14ac:dyDescent="0.25">
      <c r="A94">
        <v>1.8670000000000001E-4</v>
      </c>
      <c r="B94">
        <v>108.05195500803427</v>
      </c>
      <c r="C94">
        <v>1.8670000000000001E-4</v>
      </c>
      <c r="D94">
        <v>108.05195500803427</v>
      </c>
      <c r="E94">
        <v>1.8809999999999999E-4</v>
      </c>
      <c r="F94">
        <v>107.24029771398193</v>
      </c>
      <c r="G94">
        <v>1.916E-4</v>
      </c>
      <c r="H94">
        <v>105.26304801670146</v>
      </c>
    </row>
    <row r="95" spans="1:8" x14ac:dyDescent="0.25">
      <c r="A95">
        <v>3.0400000000000002E-4</v>
      </c>
      <c r="B95">
        <v>65.973684210526315</v>
      </c>
      <c r="C95">
        <v>3.0299999999999999E-4</v>
      </c>
      <c r="D95">
        <v>66.194719471947195</v>
      </c>
      <c r="E95">
        <v>3.0600000000000001E-4</v>
      </c>
      <c r="F95">
        <v>65.535947712418292</v>
      </c>
      <c r="G95">
        <v>3.1500000000000001E-4</v>
      </c>
      <c r="H95">
        <v>63.634920634920633</v>
      </c>
    </row>
    <row r="96" spans="1:8" x14ac:dyDescent="0.25">
      <c r="A96">
        <v>5.4699999999999996E-4</v>
      </c>
      <c r="B96">
        <v>36.221206581352838</v>
      </c>
      <c r="C96">
        <v>5.4299999999999997E-4</v>
      </c>
      <c r="D96">
        <v>36.495395948434627</v>
      </c>
      <c r="E96">
        <v>5.5000000000000003E-4</v>
      </c>
      <c r="F96">
        <v>36.018181818181816</v>
      </c>
      <c r="G96">
        <v>5.6899999999999995E-4</v>
      </c>
      <c r="H96">
        <v>34.782073813708266</v>
      </c>
    </row>
    <row r="97" spans="1:8" x14ac:dyDescent="0.25">
      <c r="A97">
        <v>9.7799999999999992E-4</v>
      </c>
      <c r="B97">
        <v>19.81799591002045</v>
      </c>
      <c r="C97">
        <v>9.6900000000000003E-4</v>
      </c>
      <c r="D97">
        <v>20.011351909184725</v>
      </c>
      <c r="E97">
        <v>9.8299999999999993E-4</v>
      </c>
      <c r="F97">
        <v>19.712105798575788</v>
      </c>
      <c r="G97">
        <v>1.0120000000000001E-3</v>
      </c>
      <c r="H97">
        <v>19.118577075098813</v>
      </c>
    </row>
    <row r="98" spans="1:8" x14ac:dyDescent="0.25">
      <c r="A98">
        <v>1.5590000000000001E-3</v>
      </c>
      <c r="B98">
        <v>12.059653624118022</v>
      </c>
      <c r="C98">
        <v>1.5479999999999999E-3</v>
      </c>
      <c r="D98">
        <v>12.152454780361758</v>
      </c>
      <c r="E98">
        <v>1.562E-3</v>
      </c>
      <c r="F98">
        <v>12.034571062740076</v>
      </c>
      <c r="G98">
        <v>1.6019999999999999E-3</v>
      </c>
      <c r="H98">
        <v>11.709113607990014</v>
      </c>
    </row>
    <row r="99" spans="1:8" x14ac:dyDescent="0.25">
      <c r="A99">
        <v>2.33E-3</v>
      </c>
      <c r="B99">
        <v>7.7381974248927037</v>
      </c>
      <c r="C99">
        <v>2.31E-3</v>
      </c>
      <c r="D99">
        <v>7.8138528138528143</v>
      </c>
      <c r="E99">
        <v>2.33E-3</v>
      </c>
      <c r="F99">
        <v>7.7381974248927037</v>
      </c>
      <c r="G99">
        <v>2.3800000000000002E-3</v>
      </c>
      <c r="H99">
        <v>7.5546218487394947</v>
      </c>
    </row>
    <row r="100" spans="1:8" x14ac:dyDescent="0.25">
      <c r="A100">
        <v>3.0699999999999998E-3</v>
      </c>
      <c r="B100">
        <v>5.6319218241042348</v>
      </c>
      <c r="C100">
        <v>3.0599999999999998E-3</v>
      </c>
      <c r="D100">
        <v>5.6535947712418304</v>
      </c>
      <c r="E100">
        <v>3.0799999999999998E-3</v>
      </c>
      <c r="F100">
        <v>5.6103896103896105</v>
      </c>
      <c r="G100">
        <v>3.13E-3</v>
      </c>
      <c r="H100">
        <v>5.5047923322683703</v>
      </c>
    </row>
    <row r="101" spans="1:8" x14ac:dyDescent="0.25">
      <c r="A101">
        <v>3.8700000000000002E-3</v>
      </c>
      <c r="B101">
        <v>4.2609819121447021</v>
      </c>
      <c r="C101">
        <v>3.8600000000000001E-3</v>
      </c>
      <c r="D101">
        <v>4.2746113989637307</v>
      </c>
      <c r="E101">
        <v>3.8700000000000002E-3</v>
      </c>
      <c r="F101">
        <v>4.2609819121447021</v>
      </c>
      <c r="G101">
        <v>3.9300000000000003E-3</v>
      </c>
      <c r="H101">
        <v>4.1806615776081424</v>
      </c>
    </row>
    <row r="102" spans="1:8" x14ac:dyDescent="0.25">
      <c r="A102">
        <v>4.7000000000000002E-3</v>
      </c>
      <c r="B102">
        <v>3.3319148936170211</v>
      </c>
      <c r="C102">
        <v>4.6899999999999997E-3</v>
      </c>
      <c r="D102">
        <v>3.3411513859275055</v>
      </c>
      <c r="E102">
        <v>4.7099999999999998E-3</v>
      </c>
      <c r="F102">
        <v>3.3227176220806798</v>
      </c>
      <c r="G102">
        <v>4.7800000000000004E-3</v>
      </c>
      <c r="H102">
        <v>3.2594142259414225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corrected data</vt:lpstr>
      <vt:lpstr>semilog</vt:lpstr>
      <vt:lpstr>percentage</vt:lpstr>
      <vt:lpstr>Is</vt:lpstr>
      <vt:lpstr>B -voltage</vt:lpstr>
      <vt:lpstr>B - current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2015-03-10T00:17:36Z</dcterms:created>
  <dcterms:modified xsi:type="dcterms:W3CDTF">2015-03-10T05:29:01Z</dcterms:modified>
</cp:coreProperties>
</file>