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6995" windowHeight="9255" activeTab="2"/>
  </bookViews>
  <sheets>
    <sheet name="vDiodeSweep" sheetId="1" r:id="rId1"/>
    <sheet name="semilog" sheetId="2" r:id="rId2"/>
    <sheet name="incremental resistance" sheetId="3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H30" i="1" l="1"/>
  <c r="G58" i="2" l="1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I3" i="2"/>
  <c r="I2" i="2"/>
  <c r="G30" i="1"/>
  <c r="G29" i="1"/>
</calcChain>
</file>

<file path=xl/sharedStrings.xml><?xml version="1.0" encoding="utf-8"?>
<sst xmlns="http://schemas.openxmlformats.org/spreadsheetml/2006/main" count="17" uniqueCount="13">
  <si>
    <t>Vin</t>
  </si>
  <si>
    <t>CV</t>
  </si>
  <si>
    <t>VC</t>
  </si>
  <si>
    <t>Voltage</t>
  </si>
  <si>
    <t>CV Characteristic</t>
  </si>
  <si>
    <t>VC Characteristic</t>
  </si>
  <si>
    <t>Theoretical Fit</t>
  </si>
  <si>
    <t>Is</t>
  </si>
  <si>
    <t>Ut</t>
  </si>
  <si>
    <t>V</t>
  </si>
  <si>
    <t>I</t>
  </si>
  <si>
    <t>Rd - Experimental</t>
  </si>
  <si>
    <t>Rd -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</si>
</sst>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Current-Voltage Characteristic of a Diode-Connected Transistor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27937252764398"/>
          <c:y val="0.10662307802548207"/>
          <c:w val="0.87018210759772407"/>
          <c:h val="0.7692493723180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vDiodeSweep!$C$1</c:f>
              <c:strCache>
                <c:ptCount val="1"/>
                <c:pt idx="0">
                  <c:v>CV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noFill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11497431824711948"/>
                  <c:y val="0.48426184880293954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vDiodeSweep!$B$56:$B$89</c:f>
              <c:numCache>
                <c:formatCode>General</c:formatCode>
                <c:ptCount val="34"/>
                <c:pt idx="0">
                  <c:v>0.34673685045300001</c:v>
                </c:pt>
                <c:pt idx="1">
                  <c:v>0.35481338923400002</c:v>
                </c:pt>
                <c:pt idx="2">
                  <c:v>0.36307805476999999</c:v>
                </c:pt>
                <c:pt idx="3">
                  <c:v>0.37153522909699999</c:v>
                </c:pt>
                <c:pt idx="4">
                  <c:v>0.38018939632100002</c:v>
                </c:pt>
                <c:pt idx="5">
                  <c:v>0.389045144994</c:v>
                </c:pt>
                <c:pt idx="6">
                  <c:v>0.39810717055299999</c:v>
                </c:pt>
                <c:pt idx="7">
                  <c:v>0.40738027780399999</c:v>
                </c:pt>
                <c:pt idx="8">
                  <c:v>0.41686938347000002</c:v>
                </c:pt>
                <c:pt idx="9">
                  <c:v>0.42657951880200001</c:v>
                </c:pt>
                <c:pt idx="10">
                  <c:v>0.43651583224000001</c:v>
                </c:pt>
                <c:pt idx="11">
                  <c:v>0.44668359215100001</c:v>
                </c:pt>
                <c:pt idx="12">
                  <c:v>0.45708818961499997</c:v>
                </c:pt>
                <c:pt idx="13">
                  <c:v>0.467735141287</c:v>
                </c:pt>
                <c:pt idx="14">
                  <c:v>0.47863009232300002</c:v>
                </c:pt>
                <c:pt idx="15">
                  <c:v>0.489778819368</c:v>
                </c:pt>
                <c:pt idx="16">
                  <c:v>0.50118723362700002</c:v>
                </c:pt>
                <c:pt idx="17">
                  <c:v>0.51286138399100001</c:v>
                </c:pt>
                <c:pt idx="18">
                  <c:v>0.52480746025000002</c:v>
                </c:pt>
                <c:pt idx="19">
                  <c:v>0.53703179636999998</c:v>
                </c:pt>
                <c:pt idx="20">
                  <c:v>0.54954087385799999</c:v>
                </c:pt>
                <c:pt idx="21">
                  <c:v>0.56234132519000002</c:v>
                </c:pt>
                <c:pt idx="22">
                  <c:v>0.57543993733700005</c:v>
                </c:pt>
                <c:pt idx="23">
                  <c:v>0.58884365535600003</c:v>
                </c:pt>
                <c:pt idx="24">
                  <c:v>0.60255958607399995</c:v>
                </c:pt>
                <c:pt idx="25">
                  <c:v>0.61659500186100002</c:v>
                </c:pt>
                <c:pt idx="26">
                  <c:v>0.63095734447999996</c:v>
                </c:pt>
                <c:pt idx="27">
                  <c:v>0.64565422903500003</c:v>
                </c:pt>
                <c:pt idx="28">
                  <c:v>0.66069344800800001</c:v>
                </c:pt>
                <c:pt idx="29">
                  <c:v>0.67608297539200002</c:v>
                </c:pt>
                <c:pt idx="30">
                  <c:v>0.69183097091900003</c:v>
                </c:pt>
                <c:pt idx="31">
                  <c:v>0.70794578438400002</c:v>
                </c:pt>
                <c:pt idx="32">
                  <c:v>0.724435960075</c:v>
                </c:pt>
                <c:pt idx="33">
                  <c:v>0.74131024130099998</c:v>
                </c:pt>
              </c:numCache>
            </c:numRef>
          </c:xVal>
          <c:yVal>
            <c:numRef>
              <c:f>vDiodeSweep!$C$56:$C$88</c:f>
              <c:numCache>
                <c:formatCode>0.000E+00</c:formatCode>
                <c:ptCount val="33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3264"/>
        <c:axId val="135043840"/>
      </c:scatterChart>
      <c:valAx>
        <c:axId val="135043264"/>
        <c:scaling>
          <c:orientation val="minMax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043840"/>
        <c:crosses val="autoZero"/>
        <c:crossBetween val="midCat"/>
      </c:valAx>
      <c:valAx>
        <c:axId val="1350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0432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1572446433125745"/>
          <c:y val="0.12695402731297939"/>
          <c:w val="6.7547368387069706E-2"/>
          <c:h val="6.7626674692889771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VC and CV Characteristics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07601655114621"/>
          <c:y val="0.11942351193884854"/>
          <c:w val="0.83733424120211142"/>
          <c:h val="0.7517343678939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semilog!$B$2</c:f>
              <c:strCache>
                <c:ptCount val="1"/>
                <c:pt idx="0">
                  <c:v>CV Characteristic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7"/>
            <c:spPr>
              <a:solidFill>
                <a:srgbClr val="4F81BD">
                  <a:alpha val="38000"/>
                </a:srgbClr>
              </a:solidFill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0.14234055554585609"/>
                  <c:y val="0.1990122526044707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semilog!$B$58:$B$91</c:f>
              <c:numCache>
                <c:formatCode>General</c:formatCode>
                <c:ptCount val="34"/>
                <c:pt idx="0">
                  <c:v>0.34673685045300001</c:v>
                </c:pt>
                <c:pt idx="1">
                  <c:v>0.35481338923400002</c:v>
                </c:pt>
                <c:pt idx="2">
                  <c:v>0.36307805476999999</c:v>
                </c:pt>
                <c:pt idx="3">
                  <c:v>0.37153522909699999</c:v>
                </c:pt>
                <c:pt idx="4">
                  <c:v>0.38018939632100002</c:v>
                </c:pt>
                <c:pt idx="5">
                  <c:v>0.389045144994</c:v>
                </c:pt>
                <c:pt idx="6">
                  <c:v>0.39810717055299999</c:v>
                </c:pt>
                <c:pt idx="7">
                  <c:v>0.40738027780399999</c:v>
                </c:pt>
                <c:pt idx="8">
                  <c:v>0.41686938347000002</c:v>
                </c:pt>
                <c:pt idx="9">
                  <c:v>0.42657951880200001</c:v>
                </c:pt>
                <c:pt idx="10">
                  <c:v>0.43651583224000001</c:v>
                </c:pt>
                <c:pt idx="11">
                  <c:v>0.44668359215100001</c:v>
                </c:pt>
                <c:pt idx="12">
                  <c:v>0.45708818961499997</c:v>
                </c:pt>
                <c:pt idx="13">
                  <c:v>0.467735141287</c:v>
                </c:pt>
                <c:pt idx="14">
                  <c:v>0.47863009232300002</c:v>
                </c:pt>
                <c:pt idx="15">
                  <c:v>0.489778819368</c:v>
                </c:pt>
                <c:pt idx="16">
                  <c:v>0.50118723362700002</c:v>
                </c:pt>
                <c:pt idx="17">
                  <c:v>0.51286138399100001</c:v>
                </c:pt>
                <c:pt idx="18">
                  <c:v>0.52480746025000002</c:v>
                </c:pt>
                <c:pt idx="19">
                  <c:v>0.53703179636999998</c:v>
                </c:pt>
                <c:pt idx="20">
                  <c:v>0.54954087385799999</c:v>
                </c:pt>
                <c:pt idx="21">
                  <c:v>0.56234132519000002</c:v>
                </c:pt>
                <c:pt idx="22">
                  <c:v>0.57543993733700005</c:v>
                </c:pt>
                <c:pt idx="23">
                  <c:v>0.58884365535600003</c:v>
                </c:pt>
                <c:pt idx="24">
                  <c:v>0.60255958607399995</c:v>
                </c:pt>
                <c:pt idx="25">
                  <c:v>0.61659500186100002</c:v>
                </c:pt>
                <c:pt idx="26">
                  <c:v>0.63095734447999996</c:v>
                </c:pt>
                <c:pt idx="27">
                  <c:v>0.64565422903500003</c:v>
                </c:pt>
                <c:pt idx="28">
                  <c:v>0.66069344800800001</c:v>
                </c:pt>
                <c:pt idx="29">
                  <c:v>0.67608297539200002</c:v>
                </c:pt>
                <c:pt idx="30">
                  <c:v>0.69183097091900003</c:v>
                </c:pt>
                <c:pt idx="31">
                  <c:v>0.70794578438400002</c:v>
                </c:pt>
                <c:pt idx="32">
                  <c:v>0.724435960075</c:v>
                </c:pt>
                <c:pt idx="33">
                  <c:v>0.74131024130099998</c:v>
                </c:pt>
              </c:numCache>
            </c:numRef>
          </c:xVal>
          <c:yVal>
            <c:numRef>
              <c:f>semilog!$C$58:$C$91</c:f>
              <c:numCache>
                <c:formatCode>0.000E+00</c:formatCode>
                <c:ptCount val="34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  <c:pt idx="33">
                  <c:v>7.3400000000000002E-3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semilog!$D$2</c:f>
              <c:strCache>
                <c:ptCount val="1"/>
                <c:pt idx="0">
                  <c:v>VC Characteristic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C0504D">
                  <a:alpha val="8000"/>
                </a:srgbClr>
              </a:solidFill>
            </c:spPr>
          </c:marker>
          <c:xVal>
            <c:numRef>
              <c:f>semilog!$D$4:$D$104</c:f>
              <c:numCache>
                <c:formatCode>General</c:formatCode>
                <c:ptCount val="101"/>
                <c:pt idx="0">
                  <c:v>-0.01</c:v>
                </c:pt>
                <c:pt idx="1">
                  <c:v>8.5999999999999993E-2</c:v>
                </c:pt>
                <c:pt idx="2">
                  <c:v>0.21199999999999999</c:v>
                </c:pt>
                <c:pt idx="3">
                  <c:v>0.28999999999999998</c:v>
                </c:pt>
                <c:pt idx="4">
                  <c:v>0.29899999999999999</c:v>
                </c:pt>
                <c:pt idx="5">
                  <c:v>0.30599999999999999</c:v>
                </c:pt>
                <c:pt idx="6">
                  <c:v>0.313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0.33</c:v>
                </c:pt>
                <c:pt idx="10">
                  <c:v>0.33500000000000002</c:v>
                </c:pt>
                <c:pt idx="11">
                  <c:v>0.34100000000000003</c:v>
                </c:pt>
                <c:pt idx="12">
                  <c:v>0.34599999999999997</c:v>
                </c:pt>
                <c:pt idx="13">
                  <c:v>0.35099999999999998</c:v>
                </c:pt>
                <c:pt idx="14">
                  <c:v>0.35499999999999998</c:v>
                </c:pt>
                <c:pt idx="15">
                  <c:v>0.36</c:v>
                </c:pt>
                <c:pt idx="16">
                  <c:v>0.36399999999999999</c:v>
                </c:pt>
                <c:pt idx="17">
                  <c:v>0.36799999999999999</c:v>
                </c:pt>
                <c:pt idx="18">
                  <c:v>0.373</c:v>
                </c:pt>
                <c:pt idx="19">
                  <c:v>0.377</c:v>
                </c:pt>
                <c:pt idx="20">
                  <c:v>0.38100000000000001</c:v>
                </c:pt>
                <c:pt idx="21">
                  <c:v>0.38600000000000001</c:v>
                </c:pt>
                <c:pt idx="22">
                  <c:v>0.39</c:v>
                </c:pt>
                <c:pt idx="23">
                  <c:v>0.39400000000000002</c:v>
                </c:pt>
                <c:pt idx="24">
                  <c:v>0.39900000000000002</c:v>
                </c:pt>
                <c:pt idx="25">
                  <c:v>0.40300000000000002</c:v>
                </c:pt>
                <c:pt idx="26">
                  <c:v>0.40699999999999997</c:v>
                </c:pt>
                <c:pt idx="27">
                  <c:v>0.41099999999999998</c:v>
                </c:pt>
                <c:pt idx="28">
                  <c:v>0.41499999999999998</c:v>
                </c:pt>
                <c:pt idx="29">
                  <c:v>0.41899999999999998</c:v>
                </c:pt>
                <c:pt idx="30">
                  <c:v>0.42399999999999999</c:v>
                </c:pt>
                <c:pt idx="31">
                  <c:v>0.42799999999999999</c:v>
                </c:pt>
                <c:pt idx="32">
                  <c:v>0.432</c:v>
                </c:pt>
                <c:pt idx="33">
                  <c:v>0.435</c:v>
                </c:pt>
                <c:pt idx="34">
                  <c:v>0.44</c:v>
                </c:pt>
                <c:pt idx="35">
                  <c:v>0.44400000000000001</c:v>
                </c:pt>
                <c:pt idx="36">
                  <c:v>0.44800000000000001</c:v>
                </c:pt>
                <c:pt idx="37">
                  <c:v>0.45300000000000001</c:v>
                </c:pt>
                <c:pt idx="38">
                  <c:v>0.45700000000000002</c:v>
                </c:pt>
                <c:pt idx="39">
                  <c:v>0.46100000000000002</c:v>
                </c:pt>
                <c:pt idx="40">
                  <c:v>0.46500000000000002</c:v>
                </c:pt>
                <c:pt idx="41">
                  <c:v>0.46899999999999997</c:v>
                </c:pt>
                <c:pt idx="42">
                  <c:v>0.47399999999999998</c:v>
                </c:pt>
                <c:pt idx="43">
                  <c:v>0.47799999999999998</c:v>
                </c:pt>
                <c:pt idx="44">
                  <c:v>0.48199999999999998</c:v>
                </c:pt>
                <c:pt idx="45">
                  <c:v>0.48599999999999999</c:v>
                </c:pt>
                <c:pt idx="46">
                  <c:v>0.49099999999999999</c:v>
                </c:pt>
                <c:pt idx="47">
                  <c:v>0.495</c:v>
                </c:pt>
                <c:pt idx="48">
                  <c:v>0.498</c:v>
                </c:pt>
                <c:pt idx="49">
                  <c:v>0.503</c:v>
                </c:pt>
                <c:pt idx="50">
                  <c:v>0.50700000000000001</c:v>
                </c:pt>
                <c:pt idx="51">
                  <c:v>0.51100000000000001</c:v>
                </c:pt>
                <c:pt idx="52">
                  <c:v>0.51500000000000001</c:v>
                </c:pt>
                <c:pt idx="53">
                  <c:v>0.52</c:v>
                </c:pt>
                <c:pt idx="54">
                  <c:v>0.52400000000000002</c:v>
                </c:pt>
                <c:pt idx="55">
                  <c:v>0.52800000000000002</c:v>
                </c:pt>
                <c:pt idx="56">
                  <c:v>0.53200000000000003</c:v>
                </c:pt>
                <c:pt idx="57">
                  <c:v>0.53700000000000003</c:v>
                </c:pt>
                <c:pt idx="58">
                  <c:v>0.54100000000000004</c:v>
                </c:pt>
                <c:pt idx="59">
                  <c:v>0.54500000000000004</c:v>
                </c:pt>
                <c:pt idx="60">
                  <c:v>0.54900000000000004</c:v>
                </c:pt>
                <c:pt idx="61">
                  <c:v>0.55400000000000005</c:v>
                </c:pt>
                <c:pt idx="62">
                  <c:v>0.55700000000000005</c:v>
                </c:pt>
                <c:pt idx="63">
                  <c:v>0.56200000000000006</c:v>
                </c:pt>
                <c:pt idx="64">
                  <c:v>0.56599999999999995</c:v>
                </c:pt>
                <c:pt idx="65">
                  <c:v>0.57099999999999995</c:v>
                </c:pt>
                <c:pt idx="66">
                  <c:v>0.57499999999999996</c:v>
                </c:pt>
                <c:pt idx="67">
                  <c:v>0.57999999999999996</c:v>
                </c:pt>
                <c:pt idx="68">
                  <c:v>0.58399999999999996</c:v>
                </c:pt>
                <c:pt idx="69">
                  <c:v>0.58899999999999997</c:v>
                </c:pt>
                <c:pt idx="70">
                  <c:v>0.59399999999999997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0.60699999999999998</c:v>
                </c:pt>
                <c:pt idx="74">
                  <c:v>0.61199999999999999</c:v>
                </c:pt>
                <c:pt idx="75">
                  <c:v>0.61699999999999999</c:v>
                </c:pt>
                <c:pt idx="76">
                  <c:v>0.621</c:v>
                </c:pt>
                <c:pt idx="77">
                  <c:v>0.626</c:v>
                </c:pt>
                <c:pt idx="78">
                  <c:v>0.63100000000000001</c:v>
                </c:pt>
                <c:pt idx="79">
                  <c:v>0.63600000000000001</c:v>
                </c:pt>
                <c:pt idx="80">
                  <c:v>0.64100000000000001</c:v>
                </c:pt>
                <c:pt idx="81">
                  <c:v>0.64600000000000002</c:v>
                </c:pt>
                <c:pt idx="82">
                  <c:v>0.65200000000000002</c:v>
                </c:pt>
                <c:pt idx="83">
                  <c:v>0.65700000000000003</c:v>
                </c:pt>
                <c:pt idx="84">
                  <c:v>0.66200000000000003</c:v>
                </c:pt>
                <c:pt idx="85">
                  <c:v>0.66700000000000004</c:v>
                </c:pt>
                <c:pt idx="86">
                  <c:v>0.67200000000000004</c:v>
                </c:pt>
                <c:pt idx="87">
                  <c:v>0.67800000000000005</c:v>
                </c:pt>
                <c:pt idx="88">
                  <c:v>0.68300000000000005</c:v>
                </c:pt>
                <c:pt idx="89">
                  <c:v>0.68799999999999994</c:v>
                </c:pt>
                <c:pt idx="90">
                  <c:v>0.69399999999999995</c:v>
                </c:pt>
                <c:pt idx="91">
                  <c:v>0.69899999999999995</c:v>
                </c:pt>
                <c:pt idx="92">
                  <c:v>0.70499999999999996</c:v>
                </c:pt>
                <c:pt idx="93">
                  <c:v>0.71099999999999997</c:v>
                </c:pt>
                <c:pt idx="94">
                  <c:v>0.71599999999999997</c:v>
                </c:pt>
                <c:pt idx="95">
                  <c:v>0.72199999999999998</c:v>
                </c:pt>
                <c:pt idx="96">
                  <c:v>0.72899999999999998</c:v>
                </c:pt>
                <c:pt idx="97">
                  <c:v>0.73499999999999999</c:v>
                </c:pt>
                <c:pt idx="98">
                  <c:v>0.74099999999999999</c:v>
                </c:pt>
                <c:pt idx="99">
                  <c:v>0.748</c:v>
                </c:pt>
                <c:pt idx="100">
                  <c:v>0.754</c:v>
                </c:pt>
              </c:numCache>
            </c:numRef>
          </c:xVal>
          <c:yVal>
            <c:numRef>
              <c:f>semilog!$E$4:$E$104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1.17489755494E-9</c:v>
                </c:pt>
                <c:pt idx="2">
                  <c:v>1.3803842646000001E-9</c:v>
                </c:pt>
                <c:pt idx="3">
                  <c:v>1.62181009736E-9</c:v>
                </c:pt>
                <c:pt idx="4">
                  <c:v>1.9054607179600002E-9</c:v>
                </c:pt>
                <c:pt idx="5">
                  <c:v>2.2387211385699999E-9</c:v>
                </c:pt>
                <c:pt idx="6">
                  <c:v>2.6302679919000002E-9</c:v>
                </c:pt>
                <c:pt idx="7">
                  <c:v>3.0902954325099998E-9</c:v>
                </c:pt>
                <c:pt idx="8">
                  <c:v>3.6307805476999998E-9</c:v>
                </c:pt>
                <c:pt idx="9">
                  <c:v>4.2657951880200003E-9</c:v>
                </c:pt>
                <c:pt idx="10">
                  <c:v>5.0118723362699999E-9</c:v>
                </c:pt>
                <c:pt idx="11">
                  <c:v>5.8884365535599998E-9</c:v>
                </c:pt>
                <c:pt idx="12">
                  <c:v>6.9183097091900004E-9</c:v>
                </c:pt>
                <c:pt idx="13">
                  <c:v>8.1283051616400001E-9</c:v>
                </c:pt>
                <c:pt idx="14">
                  <c:v>9.5499258602099993E-9</c:v>
                </c:pt>
                <c:pt idx="15">
                  <c:v>1.1220184543E-8</c:v>
                </c:pt>
                <c:pt idx="16">
                  <c:v>1.3182567385600001E-8</c:v>
                </c:pt>
                <c:pt idx="17">
                  <c:v>1.5488166189099999E-8</c:v>
                </c:pt>
                <c:pt idx="18">
                  <c:v>1.8197008586100001E-8</c:v>
                </c:pt>
                <c:pt idx="19">
                  <c:v>2.1379620895000001E-8</c:v>
                </c:pt>
                <c:pt idx="20">
                  <c:v>2.51188643151E-8</c:v>
                </c:pt>
                <c:pt idx="21">
                  <c:v>2.9512092266699999E-8</c:v>
                </c:pt>
                <c:pt idx="22">
                  <c:v>3.4673685045300002E-8</c:v>
                </c:pt>
                <c:pt idx="23">
                  <c:v>4.0738027780399998E-8</c:v>
                </c:pt>
                <c:pt idx="24">
                  <c:v>4.7863009232299999E-8</c:v>
                </c:pt>
                <c:pt idx="25">
                  <c:v>5.6234132518999998E-8</c:v>
                </c:pt>
                <c:pt idx="26">
                  <c:v>6.6069344800799994E-8</c:v>
                </c:pt>
                <c:pt idx="27">
                  <c:v>7.7624711662899994E-8</c:v>
                </c:pt>
                <c:pt idx="28">
                  <c:v>9.1201083935600003E-8</c:v>
                </c:pt>
                <c:pt idx="29">
                  <c:v>1.07151930524E-7</c:v>
                </c:pt>
                <c:pt idx="30">
                  <c:v>1.2589254117900001E-7</c:v>
                </c:pt>
                <c:pt idx="31">
                  <c:v>1.4791083881699999E-7</c:v>
                </c:pt>
                <c:pt idx="32">
                  <c:v>1.7378008287500001E-7</c:v>
                </c:pt>
                <c:pt idx="33">
                  <c:v>2.04173794467E-7</c:v>
                </c:pt>
                <c:pt idx="34">
                  <c:v>2.3988329190200001E-7</c:v>
                </c:pt>
                <c:pt idx="35">
                  <c:v>2.8183829312600001E-7</c:v>
                </c:pt>
                <c:pt idx="36">
                  <c:v>3.3113112148300002E-7</c:v>
                </c:pt>
                <c:pt idx="37">
                  <c:v>3.8904514499400001E-7</c:v>
                </c:pt>
                <c:pt idx="38">
                  <c:v>4.5708818961499999E-7</c:v>
                </c:pt>
                <c:pt idx="39">
                  <c:v>5.3703179637000002E-7</c:v>
                </c:pt>
                <c:pt idx="40">
                  <c:v>6.3095734448000005E-7</c:v>
                </c:pt>
                <c:pt idx="41">
                  <c:v>7.4131024130100003E-7</c:v>
                </c:pt>
                <c:pt idx="42">
                  <c:v>8.7096358995599998E-7</c:v>
                </c:pt>
                <c:pt idx="43">
                  <c:v>1.0232929922800001E-6</c:v>
                </c:pt>
                <c:pt idx="44">
                  <c:v>1.20226443462E-6</c:v>
                </c:pt>
                <c:pt idx="45">
                  <c:v>1.41253754462E-6</c:v>
                </c:pt>
                <c:pt idx="46">
                  <c:v>1.6595869074399999E-6</c:v>
                </c:pt>
                <c:pt idx="47">
                  <c:v>1.9498445997599999E-6</c:v>
                </c:pt>
                <c:pt idx="48">
                  <c:v>2.2908676527699999E-6</c:v>
                </c:pt>
                <c:pt idx="49">
                  <c:v>2.69153480393E-6</c:v>
                </c:pt>
                <c:pt idx="50">
                  <c:v>3.16227766017E-6</c:v>
                </c:pt>
                <c:pt idx="51">
                  <c:v>3.7153522909700001E-6</c:v>
                </c:pt>
                <c:pt idx="52">
                  <c:v>4.3651583223999998E-6</c:v>
                </c:pt>
                <c:pt idx="53">
                  <c:v>5.1286138399099999E-6</c:v>
                </c:pt>
                <c:pt idx="54">
                  <c:v>6.0255958607400004E-6</c:v>
                </c:pt>
                <c:pt idx="55">
                  <c:v>7.0794578438400003E-6</c:v>
                </c:pt>
                <c:pt idx="56">
                  <c:v>8.3176377110299993E-6</c:v>
                </c:pt>
                <c:pt idx="57">
                  <c:v>9.7723722095599999E-6</c:v>
                </c:pt>
                <c:pt idx="58">
                  <c:v>1.1481536215E-5</c:v>
                </c:pt>
                <c:pt idx="59">
                  <c:v>1.3489628825900001E-5</c:v>
                </c:pt>
                <c:pt idx="60">
                  <c:v>1.5848931924600001E-5</c:v>
                </c:pt>
                <c:pt idx="61">
                  <c:v>1.86208713666E-5</c:v>
                </c:pt>
                <c:pt idx="62">
                  <c:v>2.1877616239500002E-5</c:v>
                </c:pt>
                <c:pt idx="63">
                  <c:v>2.5703957827699999E-5</c:v>
                </c:pt>
                <c:pt idx="64">
                  <c:v>3.0199517203999999E-5</c:v>
                </c:pt>
                <c:pt idx="65">
                  <c:v>3.54813389234E-5</c:v>
                </c:pt>
                <c:pt idx="66">
                  <c:v>4.1686938347000003E-5</c:v>
                </c:pt>
                <c:pt idx="67">
                  <c:v>4.89778819368E-5</c:v>
                </c:pt>
                <c:pt idx="68">
                  <c:v>5.7543993733699997E-5</c:v>
                </c:pt>
                <c:pt idx="69">
                  <c:v>6.7608297539200005E-5</c:v>
                </c:pt>
                <c:pt idx="70">
                  <c:v>7.9432823472400004E-5</c:v>
                </c:pt>
                <c:pt idx="71">
                  <c:v>9.3325430079699994E-5</c:v>
                </c:pt>
                <c:pt idx="72" formatCode="General">
                  <c:v>1.09647819614E-4</c:v>
                </c:pt>
                <c:pt idx="73" formatCode="General">
                  <c:v>1.28824955169E-4</c:v>
                </c:pt>
                <c:pt idx="74" formatCode="General">
                  <c:v>1.51356124844E-4</c:v>
                </c:pt>
                <c:pt idx="75" formatCode="General">
                  <c:v>1.7782794100400001E-4</c:v>
                </c:pt>
                <c:pt idx="76" formatCode="General">
                  <c:v>2.0892961308500001E-4</c:v>
                </c:pt>
                <c:pt idx="77" formatCode="General">
                  <c:v>2.4547089156900002E-4</c:v>
                </c:pt>
                <c:pt idx="78" formatCode="General">
                  <c:v>2.8840315031300001E-4</c:v>
                </c:pt>
                <c:pt idx="79" formatCode="General">
                  <c:v>3.3884415613899999E-4</c:v>
                </c:pt>
                <c:pt idx="80" formatCode="General">
                  <c:v>3.9810717055299997E-4</c:v>
                </c:pt>
                <c:pt idx="81" formatCode="General">
                  <c:v>4.67735141287E-4</c:v>
                </c:pt>
                <c:pt idx="82" formatCode="General">
                  <c:v>5.4954087385800001E-4</c:v>
                </c:pt>
                <c:pt idx="83" formatCode="General">
                  <c:v>6.4565422903500001E-4</c:v>
                </c:pt>
                <c:pt idx="84" formatCode="General">
                  <c:v>7.5857757502899997E-4</c:v>
                </c:pt>
                <c:pt idx="85" formatCode="General">
                  <c:v>8.9125093813399996E-4</c:v>
                </c:pt>
                <c:pt idx="86" formatCode="General">
                  <c:v>1.0471285480499999E-3</c:v>
                </c:pt>
                <c:pt idx="87" formatCode="General">
                  <c:v>1.2302687708100001E-3</c:v>
                </c:pt>
                <c:pt idx="88" formatCode="General">
                  <c:v>1.44543977075E-3</c:v>
                </c:pt>
                <c:pt idx="89" formatCode="General">
                  <c:v>1.69824365246E-3</c:v>
                </c:pt>
                <c:pt idx="90" formatCode="General">
                  <c:v>1.99526231497E-3</c:v>
                </c:pt>
                <c:pt idx="91" formatCode="General">
                  <c:v>2.3442288153200002E-3</c:v>
                </c:pt>
                <c:pt idx="92" formatCode="General">
                  <c:v>2.75422870334E-3</c:v>
                </c:pt>
                <c:pt idx="93" formatCode="General">
                  <c:v>3.2359365693E-3</c:v>
                </c:pt>
                <c:pt idx="94" formatCode="General">
                  <c:v>3.8018939632099998E-3</c:v>
                </c:pt>
                <c:pt idx="95" formatCode="General">
                  <c:v>4.46683592151E-3</c:v>
                </c:pt>
                <c:pt idx="96" formatCode="General">
                  <c:v>5.2480746024999997E-3</c:v>
                </c:pt>
                <c:pt idx="97" formatCode="General">
                  <c:v>6.1659500186099997E-3</c:v>
                </c:pt>
                <c:pt idx="98" formatCode="General">
                  <c:v>7.2443596007499998E-3</c:v>
                </c:pt>
                <c:pt idx="99" formatCode="General">
                  <c:v>8.5113803820199996E-3</c:v>
                </c:pt>
                <c:pt idx="100" formatCode="General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semilog!$F$2</c:f>
              <c:strCache>
                <c:ptCount val="1"/>
                <c:pt idx="0">
                  <c:v>Theoretical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9BBB59">
                    <a:alpha val="54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semilog!$F$4:$F$104</c:f>
              <c:numCache>
                <c:formatCode>General</c:formatCode>
                <c:ptCount val="101"/>
                <c:pt idx="54">
                  <c:v>0.34673685045300001</c:v>
                </c:pt>
                <c:pt idx="55">
                  <c:v>0.35481338923400002</c:v>
                </c:pt>
                <c:pt idx="56">
                  <c:v>0.36307805476999999</c:v>
                </c:pt>
                <c:pt idx="57">
                  <c:v>0.37153522909699999</c:v>
                </c:pt>
                <c:pt idx="58">
                  <c:v>0.38018939632100002</c:v>
                </c:pt>
                <c:pt idx="59">
                  <c:v>0.389045144994</c:v>
                </c:pt>
                <c:pt idx="60">
                  <c:v>0.39810717055299999</c:v>
                </c:pt>
                <c:pt idx="61">
                  <c:v>0.40738027780399999</c:v>
                </c:pt>
                <c:pt idx="62">
                  <c:v>0.41686938347000002</c:v>
                </c:pt>
                <c:pt idx="63">
                  <c:v>0.42657951880200001</c:v>
                </c:pt>
                <c:pt idx="64">
                  <c:v>0.43651583224000001</c:v>
                </c:pt>
                <c:pt idx="65">
                  <c:v>0.44668359215100001</c:v>
                </c:pt>
                <c:pt idx="66">
                  <c:v>0.45708818961499997</c:v>
                </c:pt>
                <c:pt idx="67">
                  <c:v>0.467735141287</c:v>
                </c:pt>
                <c:pt idx="68">
                  <c:v>0.47863009232300002</c:v>
                </c:pt>
                <c:pt idx="69">
                  <c:v>0.489778819368</c:v>
                </c:pt>
                <c:pt idx="70">
                  <c:v>0.50118723362700002</c:v>
                </c:pt>
                <c:pt idx="71">
                  <c:v>0.51286138399100001</c:v>
                </c:pt>
                <c:pt idx="72">
                  <c:v>0.52480746025000002</c:v>
                </c:pt>
                <c:pt idx="73">
                  <c:v>0.53703179636999998</c:v>
                </c:pt>
                <c:pt idx="74">
                  <c:v>0.54954087385799999</c:v>
                </c:pt>
                <c:pt idx="75">
                  <c:v>0.56234132519000002</c:v>
                </c:pt>
                <c:pt idx="76">
                  <c:v>0.57543993733700005</c:v>
                </c:pt>
                <c:pt idx="77">
                  <c:v>0.58884365535600003</c:v>
                </c:pt>
                <c:pt idx="78">
                  <c:v>0.60255958607399995</c:v>
                </c:pt>
                <c:pt idx="79">
                  <c:v>0.61659500186100002</c:v>
                </c:pt>
                <c:pt idx="80">
                  <c:v>0.63095734447999996</c:v>
                </c:pt>
                <c:pt idx="81">
                  <c:v>0.64565422903500003</c:v>
                </c:pt>
                <c:pt idx="82">
                  <c:v>0.66069344800800001</c:v>
                </c:pt>
                <c:pt idx="83">
                  <c:v>0.67608297539200002</c:v>
                </c:pt>
                <c:pt idx="84">
                  <c:v>0.69183097091900003</c:v>
                </c:pt>
                <c:pt idx="85">
                  <c:v>0.70794578438400002</c:v>
                </c:pt>
                <c:pt idx="86">
                  <c:v>0.724435960075</c:v>
                </c:pt>
                <c:pt idx="87">
                  <c:v>0.74131024130099998</c:v>
                </c:pt>
              </c:numCache>
            </c:numRef>
          </c:xVal>
          <c:yVal>
            <c:numRef>
              <c:f>semilog!$G$4:$G$104</c:f>
              <c:numCache>
                <c:formatCode>General</c:formatCode>
                <c:ptCount val="101"/>
                <c:pt idx="54">
                  <c:v>9.7034276663767078E-9</c:v>
                </c:pt>
                <c:pt idx="55">
                  <c:v>1.2950911675130341E-8</c:v>
                </c:pt>
                <c:pt idx="56">
                  <c:v>1.7401868121182403E-8</c:v>
                </c:pt>
                <c:pt idx="57">
                  <c:v>2.3543975190275547E-8</c:v>
                </c:pt>
                <c:pt idx="58">
                  <c:v>3.2079065266907946E-8</c:v>
                </c:pt>
                <c:pt idx="59">
                  <c:v>4.4024338996846169E-8</c:v>
                </c:pt>
                <c:pt idx="60">
                  <c:v>6.0864785665388727E-8</c:v>
                </c:pt>
                <c:pt idx="61">
                  <c:v>8.478441950365492E-8</c:v>
                </c:pt>
                <c:pt idx="62">
                  <c:v>1.1901974904028995E-7</c:v>
                </c:pt>
                <c:pt idx="63">
                  <c:v>1.684042845123922E-7</c:v>
                </c:pt>
                <c:pt idx="64">
                  <c:v>2.4021398682273667E-7</c:v>
                </c:pt>
                <c:pt idx="65">
                  <c:v>3.4549063297548176E-7</c:v>
                </c:pt>
                <c:pt idx="66">
                  <c:v>5.0113043807129618E-7</c:v>
                </c:pt>
                <c:pt idx="67">
                  <c:v>7.3320841904171613E-7</c:v>
                </c:pt>
                <c:pt idx="68">
                  <c:v>1.0823155349406689E-6</c:v>
                </c:pt>
                <c:pt idx="69">
                  <c:v>1.6122032866483864E-6</c:v>
                </c:pt>
                <c:pt idx="70">
                  <c:v>2.4239124823359375E-6</c:v>
                </c:pt>
                <c:pt idx="71">
                  <c:v>3.6790796511442807E-6</c:v>
                </c:pt>
                <c:pt idx="72">
                  <c:v>5.6387475841219039E-6</c:v>
                </c:pt>
                <c:pt idx="73">
                  <c:v>8.7286212864505971E-6</c:v>
                </c:pt>
                <c:pt idx="74">
                  <c:v>1.3649878820345978E-5</c:v>
                </c:pt>
                <c:pt idx="75">
                  <c:v>2.15692501519587E-5</c:v>
                </c:pt>
                <c:pt idx="76">
                  <c:v>3.4448456040326209E-5</c:v>
                </c:pt>
                <c:pt idx="77">
                  <c:v>5.5621250726639844E-5</c:v>
                </c:pt>
                <c:pt idx="78">
                  <c:v>9.0815156323381801E-5</c:v>
                </c:pt>
                <c:pt idx="79">
                  <c:v>1.499807106090863E-4</c:v>
                </c:pt>
                <c:pt idx="80">
                  <c:v>2.5060370534009418E-4</c:v>
                </c:pt>
                <c:pt idx="81">
                  <c:v>4.2377251925716547E-4</c:v>
                </c:pt>
                <c:pt idx="82">
                  <c:v>7.2542460037968099E-4</c:v>
                </c:pt>
                <c:pt idx="83">
                  <c:v>1.2574471421091121E-3</c:v>
                </c:pt>
                <c:pt idx="84">
                  <c:v>2.207759864140851E-3</c:v>
                </c:pt>
                <c:pt idx="85">
                  <c:v>3.9274275586444023E-3</c:v>
                </c:pt>
                <c:pt idx="86">
                  <c:v>7.08094828439768E-3</c:v>
                </c:pt>
                <c:pt idx="87">
                  <c:v>1.2943069328907509E-2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1632"/>
        <c:axId val="88473600"/>
      </c:scatterChart>
      <c:valAx>
        <c:axId val="571781632"/>
        <c:scaling>
          <c:orientation val="minMax"/>
          <c:max val="0.76000000000000012"/>
          <c:min val="0.29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Voltage</a:t>
                </a:r>
              </a:p>
            </c:rich>
          </c:tx>
          <c:layout>
            <c:manualLayout>
              <c:xMode val="edge"/>
              <c:yMode val="edge"/>
              <c:x val="0.49594857738126424"/>
              <c:y val="0.8994014730405266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473600"/>
        <c:crosses val="autoZero"/>
        <c:crossBetween val="midCat"/>
      </c:valAx>
      <c:valAx>
        <c:axId val="88473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</a:t>
                </a:r>
              </a:p>
            </c:rich>
          </c:tx>
          <c:layout>
            <c:manualLayout>
              <c:xMode val="edge"/>
              <c:yMode val="edge"/>
              <c:x val="4.4714865187306142E-3"/>
              <c:y val="0.4310600576658560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17816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575060770679846"/>
          <c:y val="0.2115771374368427"/>
          <c:w val="0.22422760605213116"/>
          <c:h val="0.15748027642132373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Incremental Resistance of a Diode-Connected</a:t>
            </a:r>
            <a:r>
              <a:rPr lang="en-US" baseline="0"/>
              <a:t> Transistor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'incremental resistance'!$C$1</c:f>
              <c:strCache>
                <c:ptCount val="1"/>
                <c:pt idx="0">
                  <c:v>Rd - Experimental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36000"/>
                </a:srgbClr>
              </a:solidFill>
            </c:spPr>
          </c:marker>
          <c:xVal>
            <c:numRef>
              <c:f>'incremental resistance'!$B$2:$B$35</c:f>
              <c:numCache>
                <c:formatCode>0.000E+00</c:formatCode>
                <c:ptCount val="34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  <c:pt idx="33">
                  <c:v>7.3400000000000002E-3</c:v>
                </c:pt>
              </c:numCache>
            </c:numRef>
          </c:xVal>
          <c:yVal>
            <c:numRef>
              <c:f>'incremental resistance'!$C$2:$C$35</c:f>
              <c:numCache>
                <c:formatCode>General</c:formatCode>
                <c:ptCount val="34"/>
                <c:pt idx="0">
                  <c:v>3511538.6956521701</c:v>
                </c:pt>
                <c:pt idx="1">
                  <c:v>2582708.1250000098</c:v>
                </c:pt>
                <c:pt idx="2">
                  <c:v>1761911.25</c:v>
                </c:pt>
                <c:pt idx="3">
                  <c:v>1545386.9642857099</c:v>
                </c:pt>
                <c:pt idx="4">
                  <c:v>859781.45631067699</c:v>
                </c:pt>
                <c:pt idx="5">
                  <c:v>697078.92307692301</c:v>
                </c:pt>
                <c:pt idx="6">
                  <c:v>459064.70297029702</c:v>
                </c:pt>
                <c:pt idx="7">
                  <c:v>338896.60714285698</c:v>
                </c:pt>
                <c:pt idx="8">
                  <c:v>239165.91133005</c:v>
                </c:pt>
                <c:pt idx="9">
                  <c:v>148303.17910447699</c:v>
                </c:pt>
                <c:pt idx="10">
                  <c:v>108167.65957446799</c:v>
                </c:pt>
                <c:pt idx="11">
                  <c:v>70779.578231292398</c:v>
                </c:pt>
                <c:pt idx="12">
                  <c:v>48395.231818181899</c:v>
                </c:pt>
                <c:pt idx="13">
                  <c:v>31039.746438746399</c:v>
                </c:pt>
                <c:pt idx="14">
                  <c:v>19802.357015985701</c:v>
                </c:pt>
                <c:pt idx="15">
                  <c:v>12441.019629225701</c:v>
                </c:pt>
                <c:pt idx="16">
                  <c:v>8051.1379310345201</c:v>
                </c:pt>
                <c:pt idx="17">
                  <c:v>5171.4614718614603</c:v>
                </c:pt>
                <c:pt idx="18">
                  <c:v>3367.5856749311101</c:v>
                </c:pt>
                <c:pt idx="19">
                  <c:v>2109.4566610455299</c:v>
                </c:pt>
                <c:pt idx="20">
                  <c:v>1176.51204044118</c:v>
                </c:pt>
                <c:pt idx="21">
                  <c:v>808.55629629629402</c:v>
                </c:pt>
                <c:pt idx="22">
                  <c:v>515.527615384618</c:v>
                </c:pt>
                <c:pt idx="23">
                  <c:v>336.17477941176497</c:v>
                </c:pt>
                <c:pt idx="24">
                  <c:v>213.628858447487</c:v>
                </c:pt>
                <c:pt idx="25">
                  <c:v>124.241712802769</c:v>
                </c:pt>
                <c:pt idx="26">
                  <c:v>84.953092485549107</c:v>
                </c:pt>
                <c:pt idx="27">
                  <c:v>53.520352313167002</c:v>
                </c:pt>
                <c:pt idx="28">
                  <c:v>34.047626106194897</c:v>
                </c:pt>
                <c:pt idx="29">
                  <c:v>21.994407821229</c:v>
                </c:pt>
                <c:pt idx="30">
                  <c:v>13.3511292460646</c:v>
                </c:pt>
                <c:pt idx="31">
                  <c:v>9.8155809523809694</c:v>
                </c:pt>
                <c:pt idx="32">
                  <c:v>6.6434177165354296</c:v>
                </c:pt>
                <c:pt idx="33">
                  <c:v>4.7964816666666703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'incremental resistance'!$D$1</c:f>
              <c:strCache>
                <c:ptCount val="1"/>
                <c:pt idx="0">
                  <c:v>Rd - Theoretical</c:v>
                </c:pt>
              </c:strCache>
            </c:strRef>
          </c:tx>
          <c:spPr>
            <a:ln w="28575">
              <a:solidFill>
                <a:srgbClr val="C0504D">
                  <a:alpha val="28000"/>
                </a:srgbClr>
              </a:solidFill>
            </a:ln>
          </c:spPr>
          <c:marker>
            <c:spPr>
              <a:solidFill>
                <a:srgbClr val="C0504D">
                  <a:alpha val="34000"/>
                </a:srgbClr>
              </a:solidFill>
            </c:spPr>
          </c:marker>
          <c:xVal>
            <c:numRef>
              <c:f>'incremental resistance'!$B$2:$B$35</c:f>
              <c:numCache>
                <c:formatCode>0.000E+00</c:formatCode>
                <c:ptCount val="34"/>
                <c:pt idx="0">
                  <c:v>1.3000000000000001E-8</c:v>
                </c:pt>
                <c:pt idx="1">
                  <c:v>1.5300000000000001E-8</c:v>
                </c:pt>
                <c:pt idx="2">
                  <c:v>1.85E-8</c:v>
                </c:pt>
                <c:pt idx="3">
                  <c:v>2.33E-8</c:v>
                </c:pt>
                <c:pt idx="4">
                  <c:v>2.8900000000000001E-8</c:v>
                </c:pt>
                <c:pt idx="5">
                  <c:v>3.92E-8</c:v>
                </c:pt>
                <c:pt idx="6">
                  <c:v>5.2199999999999998E-8</c:v>
                </c:pt>
                <c:pt idx="7">
                  <c:v>7.24E-8</c:v>
                </c:pt>
                <c:pt idx="8">
                  <c:v>1.004E-7</c:v>
                </c:pt>
                <c:pt idx="9">
                  <c:v>1.4100000000000001E-7</c:v>
                </c:pt>
                <c:pt idx="10">
                  <c:v>2.0800000000000001E-7</c:v>
                </c:pt>
                <c:pt idx="11">
                  <c:v>3.0199999999999998E-7</c:v>
                </c:pt>
                <c:pt idx="12">
                  <c:v>4.4900000000000001E-7</c:v>
                </c:pt>
                <c:pt idx="13">
                  <c:v>6.6899999999999997E-7</c:v>
                </c:pt>
                <c:pt idx="14">
                  <c:v>1.02E-6</c:v>
                </c:pt>
                <c:pt idx="15">
                  <c:v>1.5829999999999999E-6</c:v>
                </c:pt>
                <c:pt idx="16">
                  <c:v>2.5000000000000002E-6</c:v>
                </c:pt>
                <c:pt idx="17">
                  <c:v>3.9500000000000003E-6</c:v>
                </c:pt>
                <c:pt idx="18">
                  <c:v>6.2600000000000002E-6</c:v>
                </c:pt>
                <c:pt idx="19">
                  <c:v>9.8900000000000002E-6</c:v>
                </c:pt>
                <c:pt idx="20">
                  <c:v>1.5820000000000001E-5</c:v>
                </c:pt>
                <c:pt idx="21">
                  <c:v>2.6699999999999998E-5</c:v>
                </c:pt>
                <c:pt idx="22">
                  <c:v>4.2899999999999999E-5</c:v>
                </c:pt>
                <c:pt idx="23">
                  <c:v>6.8899999999999994E-5</c:v>
                </c:pt>
                <c:pt idx="24">
                  <c:v>1.097E-4</c:v>
                </c:pt>
                <c:pt idx="25">
                  <c:v>1.7540000000000001E-4</c:v>
                </c:pt>
                <c:pt idx="26">
                  <c:v>2.9100000000000003E-4</c:v>
                </c:pt>
                <c:pt idx="27">
                  <c:v>4.64E-4</c:v>
                </c:pt>
                <c:pt idx="28">
                  <c:v>7.45E-4</c:v>
                </c:pt>
                <c:pt idx="29">
                  <c:v>1.1969999999999999E-3</c:v>
                </c:pt>
                <c:pt idx="30">
                  <c:v>1.913E-3</c:v>
                </c:pt>
                <c:pt idx="31">
                  <c:v>3.1199999999999999E-3</c:v>
                </c:pt>
                <c:pt idx="32">
                  <c:v>4.7999999999999996E-3</c:v>
                </c:pt>
                <c:pt idx="33">
                  <c:v>7.3400000000000002E-3</c:v>
                </c:pt>
              </c:numCache>
            </c:numRef>
          </c:xVal>
          <c:yVal>
            <c:numRef>
              <c:f>'incremental resistance'!$D$2:$D$35</c:f>
              <c:numCache>
                <c:formatCode>0.000E+00</c:formatCode>
                <c:ptCount val="34"/>
                <c:pt idx="0">
                  <c:v>2152076.923076923</c:v>
                </c:pt>
                <c:pt idx="1">
                  <c:v>1828562.0915032676</c:v>
                </c:pt>
                <c:pt idx="2">
                  <c:v>1512270.2702702701</c:v>
                </c:pt>
                <c:pt idx="3">
                  <c:v>1200729.6137339056</c:v>
                </c:pt>
                <c:pt idx="4">
                  <c:v>968062.28373702418</c:v>
                </c:pt>
                <c:pt idx="5">
                  <c:v>713698.97959183669</c:v>
                </c:pt>
                <c:pt idx="6">
                  <c:v>535957.85440613027</c:v>
                </c:pt>
                <c:pt idx="7">
                  <c:v>386422.65193370165</c:v>
                </c:pt>
                <c:pt idx="8">
                  <c:v>278655.37848605576</c:v>
                </c:pt>
                <c:pt idx="9">
                  <c:v>198418.43971631204</c:v>
                </c:pt>
                <c:pt idx="10">
                  <c:v>134504.80769230769</c:v>
                </c:pt>
                <c:pt idx="11">
                  <c:v>92639.072847682124</c:v>
                </c:pt>
                <c:pt idx="12">
                  <c:v>62309.576837416476</c:v>
                </c:pt>
                <c:pt idx="13">
                  <c:v>41819.133034379673</c:v>
                </c:pt>
                <c:pt idx="14">
                  <c:v>27428.431372549017</c:v>
                </c:pt>
                <c:pt idx="15">
                  <c:v>17673.404927353127</c:v>
                </c:pt>
                <c:pt idx="16">
                  <c:v>11190.8</c:v>
                </c:pt>
                <c:pt idx="17">
                  <c:v>7082.7848101265818</c:v>
                </c:pt>
                <c:pt idx="18">
                  <c:v>4469.169329073482</c:v>
                </c:pt>
                <c:pt idx="19">
                  <c:v>2828.8169868554091</c:v>
                </c:pt>
                <c:pt idx="20">
                  <c:v>1768.4576485461439</c:v>
                </c:pt>
                <c:pt idx="21">
                  <c:v>1047.8277153558051</c:v>
                </c:pt>
                <c:pt idx="22">
                  <c:v>652.14452214452217</c:v>
                </c:pt>
                <c:pt idx="23">
                  <c:v>406.05224963715528</c:v>
                </c:pt>
                <c:pt idx="24">
                  <c:v>255.03190519598905</c:v>
                </c:pt>
                <c:pt idx="25">
                  <c:v>159.50399087799315</c:v>
                </c:pt>
                <c:pt idx="26">
                  <c:v>96.14089347079036</c:v>
                </c:pt>
                <c:pt idx="27">
                  <c:v>60.295258620689651</c:v>
                </c:pt>
                <c:pt idx="28">
                  <c:v>37.553020134228184</c:v>
                </c:pt>
                <c:pt idx="29">
                  <c:v>23.372598162071846</c:v>
                </c:pt>
                <c:pt idx="30">
                  <c:v>14.624673288029273</c:v>
                </c:pt>
                <c:pt idx="31">
                  <c:v>8.9669871794871785</c:v>
                </c:pt>
                <c:pt idx="32">
                  <c:v>5.8285416666666672</c:v>
                </c:pt>
                <c:pt idx="33">
                  <c:v>3.8115803814713893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5904"/>
        <c:axId val="88476480"/>
      </c:scatterChart>
      <c:valAx>
        <c:axId val="88475904"/>
        <c:scaling>
          <c:logBase val="10"/>
          <c:orientation val="minMax"/>
          <c:max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Current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476480"/>
        <c:crosses val="autoZero"/>
        <c:crossBetween val="midCat"/>
      </c:valAx>
      <c:valAx>
        <c:axId val="88476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Incremental</a:t>
                </a:r>
                <a:r>
                  <a:rPr lang="en-US" sz="1800" baseline="0"/>
                  <a:t> Resistance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47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02836322613592"/>
          <c:y val="0.1198831910717043"/>
          <c:w val="0.19738660934566141"/>
          <c:h val="0.11354463045060544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119062</xdr:rowOff>
    </xdr:from>
    <xdr:to>
      <xdr:col>17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638173</xdr:colOff>
      <xdr:row>4</xdr:row>
      <xdr:rowOff>100011</xdr:rowOff>
    </xdr:from>
    <xdr:to>
      <xdr:col>23</xdr:col>
      <xdr:colOff>314324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3</xdr:row>
      <xdr:rowOff>180974</xdr:rowOff>
    </xdr:from>
    <xdr:to>
      <xdr:col>21</xdr:col>
      <xdr:colOff>133349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topLeftCell="A31" workbookViewId="0">
      <selection activeCell="C89" sqref="C56:C89"/>
    </sheetView>
  </sheetViews>
  <sheetFormatPr defaultRowHeight="15" x14ac:dyDescent="0.25"/>
  <cols>
    <col min="3" max="3" width="14.7109375" style="3" bestFit="1" customWidth="1"/>
    <col min="7" max="7" width="12" bestFit="1" customWidth="1"/>
  </cols>
  <sheetData>
    <row r="1" spans="2:4" x14ac:dyDescent="0.25">
      <c r="B1" t="s">
        <v>0</v>
      </c>
      <c r="C1" s="3" t="s">
        <v>1</v>
      </c>
      <c r="D1" s="1"/>
    </row>
    <row r="2" spans="2:4" x14ac:dyDescent="0.25">
      <c r="B2">
        <v>0.1</v>
      </c>
      <c r="C2" s="3">
        <v>2.7999999999999998E-9</v>
      </c>
      <c r="D2" s="1"/>
    </row>
    <row r="3" spans="2:4" x14ac:dyDescent="0.25">
      <c r="B3">
        <v>0.10232929922800001</v>
      </c>
      <c r="C3" s="3">
        <v>2.7000000000000002E-9</v>
      </c>
      <c r="D3" s="1"/>
    </row>
    <row r="4" spans="2:4" x14ac:dyDescent="0.25">
      <c r="B4">
        <v>0.10471285480500001</v>
      </c>
      <c r="C4" s="3">
        <v>2.1999999999999998E-9</v>
      </c>
      <c r="D4" s="1"/>
    </row>
    <row r="5" spans="2:4" x14ac:dyDescent="0.25">
      <c r="B5">
        <v>0.107151930524</v>
      </c>
      <c r="C5" s="3">
        <v>2.1999999999999998E-9</v>
      </c>
      <c r="D5" s="1"/>
    </row>
    <row r="6" spans="2:4" x14ac:dyDescent="0.25">
      <c r="B6">
        <v>0.109647819614</v>
      </c>
      <c r="C6" s="3">
        <v>2.1000000000000002E-9</v>
      </c>
      <c r="D6" s="1"/>
    </row>
    <row r="7" spans="2:4" x14ac:dyDescent="0.25">
      <c r="B7">
        <v>0.11220184543</v>
      </c>
      <c r="C7" s="3">
        <v>1.6999999999999999E-9</v>
      </c>
      <c r="D7" s="1"/>
    </row>
    <row r="8" spans="2:4" x14ac:dyDescent="0.25">
      <c r="B8">
        <v>0.11481536215</v>
      </c>
      <c r="C8" s="3">
        <v>1.6999999999999999E-9</v>
      </c>
      <c r="D8" s="1"/>
    </row>
    <row r="9" spans="2:4" x14ac:dyDescent="0.25">
      <c r="B9">
        <v>0.11748975549399999</v>
      </c>
      <c r="C9" s="3">
        <v>2.1000000000000002E-9</v>
      </c>
      <c r="D9" s="1"/>
    </row>
    <row r="10" spans="2:4" x14ac:dyDescent="0.25">
      <c r="B10">
        <v>0.120226443462</v>
      </c>
      <c r="C10" s="3">
        <v>1.9000000000000001E-9</v>
      </c>
      <c r="D10" s="1"/>
    </row>
    <row r="11" spans="2:4" x14ac:dyDescent="0.25">
      <c r="B11">
        <v>0.12302687708100001</v>
      </c>
      <c r="C11" s="3">
        <v>1.5E-9</v>
      </c>
      <c r="D11" s="1"/>
    </row>
    <row r="12" spans="2:4" x14ac:dyDescent="0.25">
      <c r="B12">
        <v>0.12589254117900001</v>
      </c>
      <c r="C12" s="3">
        <v>2.1000000000000002E-9</v>
      </c>
      <c r="D12" s="1"/>
    </row>
    <row r="13" spans="2:4" x14ac:dyDescent="0.25">
      <c r="B13">
        <v>0.128824955169</v>
      </c>
      <c r="C13" s="3">
        <v>2.0000000000000001E-9</v>
      </c>
      <c r="D13" s="1"/>
    </row>
    <row r="14" spans="2:4" x14ac:dyDescent="0.25">
      <c r="B14">
        <v>0.131825673856</v>
      </c>
      <c r="C14" s="3">
        <v>1.8E-9</v>
      </c>
      <c r="D14" s="1"/>
    </row>
    <row r="15" spans="2:4" x14ac:dyDescent="0.25">
      <c r="B15">
        <v>0.13489628825899999</v>
      </c>
      <c r="C15" s="3">
        <v>1.5E-9</v>
      </c>
      <c r="D15" s="1"/>
    </row>
    <row r="16" spans="2:4" x14ac:dyDescent="0.25">
      <c r="B16">
        <v>0.13803842646</v>
      </c>
      <c r="C16" s="3">
        <v>1.5E-9</v>
      </c>
      <c r="D16" s="1"/>
    </row>
    <row r="17" spans="2:8" x14ac:dyDescent="0.25">
      <c r="B17">
        <v>0.141253754462</v>
      </c>
      <c r="C17" s="3">
        <v>1.9000000000000001E-9</v>
      </c>
      <c r="D17" s="1"/>
    </row>
    <row r="18" spans="2:8" x14ac:dyDescent="0.25">
      <c r="B18">
        <v>0.144543977075</v>
      </c>
      <c r="C18" s="3">
        <v>2.1000000000000002E-9</v>
      </c>
      <c r="D18" s="1"/>
    </row>
    <row r="19" spans="2:8" x14ac:dyDescent="0.25">
      <c r="B19">
        <v>0.14791083881700001</v>
      </c>
      <c r="C19" s="3">
        <v>1.8E-9</v>
      </c>
      <c r="D19" s="1"/>
    </row>
    <row r="20" spans="2:8" x14ac:dyDescent="0.25">
      <c r="B20">
        <v>0.15135612484399999</v>
      </c>
      <c r="C20" s="3">
        <v>2.0000000000000001E-9</v>
      </c>
      <c r="D20" s="1"/>
    </row>
    <row r="21" spans="2:8" x14ac:dyDescent="0.25">
      <c r="B21">
        <v>0.154881661891</v>
      </c>
      <c r="C21" s="3">
        <v>2.0000000000000001E-9</v>
      </c>
      <c r="D21" s="1"/>
    </row>
    <row r="22" spans="2:8" x14ac:dyDescent="0.25">
      <c r="B22">
        <v>0.15848931924599999</v>
      </c>
      <c r="C22" s="3">
        <v>2.0000000000000001E-9</v>
      </c>
      <c r="D22" s="1"/>
    </row>
    <row r="23" spans="2:8" x14ac:dyDescent="0.25">
      <c r="B23">
        <v>0.162181009736</v>
      </c>
      <c r="C23" s="3">
        <v>2.4E-9</v>
      </c>
      <c r="D23" s="1"/>
    </row>
    <row r="24" spans="2:8" x14ac:dyDescent="0.25">
      <c r="B24">
        <v>0.16595869074399999</v>
      </c>
      <c r="C24" s="3">
        <v>2.0000000000000001E-9</v>
      </c>
      <c r="D24" s="1"/>
    </row>
    <row r="25" spans="2:8" x14ac:dyDescent="0.25">
      <c r="B25">
        <v>0.169824365246</v>
      </c>
      <c r="C25" s="3">
        <v>2.2999999999999999E-9</v>
      </c>
      <c r="D25" s="1"/>
    </row>
    <row r="26" spans="2:8" x14ac:dyDescent="0.25">
      <c r="B26">
        <v>0.17378008287499999</v>
      </c>
      <c r="C26" s="3">
        <v>3E-9</v>
      </c>
      <c r="D26" s="1"/>
    </row>
    <row r="27" spans="2:8" x14ac:dyDescent="0.25">
      <c r="B27">
        <v>0.17782794100400001</v>
      </c>
      <c r="C27" s="3">
        <v>2.6000000000000001E-9</v>
      </c>
      <c r="D27" s="1"/>
    </row>
    <row r="28" spans="2:8" x14ac:dyDescent="0.25">
      <c r="B28">
        <v>0.181970085861</v>
      </c>
      <c r="C28" s="3">
        <v>2.6000000000000001E-9</v>
      </c>
      <c r="D28" s="1"/>
    </row>
    <row r="29" spans="2:8" x14ac:dyDescent="0.25">
      <c r="B29">
        <v>0.186208713666</v>
      </c>
      <c r="C29" s="3">
        <v>2.4E-9</v>
      </c>
      <c r="D29" s="1"/>
      <c r="F29" t="s">
        <v>7</v>
      </c>
      <c r="G29">
        <f>4.02159*10^(-14)</f>
        <v>4.0215899999999998E-14</v>
      </c>
    </row>
    <row r="30" spans="2:8" x14ac:dyDescent="0.25">
      <c r="B30">
        <v>0.190546071796</v>
      </c>
      <c r="C30" s="3">
        <v>3E-9</v>
      </c>
      <c r="D30" s="1"/>
      <c r="F30" t="s">
        <v>8</v>
      </c>
      <c r="G30">
        <f>3.57439*10^(1)</f>
        <v>35.743900000000004</v>
      </c>
      <c r="H30">
        <f>1/G30</f>
        <v>2.7976801636083355E-2</v>
      </c>
    </row>
    <row r="31" spans="2:8" x14ac:dyDescent="0.25">
      <c r="B31">
        <v>0.194984459976</v>
      </c>
      <c r="C31" s="3">
        <v>2.8999999999999999E-9</v>
      </c>
      <c r="D31" s="1"/>
    </row>
    <row r="32" spans="2:8" x14ac:dyDescent="0.25">
      <c r="B32">
        <v>0.199526231497</v>
      </c>
      <c r="C32" s="3">
        <v>3.1E-9</v>
      </c>
      <c r="D32" s="1"/>
    </row>
    <row r="33" spans="2:4" x14ac:dyDescent="0.25">
      <c r="B33">
        <v>0.20417379446700001</v>
      </c>
      <c r="C33" s="3">
        <v>3.4999999999999999E-9</v>
      </c>
      <c r="D33" s="1"/>
    </row>
    <row r="34" spans="2:4" x14ac:dyDescent="0.25">
      <c r="B34">
        <v>0.20892961308499999</v>
      </c>
      <c r="C34" s="3">
        <v>3.8000000000000001E-9</v>
      </c>
      <c r="D34" s="1"/>
    </row>
    <row r="35" spans="2:4" x14ac:dyDescent="0.25">
      <c r="B35">
        <v>0.21379620895000001</v>
      </c>
      <c r="C35" s="3">
        <v>3.8000000000000001E-9</v>
      </c>
      <c r="D35" s="1"/>
    </row>
    <row r="36" spans="2:4" x14ac:dyDescent="0.25">
      <c r="B36">
        <v>0.218776162395</v>
      </c>
      <c r="C36" s="3">
        <v>4.2000000000000004E-9</v>
      </c>
      <c r="D36" s="1"/>
    </row>
    <row r="37" spans="2:4" x14ac:dyDescent="0.25">
      <c r="B37">
        <v>0.22387211385700001</v>
      </c>
      <c r="C37" s="3">
        <v>3.9000000000000002E-9</v>
      </c>
      <c r="D37" s="1"/>
    </row>
    <row r="38" spans="2:4" x14ac:dyDescent="0.25">
      <c r="B38">
        <v>0.229086765277</v>
      </c>
      <c r="C38" s="3">
        <v>4.1000000000000003E-9</v>
      </c>
      <c r="D38" s="1"/>
    </row>
    <row r="39" spans="2:4" x14ac:dyDescent="0.25">
      <c r="B39">
        <v>0.234422881532</v>
      </c>
      <c r="C39" s="3">
        <v>4.3999999999999997E-9</v>
      </c>
      <c r="D39" s="1"/>
    </row>
    <row r="40" spans="2:4" x14ac:dyDescent="0.25">
      <c r="B40">
        <v>0.239883291902</v>
      </c>
      <c r="C40" s="3">
        <v>4.5999999999999998E-9</v>
      </c>
      <c r="D40" s="1"/>
    </row>
    <row r="41" spans="2:4" x14ac:dyDescent="0.25">
      <c r="B41">
        <v>0.24547089156900001</v>
      </c>
      <c r="C41" s="3">
        <v>4.2000000000000004E-9</v>
      </c>
      <c r="D41" s="1"/>
    </row>
    <row r="42" spans="2:4" x14ac:dyDescent="0.25">
      <c r="B42">
        <v>0.25118864315099998</v>
      </c>
      <c r="C42" s="3">
        <v>4.9E-9</v>
      </c>
      <c r="D42" s="1"/>
    </row>
    <row r="43" spans="2:4" x14ac:dyDescent="0.25">
      <c r="B43">
        <v>0.25703957827700002</v>
      </c>
      <c r="C43" s="3">
        <v>5.1000000000000002E-9</v>
      </c>
      <c r="D43" s="1"/>
    </row>
    <row r="44" spans="2:4" x14ac:dyDescent="0.25">
      <c r="B44">
        <v>0.26302679918999999</v>
      </c>
      <c r="C44" s="3">
        <v>5.1000000000000002E-9</v>
      </c>
      <c r="D44" s="1"/>
    </row>
    <row r="45" spans="2:4" x14ac:dyDescent="0.25">
      <c r="B45">
        <v>0.26915348039300002</v>
      </c>
      <c r="C45" s="3">
        <v>5.4999999999999996E-9</v>
      </c>
      <c r="D45" s="1"/>
    </row>
    <row r="46" spans="2:4" x14ac:dyDescent="0.25">
      <c r="B46">
        <v>0.27542287033399998</v>
      </c>
      <c r="C46" s="3">
        <v>5.3000000000000003E-9</v>
      </c>
      <c r="D46" s="1"/>
    </row>
    <row r="47" spans="2:4" x14ac:dyDescent="0.25">
      <c r="B47">
        <v>0.28183829312600001</v>
      </c>
      <c r="C47" s="3">
        <v>5.4999999999999996E-9</v>
      </c>
      <c r="D47" s="1"/>
    </row>
    <row r="48" spans="2:4" x14ac:dyDescent="0.25">
      <c r="B48">
        <v>0.28840315031300001</v>
      </c>
      <c r="C48" s="3">
        <v>6.2000000000000001E-9</v>
      </c>
      <c r="D48" s="1"/>
    </row>
    <row r="49" spans="2:4" x14ac:dyDescent="0.25">
      <c r="B49">
        <v>0.29512092266700002</v>
      </c>
      <c r="C49" s="3">
        <v>6.3000000000000002E-9</v>
      </c>
      <c r="D49" s="1"/>
    </row>
    <row r="50" spans="2:4" x14ac:dyDescent="0.25">
      <c r="B50">
        <v>0.30199517203999998</v>
      </c>
      <c r="C50" s="3">
        <v>6.5000000000000003E-9</v>
      </c>
      <c r="D50" s="1"/>
    </row>
    <row r="51" spans="2:4" x14ac:dyDescent="0.25">
      <c r="B51">
        <v>0.30902954325100002</v>
      </c>
      <c r="C51" s="3">
        <v>6.9999999999999998E-9</v>
      </c>
      <c r="D51" s="1"/>
    </row>
    <row r="52" spans="2:4" x14ac:dyDescent="0.25">
      <c r="B52">
        <v>0.31622776601699998</v>
      </c>
      <c r="C52" s="3">
        <v>7.8999999999999996E-9</v>
      </c>
      <c r="D52" s="1"/>
    </row>
    <row r="53" spans="2:4" x14ac:dyDescent="0.25">
      <c r="B53">
        <v>0.32359365692999997</v>
      </c>
      <c r="C53" s="3">
        <v>8.7999999999999994E-9</v>
      </c>
      <c r="D53" s="1"/>
    </row>
    <row r="54" spans="2:4" x14ac:dyDescent="0.25">
      <c r="B54">
        <v>0.331131121483</v>
      </c>
      <c r="C54" s="3">
        <v>9.3999999999999998E-9</v>
      </c>
      <c r="D54" s="1"/>
    </row>
    <row r="55" spans="2:4" x14ac:dyDescent="0.25">
      <c r="B55">
        <v>0.33884415613899999</v>
      </c>
      <c r="C55" s="3">
        <v>1.14E-8</v>
      </c>
      <c r="D55" s="1"/>
    </row>
    <row r="56" spans="2:4" x14ac:dyDescent="0.25">
      <c r="B56">
        <v>0.34673685045300001</v>
      </c>
      <c r="C56" s="3">
        <v>1.3000000000000001E-8</v>
      </c>
      <c r="D56" s="1"/>
    </row>
    <row r="57" spans="2:4" x14ac:dyDescent="0.25">
      <c r="B57">
        <v>0.35481338923400002</v>
      </c>
      <c r="C57" s="3">
        <v>1.5300000000000001E-8</v>
      </c>
      <c r="D57" s="1"/>
    </row>
    <row r="58" spans="2:4" x14ac:dyDescent="0.25">
      <c r="B58">
        <v>0.36307805476999999</v>
      </c>
      <c r="C58" s="3">
        <v>1.85E-8</v>
      </c>
      <c r="D58" s="1"/>
    </row>
    <row r="59" spans="2:4" x14ac:dyDescent="0.25">
      <c r="B59">
        <v>0.37153522909699999</v>
      </c>
      <c r="C59" s="3">
        <v>2.33E-8</v>
      </c>
      <c r="D59" s="1"/>
    </row>
    <row r="60" spans="2:4" x14ac:dyDescent="0.25">
      <c r="B60">
        <v>0.38018939632100002</v>
      </c>
      <c r="C60" s="3">
        <v>2.8900000000000001E-8</v>
      </c>
      <c r="D60" s="1"/>
    </row>
    <row r="61" spans="2:4" x14ac:dyDescent="0.25">
      <c r="B61">
        <v>0.389045144994</v>
      </c>
      <c r="C61" s="3">
        <v>3.92E-8</v>
      </c>
      <c r="D61" s="1"/>
    </row>
    <row r="62" spans="2:4" x14ac:dyDescent="0.25">
      <c r="B62">
        <v>0.39810717055299999</v>
      </c>
      <c r="C62" s="3">
        <v>5.2199999999999998E-8</v>
      </c>
      <c r="D62" s="1"/>
    </row>
    <row r="63" spans="2:4" x14ac:dyDescent="0.25">
      <c r="B63">
        <v>0.40738027780399999</v>
      </c>
      <c r="C63" s="3">
        <v>7.24E-8</v>
      </c>
      <c r="D63" s="1"/>
    </row>
    <row r="64" spans="2:4" x14ac:dyDescent="0.25">
      <c r="B64">
        <v>0.41686938347000002</v>
      </c>
      <c r="C64" s="3">
        <v>1.004E-7</v>
      </c>
      <c r="D64" s="1"/>
    </row>
    <row r="65" spans="2:4" x14ac:dyDescent="0.25">
      <c r="B65">
        <v>0.42657951880200001</v>
      </c>
      <c r="C65" s="3">
        <v>1.4100000000000001E-7</v>
      </c>
      <c r="D65" s="1"/>
    </row>
    <row r="66" spans="2:4" x14ac:dyDescent="0.25">
      <c r="B66">
        <v>0.43651583224000001</v>
      </c>
      <c r="C66" s="3">
        <v>2.0800000000000001E-7</v>
      </c>
      <c r="D66" s="1"/>
    </row>
    <row r="67" spans="2:4" x14ac:dyDescent="0.25">
      <c r="B67">
        <v>0.44668359215100001</v>
      </c>
      <c r="C67" s="3">
        <v>3.0199999999999998E-7</v>
      </c>
      <c r="D67" s="1"/>
    </row>
    <row r="68" spans="2:4" x14ac:dyDescent="0.25">
      <c r="B68">
        <v>0.45708818961499997</v>
      </c>
      <c r="C68" s="3">
        <v>4.4900000000000001E-7</v>
      </c>
      <c r="D68" s="1"/>
    </row>
    <row r="69" spans="2:4" x14ac:dyDescent="0.25">
      <c r="B69">
        <v>0.467735141287</v>
      </c>
      <c r="C69" s="3">
        <v>6.6899999999999997E-7</v>
      </c>
      <c r="D69" s="1"/>
    </row>
    <row r="70" spans="2:4" x14ac:dyDescent="0.25">
      <c r="B70">
        <v>0.47863009232300002</v>
      </c>
      <c r="C70" s="3">
        <v>1.02E-6</v>
      </c>
      <c r="D70" s="1"/>
    </row>
    <row r="71" spans="2:4" x14ac:dyDescent="0.25">
      <c r="B71">
        <v>0.489778819368</v>
      </c>
      <c r="C71" s="3">
        <v>1.5829999999999999E-6</v>
      </c>
      <c r="D71" s="1"/>
    </row>
    <row r="72" spans="2:4" x14ac:dyDescent="0.25">
      <c r="B72">
        <v>0.50118723362700002</v>
      </c>
      <c r="C72" s="3">
        <v>2.5000000000000002E-6</v>
      </c>
      <c r="D72" s="1"/>
    </row>
    <row r="73" spans="2:4" x14ac:dyDescent="0.25">
      <c r="B73">
        <v>0.51286138399100001</v>
      </c>
      <c r="C73" s="3">
        <v>3.9500000000000003E-6</v>
      </c>
      <c r="D73" s="1"/>
    </row>
    <row r="74" spans="2:4" x14ac:dyDescent="0.25">
      <c r="B74">
        <v>0.52480746025000002</v>
      </c>
      <c r="C74" s="3">
        <v>6.2600000000000002E-6</v>
      </c>
      <c r="D74" s="1"/>
    </row>
    <row r="75" spans="2:4" x14ac:dyDescent="0.25">
      <c r="B75">
        <v>0.53703179636999998</v>
      </c>
      <c r="C75" s="3">
        <v>9.8900000000000002E-6</v>
      </c>
      <c r="D75" s="1"/>
    </row>
    <row r="76" spans="2:4" x14ac:dyDescent="0.25">
      <c r="B76">
        <v>0.54954087385799999</v>
      </c>
      <c r="C76" s="3">
        <v>1.5820000000000001E-5</v>
      </c>
      <c r="D76" s="1"/>
    </row>
    <row r="77" spans="2:4" x14ac:dyDescent="0.25">
      <c r="B77">
        <v>0.56234132519000002</v>
      </c>
      <c r="C77" s="3">
        <v>2.6699999999999998E-5</v>
      </c>
      <c r="D77" s="1"/>
    </row>
    <row r="78" spans="2:4" x14ac:dyDescent="0.25">
      <c r="B78">
        <v>0.57543993733700005</v>
      </c>
      <c r="C78" s="3">
        <v>4.2899999999999999E-5</v>
      </c>
      <c r="D78" s="1"/>
    </row>
    <row r="79" spans="2:4" x14ac:dyDescent="0.25">
      <c r="B79">
        <v>0.58884365535600003</v>
      </c>
      <c r="C79" s="3">
        <v>6.8899999999999994E-5</v>
      </c>
      <c r="D79" s="1"/>
    </row>
    <row r="80" spans="2:4" x14ac:dyDescent="0.25">
      <c r="B80">
        <v>0.60255958607399995</v>
      </c>
      <c r="C80" s="3">
        <v>1.097E-4</v>
      </c>
      <c r="D80" s="1"/>
    </row>
    <row r="81" spans="2:4" x14ac:dyDescent="0.25">
      <c r="B81">
        <v>0.61659500186100002</v>
      </c>
      <c r="C81" s="3">
        <v>1.7540000000000001E-4</v>
      </c>
      <c r="D81" s="1"/>
    </row>
    <row r="82" spans="2:4" x14ac:dyDescent="0.25">
      <c r="B82">
        <v>0.63095734447999996</v>
      </c>
      <c r="C82" s="3">
        <v>2.9100000000000003E-4</v>
      </c>
      <c r="D82" s="1"/>
    </row>
    <row r="83" spans="2:4" x14ac:dyDescent="0.25">
      <c r="B83">
        <v>0.64565422903500003</v>
      </c>
      <c r="C83" s="3">
        <v>4.64E-4</v>
      </c>
      <c r="D83" s="1"/>
    </row>
    <row r="84" spans="2:4" x14ac:dyDescent="0.25">
      <c r="B84">
        <v>0.66069344800800001</v>
      </c>
      <c r="C84" s="3">
        <v>7.45E-4</v>
      </c>
      <c r="D84" s="1"/>
    </row>
    <row r="85" spans="2:4" x14ac:dyDescent="0.25">
      <c r="B85">
        <v>0.67608297539200002</v>
      </c>
      <c r="C85" s="3">
        <v>1.1969999999999999E-3</v>
      </c>
      <c r="D85" s="1"/>
    </row>
    <row r="86" spans="2:4" x14ac:dyDescent="0.25">
      <c r="B86">
        <v>0.69183097091900003</v>
      </c>
      <c r="C86" s="3">
        <v>1.913E-3</v>
      </c>
      <c r="D86" s="1"/>
    </row>
    <row r="87" spans="2:4" x14ac:dyDescent="0.25">
      <c r="B87">
        <v>0.70794578438400002</v>
      </c>
      <c r="C87" s="3">
        <v>3.1199999999999999E-3</v>
      </c>
      <c r="D87" s="1"/>
    </row>
    <row r="88" spans="2:4" x14ac:dyDescent="0.25">
      <c r="B88">
        <v>0.724435960075</v>
      </c>
      <c r="C88" s="3">
        <v>4.7999999999999996E-3</v>
      </c>
      <c r="D88" s="1"/>
    </row>
    <row r="89" spans="2:4" x14ac:dyDescent="0.25">
      <c r="B89">
        <v>0.74131024130099998</v>
      </c>
      <c r="C89" s="3">
        <v>7.3400000000000002E-3</v>
      </c>
      <c r="D89" s="1"/>
    </row>
    <row r="90" spans="2:4" x14ac:dyDescent="0.25">
      <c r="B90">
        <v>0.75857757502900003</v>
      </c>
      <c r="C90" s="3">
        <v>1.094E-2</v>
      </c>
      <c r="D90" s="1"/>
    </row>
    <row r="91" spans="2:4" x14ac:dyDescent="0.25">
      <c r="B91">
        <v>0.77624711662900003</v>
      </c>
      <c r="C91" s="3">
        <v>1.6150000000000001E-2</v>
      </c>
      <c r="D91" s="1"/>
    </row>
    <row r="92" spans="2:4" x14ac:dyDescent="0.25">
      <c r="B92">
        <v>0.79432823472400005</v>
      </c>
      <c r="C92" s="3">
        <v>2.0619999999999999E-2</v>
      </c>
      <c r="D92" s="1"/>
    </row>
    <row r="93" spans="2:4" x14ac:dyDescent="0.25">
      <c r="B93">
        <v>0.81283051616400004</v>
      </c>
      <c r="C93" s="3">
        <v>2.0619999999999999E-2</v>
      </c>
    </row>
    <row r="94" spans="2:4" x14ac:dyDescent="0.25">
      <c r="B94">
        <v>0.83176377110300004</v>
      </c>
      <c r="C94" s="3">
        <v>2.0619999999999999E-2</v>
      </c>
    </row>
    <row r="95" spans="2:4" x14ac:dyDescent="0.25">
      <c r="B95">
        <v>0.85113803820199996</v>
      </c>
      <c r="C95" s="3">
        <v>2.0619999999999999E-2</v>
      </c>
    </row>
    <row r="96" spans="2:4" x14ac:dyDescent="0.25">
      <c r="B96">
        <v>0.87096358995599998</v>
      </c>
      <c r="C96" s="3">
        <v>2.0619999999999999E-2</v>
      </c>
    </row>
    <row r="97" spans="2:3" x14ac:dyDescent="0.25">
      <c r="B97">
        <v>0.89125093813400003</v>
      </c>
      <c r="C97" s="3">
        <v>2.0619999999999999E-2</v>
      </c>
    </row>
    <row r="98" spans="2:3" x14ac:dyDescent="0.25">
      <c r="B98">
        <v>0.91201083935600002</v>
      </c>
      <c r="C98" s="3">
        <v>2.0619999999999999E-2</v>
      </c>
    </row>
    <row r="99" spans="2:3" x14ac:dyDescent="0.25">
      <c r="B99">
        <v>0.933254300797</v>
      </c>
      <c r="C99" s="3">
        <v>2.0619999999999999E-2</v>
      </c>
    </row>
    <row r="100" spans="2:3" x14ac:dyDescent="0.25">
      <c r="B100">
        <v>0.95499258602100001</v>
      </c>
      <c r="C100" s="3">
        <v>2.0619999999999999E-2</v>
      </c>
    </row>
    <row r="101" spans="2:3" x14ac:dyDescent="0.25">
      <c r="B101">
        <v>0.97723722095599996</v>
      </c>
      <c r="C101" s="3">
        <v>2.0619999999999999E-2</v>
      </c>
    </row>
    <row r="102" spans="2:3" x14ac:dyDescent="0.25">
      <c r="B102">
        <v>1</v>
      </c>
      <c r="C102" s="3">
        <v>2.0619999999999999E-2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4"/>
  <sheetViews>
    <sheetView topLeftCell="B49" workbookViewId="0">
      <selection activeCell="G22" sqref="G22"/>
    </sheetView>
  </sheetViews>
  <sheetFormatPr defaultRowHeight="15" x14ac:dyDescent="0.25"/>
  <cols>
    <col min="7" max="7" width="12" bestFit="1" customWidth="1"/>
  </cols>
  <sheetData>
    <row r="2" spans="2:9" x14ac:dyDescent="0.25">
      <c r="B2" t="s">
        <v>4</v>
      </c>
      <c r="D2" t="s">
        <v>5</v>
      </c>
      <c r="E2" t="s">
        <v>2</v>
      </c>
      <c r="F2" t="s">
        <v>6</v>
      </c>
      <c r="H2" t="s">
        <v>7</v>
      </c>
      <c r="I2">
        <f>4.02159*10^(-14)</f>
        <v>4.0215899999999998E-14</v>
      </c>
    </row>
    <row r="3" spans="2:9" x14ac:dyDescent="0.25">
      <c r="B3" t="s">
        <v>3</v>
      </c>
      <c r="C3" s="3"/>
      <c r="D3" t="s">
        <v>3</v>
      </c>
      <c r="E3" t="s">
        <v>1</v>
      </c>
      <c r="H3" t="s">
        <v>8</v>
      </c>
      <c r="I3">
        <f>3.57439*10^(1)</f>
        <v>35.743900000000004</v>
      </c>
    </row>
    <row r="4" spans="2:9" x14ac:dyDescent="0.25">
      <c r="B4">
        <v>0.1</v>
      </c>
      <c r="C4" s="3">
        <v>2.7999999999999998E-9</v>
      </c>
      <c r="D4">
        <v>-0.01</v>
      </c>
      <c r="E4" s="2">
        <v>1.0000000000000001E-9</v>
      </c>
    </row>
    <row r="5" spans="2:9" x14ac:dyDescent="0.25">
      <c r="B5">
        <v>0.10232929922800001</v>
      </c>
      <c r="C5" s="3">
        <v>2.7000000000000002E-9</v>
      </c>
      <c r="D5">
        <v>8.5999999999999993E-2</v>
      </c>
      <c r="E5" s="2">
        <v>1.17489755494E-9</v>
      </c>
    </row>
    <row r="6" spans="2:9" x14ac:dyDescent="0.25">
      <c r="B6">
        <v>0.10471285480500001</v>
      </c>
      <c r="C6" s="3">
        <v>2.1999999999999998E-9</v>
      </c>
      <c r="D6">
        <v>0.21199999999999999</v>
      </c>
      <c r="E6" s="2">
        <v>1.3803842646000001E-9</v>
      </c>
    </row>
    <row r="7" spans="2:9" x14ac:dyDescent="0.25">
      <c r="B7">
        <v>0.107151930524</v>
      </c>
      <c r="C7" s="3">
        <v>2.1999999999999998E-9</v>
      </c>
      <c r="D7">
        <v>0.28999999999999998</v>
      </c>
      <c r="E7" s="2">
        <v>1.62181009736E-9</v>
      </c>
    </row>
    <row r="8" spans="2:9" x14ac:dyDescent="0.25">
      <c r="B8">
        <v>0.109647819614</v>
      </c>
      <c r="C8" s="3">
        <v>2.1000000000000002E-9</v>
      </c>
      <c r="D8">
        <v>0.29899999999999999</v>
      </c>
      <c r="E8" s="2">
        <v>1.9054607179600002E-9</v>
      </c>
    </row>
    <row r="9" spans="2:9" x14ac:dyDescent="0.25">
      <c r="B9">
        <v>0.11220184543</v>
      </c>
      <c r="C9" s="3">
        <v>1.6999999999999999E-9</v>
      </c>
      <c r="D9">
        <v>0.30599999999999999</v>
      </c>
      <c r="E9" s="2">
        <v>2.2387211385699999E-9</v>
      </c>
    </row>
    <row r="10" spans="2:9" x14ac:dyDescent="0.25">
      <c r="B10">
        <v>0.11481536215</v>
      </c>
      <c r="C10" s="3">
        <v>1.6999999999999999E-9</v>
      </c>
      <c r="D10">
        <v>0.313</v>
      </c>
      <c r="E10" s="2">
        <v>2.6302679919000002E-9</v>
      </c>
    </row>
    <row r="11" spans="2:9" x14ac:dyDescent="0.25">
      <c r="B11">
        <v>0.11748975549399999</v>
      </c>
      <c r="C11" s="3">
        <v>2.1000000000000002E-9</v>
      </c>
      <c r="D11">
        <v>0.31900000000000001</v>
      </c>
      <c r="E11" s="2">
        <v>3.0902954325099998E-9</v>
      </c>
    </row>
    <row r="12" spans="2:9" x14ac:dyDescent="0.25">
      <c r="B12">
        <v>0.120226443462</v>
      </c>
      <c r="C12" s="3">
        <v>1.9000000000000001E-9</v>
      </c>
      <c r="D12">
        <v>0.32500000000000001</v>
      </c>
      <c r="E12" s="2">
        <v>3.6307805476999998E-9</v>
      </c>
    </row>
    <row r="13" spans="2:9" x14ac:dyDescent="0.25">
      <c r="B13">
        <v>0.12302687708100001</v>
      </c>
      <c r="C13" s="3">
        <v>1.5E-9</v>
      </c>
      <c r="D13">
        <v>0.33</v>
      </c>
      <c r="E13" s="2">
        <v>4.2657951880200003E-9</v>
      </c>
    </row>
    <row r="14" spans="2:9" x14ac:dyDescent="0.25">
      <c r="B14">
        <v>0.12589254117900001</v>
      </c>
      <c r="C14" s="3">
        <v>2.1000000000000002E-9</v>
      </c>
      <c r="D14">
        <v>0.33500000000000002</v>
      </c>
      <c r="E14" s="2">
        <v>5.0118723362699999E-9</v>
      </c>
    </row>
    <row r="15" spans="2:9" x14ac:dyDescent="0.25">
      <c r="B15">
        <v>0.128824955169</v>
      </c>
      <c r="C15" s="3">
        <v>2.0000000000000001E-9</v>
      </c>
      <c r="D15">
        <v>0.34100000000000003</v>
      </c>
      <c r="E15" s="2">
        <v>5.8884365535599998E-9</v>
      </c>
    </row>
    <row r="16" spans="2:9" x14ac:dyDescent="0.25">
      <c r="B16">
        <v>0.131825673856</v>
      </c>
      <c r="C16" s="3">
        <v>1.8E-9</v>
      </c>
      <c r="D16">
        <v>0.34599999999999997</v>
      </c>
      <c r="E16" s="2">
        <v>6.9183097091900004E-9</v>
      </c>
    </row>
    <row r="17" spans="2:5" x14ac:dyDescent="0.25">
      <c r="B17">
        <v>0.13489628825899999</v>
      </c>
      <c r="C17" s="3">
        <v>1.5E-9</v>
      </c>
      <c r="D17">
        <v>0.35099999999999998</v>
      </c>
      <c r="E17" s="2">
        <v>8.1283051616400001E-9</v>
      </c>
    </row>
    <row r="18" spans="2:5" x14ac:dyDescent="0.25">
      <c r="B18">
        <v>0.13803842646</v>
      </c>
      <c r="C18" s="3">
        <v>1.5E-9</v>
      </c>
      <c r="D18">
        <v>0.35499999999999998</v>
      </c>
      <c r="E18" s="2">
        <v>9.5499258602099993E-9</v>
      </c>
    </row>
    <row r="19" spans="2:5" x14ac:dyDescent="0.25">
      <c r="B19">
        <v>0.141253754462</v>
      </c>
      <c r="C19" s="3">
        <v>1.9000000000000001E-9</v>
      </c>
      <c r="D19">
        <v>0.36</v>
      </c>
      <c r="E19" s="2">
        <v>1.1220184543E-8</v>
      </c>
    </row>
    <row r="20" spans="2:5" x14ac:dyDescent="0.25">
      <c r="B20">
        <v>0.144543977075</v>
      </c>
      <c r="C20" s="3">
        <v>2.1000000000000002E-9</v>
      </c>
      <c r="D20">
        <v>0.36399999999999999</v>
      </c>
      <c r="E20" s="2">
        <v>1.3182567385600001E-8</v>
      </c>
    </row>
    <row r="21" spans="2:5" x14ac:dyDescent="0.25">
      <c r="B21">
        <v>0.14791083881700001</v>
      </c>
      <c r="C21" s="3">
        <v>1.8E-9</v>
      </c>
      <c r="D21">
        <v>0.36799999999999999</v>
      </c>
      <c r="E21" s="2">
        <v>1.5488166189099999E-8</v>
      </c>
    </row>
    <row r="22" spans="2:5" x14ac:dyDescent="0.25">
      <c r="B22">
        <v>0.15135612484399999</v>
      </c>
      <c r="C22" s="3">
        <v>2.0000000000000001E-9</v>
      </c>
      <c r="D22">
        <v>0.373</v>
      </c>
      <c r="E22" s="2">
        <v>1.8197008586100001E-8</v>
      </c>
    </row>
    <row r="23" spans="2:5" x14ac:dyDescent="0.25">
      <c r="B23">
        <v>0.154881661891</v>
      </c>
      <c r="C23" s="3">
        <v>2.0000000000000001E-9</v>
      </c>
      <c r="D23">
        <v>0.377</v>
      </c>
      <c r="E23" s="2">
        <v>2.1379620895000001E-8</v>
      </c>
    </row>
    <row r="24" spans="2:5" x14ac:dyDescent="0.25">
      <c r="B24">
        <v>0.15848931924599999</v>
      </c>
      <c r="C24" s="3">
        <v>2.0000000000000001E-9</v>
      </c>
      <c r="D24">
        <v>0.38100000000000001</v>
      </c>
      <c r="E24" s="2">
        <v>2.51188643151E-8</v>
      </c>
    </row>
    <row r="25" spans="2:5" x14ac:dyDescent="0.25">
      <c r="B25">
        <v>0.162181009736</v>
      </c>
      <c r="C25" s="3">
        <v>2.4E-9</v>
      </c>
      <c r="D25">
        <v>0.38600000000000001</v>
      </c>
      <c r="E25" s="2">
        <v>2.9512092266699999E-8</v>
      </c>
    </row>
    <row r="26" spans="2:5" x14ac:dyDescent="0.25">
      <c r="B26">
        <v>0.16595869074399999</v>
      </c>
      <c r="C26" s="3">
        <v>2.0000000000000001E-9</v>
      </c>
      <c r="D26">
        <v>0.39</v>
      </c>
      <c r="E26" s="2">
        <v>3.4673685045300002E-8</v>
      </c>
    </row>
    <row r="27" spans="2:5" x14ac:dyDescent="0.25">
      <c r="B27">
        <v>0.169824365246</v>
      </c>
      <c r="C27" s="3">
        <v>2.2999999999999999E-9</v>
      </c>
      <c r="D27">
        <v>0.39400000000000002</v>
      </c>
      <c r="E27" s="2">
        <v>4.0738027780399998E-8</v>
      </c>
    </row>
    <row r="28" spans="2:5" x14ac:dyDescent="0.25">
      <c r="B28">
        <v>0.17378008287499999</v>
      </c>
      <c r="C28" s="3">
        <v>3E-9</v>
      </c>
      <c r="D28">
        <v>0.39900000000000002</v>
      </c>
      <c r="E28" s="2">
        <v>4.7863009232299999E-8</v>
      </c>
    </row>
    <row r="29" spans="2:5" x14ac:dyDescent="0.25">
      <c r="B29">
        <v>0.17782794100400001</v>
      </c>
      <c r="C29" s="3">
        <v>2.6000000000000001E-9</v>
      </c>
      <c r="D29">
        <v>0.40300000000000002</v>
      </c>
      <c r="E29" s="2">
        <v>5.6234132518999998E-8</v>
      </c>
    </row>
    <row r="30" spans="2:5" x14ac:dyDescent="0.25">
      <c r="B30">
        <v>0.181970085861</v>
      </c>
      <c r="C30" s="3">
        <v>2.6000000000000001E-9</v>
      </c>
      <c r="D30">
        <v>0.40699999999999997</v>
      </c>
      <c r="E30" s="2">
        <v>6.6069344800799994E-8</v>
      </c>
    </row>
    <row r="31" spans="2:5" x14ac:dyDescent="0.25">
      <c r="B31">
        <v>0.186208713666</v>
      </c>
      <c r="C31" s="3">
        <v>2.4E-9</v>
      </c>
      <c r="D31">
        <v>0.41099999999999998</v>
      </c>
      <c r="E31" s="2">
        <v>7.7624711662899994E-8</v>
      </c>
    </row>
    <row r="32" spans="2:5" x14ac:dyDescent="0.25">
      <c r="B32">
        <v>0.190546071796</v>
      </c>
      <c r="C32" s="3">
        <v>3E-9</v>
      </c>
      <c r="D32">
        <v>0.41499999999999998</v>
      </c>
      <c r="E32" s="2">
        <v>9.1201083935600003E-8</v>
      </c>
    </row>
    <row r="33" spans="2:5" x14ac:dyDescent="0.25">
      <c r="B33">
        <v>0.194984459976</v>
      </c>
      <c r="C33" s="3">
        <v>2.8999999999999999E-9</v>
      </c>
      <c r="D33">
        <v>0.41899999999999998</v>
      </c>
      <c r="E33" s="2">
        <v>1.07151930524E-7</v>
      </c>
    </row>
    <row r="34" spans="2:5" x14ac:dyDescent="0.25">
      <c r="B34">
        <v>0.199526231497</v>
      </c>
      <c r="C34" s="3">
        <v>3.1E-9</v>
      </c>
      <c r="D34">
        <v>0.42399999999999999</v>
      </c>
      <c r="E34" s="2">
        <v>1.2589254117900001E-7</v>
      </c>
    </row>
    <row r="35" spans="2:5" x14ac:dyDescent="0.25">
      <c r="B35">
        <v>0.20417379446700001</v>
      </c>
      <c r="C35" s="3">
        <v>3.4999999999999999E-9</v>
      </c>
      <c r="D35">
        <v>0.42799999999999999</v>
      </c>
      <c r="E35" s="2">
        <v>1.4791083881699999E-7</v>
      </c>
    </row>
    <row r="36" spans="2:5" x14ac:dyDescent="0.25">
      <c r="B36">
        <v>0.20892961308499999</v>
      </c>
      <c r="C36" s="3">
        <v>3.8000000000000001E-9</v>
      </c>
      <c r="D36">
        <v>0.432</v>
      </c>
      <c r="E36" s="2">
        <v>1.7378008287500001E-7</v>
      </c>
    </row>
    <row r="37" spans="2:5" x14ac:dyDescent="0.25">
      <c r="B37">
        <v>0.21379620895000001</v>
      </c>
      <c r="C37" s="3">
        <v>3.8000000000000001E-9</v>
      </c>
      <c r="D37">
        <v>0.435</v>
      </c>
      <c r="E37" s="2">
        <v>2.04173794467E-7</v>
      </c>
    </row>
    <row r="38" spans="2:5" x14ac:dyDescent="0.25">
      <c r="B38">
        <v>0.218776162395</v>
      </c>
      <c r="C38" s="3">
        <v>4.2000000000000004E-9</v>
      </c>
      <c r="D38">
        <v>0.44</v>
      </c>
      <c r="E38" s="2">
        <v>2.3988329190200001E-7</v>
      </c>
    </row>
    <row r="39" spans="2:5" x14ac:dyDescent="0.25">
      <c r="B39">
        <v>0.22387211385700001</v>
      </c>
      <c r="C39" s="3">
        <v>3.9000000000000002E-9</v>
      </c>
      <c r="D39">
        <v>0.44400000000000001</v>
      </c>
      <c r="E39" s="2">
        <v>2.8183829312600001E-7</v>
      </c>
    </row>
    <row r="40" spans="2:5" x14ac:dyDescent="0.25">
      <c r="B40">
        <v>0.229086765277</v>
      </c>
      <c r="C40" s="3">
        <v>4.1000000000000003E-9</v>
      </c>
      <c r="D40">
        <v>0.44800000000000001</v>
      </c>
      <c r="E40" s="2">
        <v>3.3113112148300002E-7</v>
      </c>
    </row>
    <row r="41" spans="2:5" x14ac:dyDescent="0.25">
      <c r="B41">
        <v>0.234422881532</v>
      </c>
      <c r="C41" s="3">
        <v>4.3999999999999997E-9</v>
      </c>
      <c r="D41">
        <v>0.45300000000000001</v>
      </c>
      <c r="E41" s="2">
        <v>3.8904514499400001E-7</v>
      </c>
    </row>
    <row r="42" spans="2:5" x14ac:dyDescent="0.25">
      <c r="B42">
        <v>0.239883291902</v>
      </c>
      <c r="C42" s="3">
        <v>4.5999999999999998E-9</v>
      </c>
      <c r="D42">
        <v>0.45700000000000002</v>
      </c>
      <c r="E42" s="2">
        <v>4.5708818961499999E-7</v>
      </c>
    </row>
    <row r="43" spans="2:5" x14ac:dyDescent="0.25">
      <c r="B43">
        <v>0.24547089156900001</v>
      </c>
      <c r="C43" s="3">
        <v>4.2000000000000004E-9</v>
      </c>
      <c r="D43">
        <v>0.46100000000000002</v>
      </c>
      <c r="E43" s="2">
        <v>5.3703179637000002E-7</v>
      </c>
    </row>
    <row r="44" spans="2:5" x14ac:dyDescent="0.25">
      <c r="B44">
        <v>0.25118864315099998</v>
      </c>
      <c r="C44" s="3">
        <v>4.9E-9</v>
      </c>
      <c r="D44">
        <v>0.46500000000000002</v>
      </c>
      <c r="E44" s="2">
        <v>6.3095734448000005E-7</v>
      </c>
    </row>
    <row r="45" spans="2:5" x14ac:dyDescent="0.25">
      <c r="B45">
        <v>0.25703957827700002</v>
      </c>
      <c r="C45" s="3">
        <v>5.1000000000000002E-9</v>
      </c>
      <c r="D45">
        <v>0.46899999999999997</v>
      </c>
      <c r="E45" s="2">
        <v>7.4131024130100003E-7</v>
      </c>
    </row>
    <row r="46" spans="2:5" x14ac:dyDescent="0.25">
      <c r="B46">
        <v>0.26302679918999999</v>
      </c>
      <c r="C46" s="3">
        <v>5.1000000000000002E-9</v>
      </c>
      <c r="D46">
        <v>0.47399999999999998</v>
      </c>
      <c r="E46" s="2">
        <v>8.7096358995599998E-7</v>
      </c>
    </row>
    <row r="47" spans="2:5" x14ac:dyDescent="0.25">
      <c r="B47">
        <v>0.26915348039300002</v>
      </c>
      <c r="C47" s="3">
        <v>5.4999999999999996E-9</v>
      </c>
      <c r="D47">
        <v>0.47799999999999998</v>
      </c>
      <c r="E47" s="2">
        <v>1.0232929922800001E-6</v>
      </c>
    </row>
    <row r="48" spans="2:5" x14ac:dyDescent="0.25">
      <c r="B48">
        <v>0.27542287033399998</v>
      </c>
      <c r="C48" s="3">
        <v>5.3000000000000003E-9</v>
      </c>
      <c r="D48">
        <v>0.48199999999999998</v>
      </c>
      <c r="E48" s="2">
        <v>1.20226443462E-6</v>
      </c>
    </row>
    <row r="49" spans="2:7" x14ac:dyDescent="0.25">
      <c r="B49">
        <v>0.28183829312600001</v>
      </c>
      <c r="C49" s="3">
        <v>5.4999999999999996E-9</v>
      </c>
      <c r="D49">
        <v>0.48599999999999999</v>
      </c>
      <c r="E49" s="2">
        <v>1.41253754462E-6</v>
      </c>
    </row>
    <row r="50" spans="2:7" x14ac:dyDescent="0.25">
      <c r="B50">
        <v>0.28840315031300001</v>
      </c>
      <c r="C50" s="3">
        <v>6.2000000000000001E-9</v>
      </c>
      <c r="D50">
        <v>0.49099999999999999</v>
      </c>
      <c r="E50" s="2">
        <v>1.6595869074399999E-6</v>
      </c>
    </row>
    <row r="51" spans="2:7" x14ac:dyDescent="0.25">
      <c r="B51">
        <v>0.29512092266700002</v>
      </c>
      <c r="C51" s="3">
        <v>6.3000000000000002E-9</v>
      </c>
      <c r="D51">
        <v>0.495</v>
      </c>
      <c r="E51" s="2">
        <v>1.9498445997599999E-6</v>
      </c>
    </row>
    <row r="52" spans="2:7" x14ac:dyDescent="0.25">
      <c r="B52">
        <v>0.30199517203999998</v>
      </c>
      <c r="C52" s="3">
        <v>6.5000000000000003E-9</v>
      </c>
      <c r="D52">
        <v>0.498</v>
      </c>
      <c r="E52" s="2">
        <v>2.2908676527699999E-6</v>
      </c>
    </row>
    <row r="53" spans="2:7" x14ac:dyDescent="0.25">
      <c r="B53">
        <v>0.30902954325100002</v>
      </c>
      <c r="C53" s="3">
        <v>6.9999999999999998E-9</v>
      </c>
      <c r="D53">
        <v>0.503</v>
      </c>
      <c r="E53" s="2">
        <v>2.69153480393E-6</v>
      </c>
    </row>
    <row r="54" spans="2:7" x14ac:dyDescent="0.25">
      <c r="B54">
        <v>0.31622776601699998</v>
      </c>
      <c r="C54" s="3">
        <v>7.8999999999999996E-9</v>
      </c>
      <c r="D54">
        <v>0.50700000000000001</v>
      </c>
      <c r="E54" s="2">
        <v>3.16227766017E-6</v>
      </c>
    </row>
    <row r="55" spans="2:7" x14ac:dyDescent="0.25">
      <c r="B55">
        <v>0.32359365692999997</v>
      </c>
      <c r="C55" s="3">
        <v>8.7999999999999994E-9</v>
      </c>
      <c r="D55">
        <v>0.51100000000000001</v>
      </c>
      <c r="E55" s="2">
        <v>3.7153522909700001E-6</v>
      </c>
    </row>
    <row r="56" spans="2:7" x14ac:dyDescent="0.25">
      <c r="B56">
        <v>0.331131121483</v>
      </c>
      <c r="C56" s="3">
        <v>9.3999999999999998E-9</v>
      </c>
      <c r="D56">
        <v>0.51500000000000001</v>
      </c>
      <c r="E56" s="2">
        <v>4.3651583223999998E-6</v>
      </c>
    </row>
    <row r="57" spans="2:7" x14ac:dyDescent="0.25">
      <c r="B57">
        <v>0.33884415613899999</v>
      </c>
      <c r="C57" s="3">
        <v>1.14E-8</v>
      </c>
      <c r="D57">
        <v>0.52</v>
      </c>
      <c r="E57" s="2">
        <v>5.1286138399099999E-6</v>
      </c>
    </row>
    <row r="58" spans="2:7" x14ac:dyDescent="0.25">
      <c r="B58">
        <v>0.34673685045300001</v>
      </c>
      <c r="C58" s="3">
        <v>1.3000000000000001E-8</v>
      </c>
      <c r="D58">
        <v>0.52400000000000002</v>
      </c>
      <c r="E58" s="2">
        <v>6.0255958607400004E-6</v>
      </c>
      <c r="F58">
        <v>0.34673685045300001</v>
      </c>
      <c r="G58">
        <f t="shared" ref="G58:G68" si="0">$I$2*EXP(F58*($I$3))</f>
        <v>9.7034276663767078E-9</v>
      </c>
    </row>
    <row r="59" spans="2:7" x14ac:dyDescent="0.25">
      <c r="B59">
        <v>0.35481338923400002</v>
      </c>
      <c r="C59" s="3">
        <v>1.5300000000000001E-8</v>
      </c>
      <c r="D59">
        <v>0.52800000000000002</v>
      </c>
      <c r="E59" s="2">
        <v>7.0794578438400003E-6</v>
      </c>
      <c r="F59">
        <v>0.35481338923400002</v>
      </c>
      <c r="G59">
        <f t="shared" si="0"/>
        <v>1.2950911675130341E-8</v>
      </c>
    </row>
    <row r="60" spans="2:7" x14ac:dyDescent="0.25">
      <c r="B60">
        <v>0.36307805476999999</v>
      </c>
      <c r="C60" s="3">
        <v>1.85E-8</v>
      </c>
      <c r="D60">
        <v>0.53200000000000003</v>
      </c>
      <c r="E60" s="2">
        <v>8.3176377110299993E-6</v>
      </c>
      <c r="F60">
        <v>0.36307805476999999</v>
      </c>
      <c r="G60">
        <f t="shared" si="0"/>
        <v>1.7401868121182403E-8</v>
      </c>
    </row>
    <row r="61" spans="2:7" x14ac:dyDescent="0.25">
      <c r="B61">
        <v>0.37153522909699999</v>
      </c>
      <c r="C61" s="3">
        <v>2.33E-8</v>
      </c>
      <c r="D61">
        <v>0.53700000000000003</v>
      </c>
      <c r="E61" s="2">
        <v>9.7723722095599999E-6</v>
      </c>
      <c r="F61">
        <v>0.37153522909699999</v>
      </c>
      <c r="G61">
        <f t="shared" si="0"/>
        <v>2.3543975190275547E-8</v>
      </c>
    </row>
    <row r="62" spans="2:7" x14ac:dyDescent="0.25">
      <c r="B62">
        <v>0.38018939632100002</v>
      </c>
      <c r="C62" s="3">
        <v>2.8900000000000001E-8</v>
      </c>
      <c r="D62">
        <v>0.54100000000000004</v>
      </c>
      <c r="E62" s="2">
        <v>1.1481536215E-5</v>
      </c>
      <c r="F62">
        <v>0.38018939632100002</v>
      </c>
      <c r="G62">
        <f t="shared" si="0"/>
        <v>3.2079065266907946E-8</v>
      </c>
    </row>
    <row r="63" spans="2:7" x14ac:dyDescent="0.25">
      <c r="B63">
        <v>0.389045144994</v>
      </c>
      <c r="C63" s="3">
        <v>3.92E-8</v>
      </c>
      <c r="D63">
        <v>0.54500000000000004</v>
      </c>
      <c r="E63" s="2">
        <v>1.3489628825900001E-5</v>
      </c>
      <c r="F63">
        <v>0.389045144994</v>
      </c>
      <c r="G63">
        <f t="shared" si="0"/>
        <v>4.4024338996846169E-8</v>
      </c>
    </row>
    <row r="64" spans="2:7" x14ac:dyDescent="0.25">
      <c r="B64">
        <v>0.39810717055299999</v>
      </c>
      <c r="C64" s="3">
        <v>5.2199999999999998E-8</v>
      </c>
      <c r="D64">
        <v>0.54900000000000004</v>
      </c>
      <c r="E64" s="2">
        <v>1.5848931924600001E-5</v>
      </c>
      <c r="F64">
        <v>0.39810717055299999</v>
      </c>
      <c r="G64">
        <f t="shared" si="0"/>
        <v>6.0864785665388727E-8</v>
      </c>
    </row>
    <row r="65" spans="2:7" x14ac:dyDescent="0.25">
      <c r="B65">
        <v>0.40738027780399999</v>
      </c>
      <c r="C65" s="3">
        <v>7.24E-8</v>
      </c>
      <c r="D65">
        <v>0.55400000000000005</v>
      </c>
      <c r="E65" s="2">
        <v>1.86208713666E-5</v>
      </c>
      <c r="F65">
        <v>0.40738027780399999</v>
      </c>
      <c r="G65">
        <f t="shared" si="0"/>
        <v>8.478441950365492E-8</v>
      </c>
    </row>
    <row r="66" spans="2:7" x14ac:dyDescent="0.25">
      <c r="B66">
        <v>0.41686938347000002</v>
      </c>
      <c r="C66" s="3">
        <v>1.004E-7</v>
      </c>
      <c r="D66">
        <v>0.55700000000000005</v>
      </c>
      <c r="E66" s="2">
        <v>2.1877616239500002E-5</v>
      </c>
      <c r="F66">
        <v>0.41686938347000002</v>
      </c>
      <c r="G66">
        <f t="shared" si="0"/>
        <v>1.1901974904028995E-7</v>
      </c>
    </row>
    <row r="67" spans="2:7" x14ac:dyDescent="0.25">
      <c r="B67">
        <v>0.42657951880200001</v>
      </c>
      <c r="C67" s="3">
        <v>1.4100000000000001E-7</v>
      </c>
      <c r="D67">
        <v>0.56200000000000006</v>
      </c>
      <c r="E67" s="2">
        <v>2.5703957827699999E-5</v>
      </c>
      <c r="F67">
        <v>0.42657951880200001</v>
      </c>
      <c r="G67">
        <f t="shared" si="0"/>
        <v>1.684042845123922E-7</v>
      </c>
    </row>
    <row r="68" spans="2:7" x14ac:dyDescent="0.25">
      <c r="B68">
        <v>0.43651583224000001</v>
      </c>
      <c r="C68" s="3">
        <v>2.0800000000000001E-7</v>
      </c>
      <c r="D68">
        <v>0.56599999999999995</v>
      </c>
      <c r="E68" s="2">
        <v>3.0199517203999999E-5</v>
      </c>
      <c r="F68">
        <v>0.43651583224000001</v>
      </c>
      <c r="G68">
        <f t="shared" si="0"/>
        <v>2.4021398682273667E-7</v>
      </c>
    </row>
    <row r="69" spans="2:7" x14ac:dyDescent="0.25">
      <c r="B69">
        <v>0.44668359215100001</v>
      </c>
      <c r="C69" s="3">
        <v>3.0199999999999998E-7</v>
      </c>
      <c r="D69">
        <v>0.57099999999999995</v>
      </c>
      <c r="E69" s="2">
        <v>3.54813389234E-5</v>
      </c>
      <c r="F69">
        <v>0.44668359215100001</v>
      </c>
      <c r="G69">
        <f t="shared" ref="G69:G91" si="1">$I$2*EXP(F69*($I$3))</f>
        <v>3.4549063297548176E-7</v>
      </c>
    </row>
    <row r="70" spans="2:7" x14ac:dyDescent="0.25">
      <c r="B70">
        <v>0.45708818961499997</v>
      </c>
      <c r="C70" s="3">
        <v>4.4900000000000001E-7</v>
      </c>
      <c r="D70">
        <v>0.57499999999999996</v>
      </c>
      <c r="E70" s="2">
        <v>4.1686938347000003E-5</v>
      </c>
      <c r="F70">
        <v>0.45708818961499997</v>
      </c>
      <c r="G70">
        <f t="shared" si="1"/>
        <v>5.0113043807129618E-7</v>
      </c>
    </row>
    <row r="71" spans="2:7" x14ac:dyDescent="0.25">
      <c r="B71">
        <v>0.467735141287</v>
      </c>
      <c r="C71" s="3">
        <v>6.6899999999999997E-7</v>
      </c>
      <c r="D71">
        <v>0.57999999999999996</v>
      </c>
      <c r="E71" s="2">
        <v>4.89778819368E-5</v>
      </c>
      <c r="F71">
        <v>0.467735141287</v>
      </c>
      <c r="G71">
        <f t="shared" si="1"/>
        <v>7.3320841904171613E-7</v>
      </c>
    </row>
    <row r="72" spans="2:7" x14ac:dyDescent="0.25">
      <c r="B72">
        <v>0.47863009232300002</v>
      </c>
      <c r="C72" s="3">
        <v>1.02E-6</v>
      </c>
      <c r="D72">
        <v>0.58399999999999996</v>
      </c>
      <c r="E72" s="2">
        <v>5.7543993733699997E-5</v>
      </c>
      <c r="F72">
        <v>0.47863009232300002</v>
      </c>
      <c r="G72">
        <f t="shared" si="1"/>
        <v>1.0823155349406689E-6</v>
      </c>
    </row>
    <row r="73" spans="2:7" x14ac:dyDescent="0.25">
      <c r="B73">
        <v>0.489778819368</v>
      </c>
      <c r="C73" s="3">
        <v>1.5829999999999999E-6</v>
      </c>
      <c r="D73">
        <v>0.58899999999999997</v>
      </c>
      <c r="E73" s="2">
        <v>6.7608297539200005E-5</v>
      </c>
      <c r="F73">
        <v>0.489778819368</v>
      </c>
      <c r="G73">
        <f t="shared" si="1"/>
        <v>1.6122032866483864E-6</v>
      </c>
    </row>
    <row r="74" spans="2:7" x14ac:dyDescent="0.25">
      <c r="B74">
        <v>0.50118723362700002</v>
      </c>
      <c r="C74" s="3">
        <v>2.5000000000000002E-6</v>
      </c>
      <c r="D74">
        <v>0.59399999999999997</v>
      </c>
      <c r="E74" s="2">
        <v>7.9432823472400004E-5</v>
      </c>
      <c r="F74">
        <v>0.50118723362700002</v>
      </c>
      <c r="G74">
        <f t="shared" si="1"/>
        <v>2.4239124823359375E-6</v>
      </c>
    </row>
    <row r="75" spans="2:7" x14ac:dyDescent="0.25">
      <c r="B75">
        <v>0.51286138399100001</v>
      </c>
      <c r="C75" s="3">
        <v>3.9500000000000003E-6</v>
      </c>
      <c r="D75">
        <v>0.59799999999999998</v>
      </c>
      <c r="E75" s="2">
        <v>9.3325430079699994E-5</v>
      </c>
      <c r="F75">
        <v>0.51286138399100001</v>
      </c>
      <c r="G75">
        <f t="shared" si="1"/>
        <v>3.6790796511442807E-6</v>
      </c>
    </row>
    <row r="76" spans="2:7" x14ac:dyDescent="0.25">
      <c r="B76">
        <v>0.52480746025000002</v>
      </c>
      <c r="C76" s="3">
        <v>6.2600000000000002E-6</v>
      </c>
      <c r="D76">
        <v>0.60299999999999998</v>
      </c>
      <c r="E76">
        <v>1.09647819614E-4</v>
      </c>
      <c r="F76">
        <v>0.52480746025000002</v>
      </c>
      <c r="G76">
        <f t="shared" si="1"/>
        <v>5.6387475841219039E-6</v>
      </c>
    </row>
    <row r="77" spans="2:7" x14ac:dyDescent="0.25">
      <c r="B77">
        <v>0.53703179636999998</v>
      </c>
      <c r="C77" s="3">
        <v>9.8900000000000002E-6</v>
      </c>
      <c r="D77">
        <v>0.60699999999999998</v>
      </c>
      <c r="E77">
        <v>1.28824955169E-4</v>
      </c>
      <c r="F77">
        <v>0.53703179636999998</v>
      </c>
      <c r="G77">
        <f t="shared" si="1"/>
        <v>8.7286212864505971E-6</v>
      </c>
    </row>
    <row r="78" spans="2:7" x14ac:dyDescent="0.25">
      <c r="B78">
        <v>0.54954087385799999</v>
      </c>
      <c r="C78" s="3">
        <v>1.5820000000000001E-5</v>
      </c>
      <c r="D78">
        <v>0.61199999999999999</v>
      </c>
      <c r="E78">
        <v>1.51356124844E-4</v>
      </c>
      <c r="F78">
        <v>0.54954087385799999</v>
      </c>
      <c r="G78">
        <f t="shared" si="1"/>
        <v>1.3649878820345978E-5</v>
      </c>
    </row>
    <row r="79" spans="2:7" x14ac:dyDescent="0.25">
      <c r="B79">
        <v>0.56234132519000002</v>
      </c>
      <c r="C79" s="3">
        <v>2.6699999999999998E-5</v>
      </c>
      <c r="D79">
        <v>0.61699999999999999</v>
      </c>
      <c r="E79">
        <v>1.7782794100400001E-4</v>
      </c>
      <c r="F79">
        <v>0.56234132519000002</v>
      </c>
      <c r="G79">
        <f t="shared" si="1"/>
        <v>2.15692501519587E-5</v>
      </c>
    </row>
    <row r="80" spans="2:7" x14ac:dyDescent="0.25">
      <c r="B80">
        <v>0.57543993733700005</v>
      </c>
      <c r="C80" s="3">
        <v>4.2899999999999999E-5</v>
      </c>
      <c r="D80">
        <v>0.621</v>
      </c>
      <c r="E80">
        <v>2.0892961308500001E-4</v>
      </c>
      <c r="F80">
        <v>0.57543993733700005</v>
      </c>
      <c r="G80">
        <f t="shared" si="1"/>
        <v>3.4448456040326209E-5</v>
      </c>
    </row>
    <row r="81" spans="2:7" x14ac:dyDescent="0.25">
      <c r="B81">
        <v>0.58884365535600003</v>
      </c>
      <c r="C81" s="3">
        <v>6.8899999999999994E-5</v>
      </c>
      <c r="D81">
        <v>0.626</v>
      </c>
      <c r="E81">
        <v>2.4547089156900002E-4</v>
      </c>
      <c r="F81">
        <v>0.58884365535600003</v>
      </c>
      <c r="G81">
        <f t="shared" si="1"/>
        <v>5.5621250726639844E-5</v>
      </c>
    </row>
    <row r="82" spans="2:7" x14ac:dyDescent="0.25">
      <c r="B82">
        <v>0.60255958607399995</v>
      </c>
      <c r="C82" s="3">
        <v>1.097E-4</v>
      </c>
      <c r="D82">
        <v>0.63100000000000001</v>
      </c>
      <c r="E82">
        <v>2.8840315031300001E-4</v>
      </c>
      <c r="F82">
        <v>0.60255958607399995</v>
      </c>
      <c r="G82">
        <f t="shared" si="1"/>
        <v>9.0815156323381801E-5</v>
      </c>
    </row>
    <row r="83" spans="2:7" x14ac:dyDescent="0.25">
      <c r="B83">
        <v>0.61659500186100002</v>
      </c>
      <c r="C83" s="3">
        <v>1.7540000000000001E-4</v>
      </c>
      <c r="D83">
        <v>0.63600000000000001</v>
      </c>
      <c r="E83">
        <v>3.3884415613899999E-4</v>
      </c>
      <c r="F83">
        <v>0.61659500186100002</v>
      </c>
      <c r="G83">
        <f t="shared" si="1"/>
        <v>1.499807106090863E-4</v>
      </c>
    </row>
    <row r="84" spans="2:7" x14ac:dyDescent="0.25">
      <c r="B84">
        <v>0.63095734447999996</v>
      </c>
      <c r="C84" s="3">
        <v>2.9100000000000003E-4</v>
      </c>
      <c r="D84">
        <v>0.64100000000000001</v>
      </c>
      <c r="E84">
        <v>3.9810717055299997E-4</v>
      </c>
      <c r="F84">
        <v>0.63095734447999996</v>
      </c>
      <c r="G84">
        <f t="shared" si="1"/>
        <v>2.5060370534009418E-4</v>
      </c>
    </row>
    <row r="85" spans="2:7" x14ac:dyDescent="0.25">
      <c r="B85">
        <v>0.64565422903500003</v>
      </c>
      <c r="C85" s="3">
        <v>4.64E-4</v>
      </c>
      <c r="D85">
        <v>0.64600000000000002</v>
      </c>
      <c r="E85">
        <v>4.67735141287E-4</v>
      </c>
      <c r="F85">
        <v>0.64565422903500003</v>
      </c>
      <c r="G85">
        <f t="shared" si="1"/>
        <v>4.2377251925716547E-4</v>
      </c>
    </row>
    <row r="86" spans="2:7" x14ac:dyDescent="0.25">
      <c r="B86">
        <v>0.66069344800800001</v>
      </c>
      <c r="C86" s="3">
        <v>7.45E-4</v>
      </c>
      <c r="D86">
        <v>0.65200000000000002</v>
      </c>
      <c r="E86">
        <v>5.4954087385800001E-4</v>
      </c>
      <c r="F86">
        <v>0.66069344800800001</v>
      </c>
      <c r="G86">
        <f t="shared" si="1"/>
        <v>7.2542460037968099E-4</v>
      </c>
    </row>
    <row r="87" spans="2:7" x14ac:dyDescent="0.25">
      <c r="B87">
        <v>0.67608297539200002</v>
      </c>
      <c r="C87" s="3">
        <v>1.1969999999999999E-3</v>
      </c>
      <c r="D87">
        <v>0.65700000000000003</v>
      </c>
      <c r="E87">
        <v>6.4565422903500001E-4</v>
      </c>
      <c r="F87">
        <v>0.67608297539200002</v>
      </c>
      <c r="G87">
        <f t="shared" si="1"/>
        <v>1.2574471421091121E-3</v>
      </c>
    </row>
    <row r="88" spans="2:7" x14ac:dyDescent="0.25">
      <c r="B88">
        <v>0.69183097091900003</v>
      </c>
      <c r="C88" s="3">
        <v>1.913E-3</v>
      </c>
      <c r="D88">
        <v>0.66200000000000003</v>
      </c>
      <c r="E88">
        <v>7.5857757502899997E-4</v>
      </c>
      <c r="F88">
        <v>0.69183097091900003</v>
      </c>
      <c r="G88">
        <f t="shared" si="1"/>
        <v>2.207759864140851E-3</v>
      </c>
    </row>
    <row r="89" spans="2:7" x14ac:dyDescent="0.25">
      <c r="B89">
        <v>0.70794578438400002</v>
      </c>
      <c r="C89" s="3">
        <v>3.1199999999999999E-3</v>
      </c>
      <c r="D89">
        <v>0.66700000000000004</v>
      </c>
      <c r="E89">
        <v>8.9125093813399996E-4</v>
      </c>
      <c r="F89">
        <v>0.70794578438400002</v>
      </c>
      <c r="G89">
        <f t="shared" si="1"/>
        <v>3.9274275586444023E-3</v>
      </c>
    </row>
    <row r="90" spans="2:7" x14ac:dyDescent="0.25">
      <c r="B90">
        <v>0.724435960075</v>
      </c>
      <c r="C90" s="3">
        <v>4.7999999999999996E-3</v>
      </c>
      <c r="D90">
        <v>0.67200000000000004</v>
      </c>
      <c r="E90">
        <v>1.0471285480499999E-3</v>
      </c>
      <c r="F90">
        <v>0.724435960075</v>
      </c>
      <c r="G90">
        <f t="shared" si="1"/>
        <v>7.08094828439768E-3</v>
      </c>
    </row>
    <row r="91" spans="2:7" x14ac:dyDescent="0.25">
      <c r="B91">
        <v>0.74131024130099998</v>
      </c>
      <c r="C91" s="3">
        <v>7.3400000000000002E-3</v>
      </c>
      <c r="D91">
        <v>0.67800000000000005</v>
      </c>
      <c r="E91">
        <v>1.2302687708100001E-3</v>
      </c>
      <c r="F91">
        <v>0.74131024130099998</v>
      </c>
      <c r="G91">
        <f t="shared" si="1"/>
        <v>1.2943069328907509E-2</v>
      </c>
    </row>
    <row r="92" spans="2:7" x14ac:dyDescent="0.25">
      <c r="B92">
        <v>0.75857757502900003</v>
      </c>
      <c r="C92" s="3">
        <v>1.094E-2</v>
      </c>
      <c r="D92">
        <v>0.68300000000000005</v>
      </c>
      <c r="E92">
        <v>1.44543977075E-3</v>
      </c>
    </row>
    <row r="93" spans="2:7" x14ac:dyDescent="0.25">
      <c r="B93">
        <v>0.77624711662900003</v>
      </c>
      <c r="C93" s="3">
        <v>1.6150000000000001E-2</v>
      </c>
      <c r="D93">
        <v>0.68799999999999994</v>
      </c>
      <c r="E93">
        <v>1.69824365246E-3</v>
      </c>
    </row>
    <row r="94" spans="2:7" x14ac:dyDescent="0.25">
      <c r="B94">
        <v>0.79432823472400005</v>
      </c>
      <c r="C94" s="3">
        <v>2.0619999999999999E-2</v>
      </c>
      <c r="D94">
        <v>0.69399999999999995</v>
      </c>
      <c r="E94">
        <v>1.99526231497E-3</v>
      </c>
    </row>
    <row r="95" spans="2:7" x14ac:dyDescent="0.25">
      <c r="B95">
        <v>0.81283051616400004</v>
      </c>
      <c r="C95" s="3">
        <v>2.0619999999999999E-2</v>
      </c>
      <c r="D95">
        <v>0.69899999999999995</v>
      </c>
      <c r="E95">
        <v>2.3442288153200002E-3</v>
      </c>
    </row>
    <row r="96" spans="2:7" x14ac:dyDescent="0.25">
      <c r="B96">
        <v>0.83176377110300004</v>
      </c>
      <c r="C96" s="3">
        <v>2.0619999999999999E-2</v>
      </c>
      <c r="D96">
        <v>0.70499999999999996</v>
      </c>
      <c r="E96">
        <v>2.75422870334E-3</v>
      </c>
    </row>
    <row r="97" spans="2:5" x14ac:dyDescent="0.25">
      <c r="B97">
        <v>0.85113803820199996</v>
      </c>
      <c r="C97" s="3">
        <v>2.0619999999999999E-2</v>
      </c>
      <c r="D97">
        <v>0.71099999999999997</v>
      </c>
      <c r="E97">
        <v>3.2359365693E-3</v>
      </c>
    </row>
    <row r="98" spans="2:5" x14ac:dyDescent="0.25">
      <c r="B98">
        <v>0.87096358995599998</v>
      </c>
      <c r="C98" s="3">
        <v>2.0619999999999999E-2</v>
      </c>
      <c r="D98">
        <v>0.71599999999999997</v>
      </c>
      <c r="E98">
        <v>3.8018939632099998E-3</v>
      </c>
    </row>
    <row r="99" spans="2:5" x14ac:dyDescent="0.25">
      <c r="B99">
        <v>0.89125093813400003</v>
      </c>
      <c r="C99" s="3">
        <v>2.0619999999999999E-2</v>
      </c>
      <c r="D99">
        <v>0.72199999999999998</v>
      </c>
      <c r="E99">
        <v>4.46683592151E-3</v>
      </c>
    </row>
    <row r="100" spans="2:5" x14ac:dyDescent="0.25">
      <c r="B100">
        <v>0.91201083935600002</v>
      </c>
      <c r="C100" s="3">
        <v>2.0619999999999999E-2</v>
      </c>
      <c r="D100">
        <v>0.72899999999999998</v>
      </c>
      <c r="E100">
        <v>5.2480746024999997E-3</v>
      </c>
    </row>
    <row r="101" spans="2:5" x14ac:dyDescent="0.25">
      <c r="B101">
        <v>0.933254300797</v>
      </c>
      <c r="C101" s="3">
        <v>2.0619999999999999E-2</v>
      </c>
      <c r="D101">
        <v>0.73499999999999999</v>
      </c>
      <c r="E101">
        <v>6.1659500186099997E-3</v>
      </c>
    </row>
    <row r="102" spans="2:5" x14ac:dyDescent="0.25">
      <c r="B102">
        <v>0.95499258602100001</v>
      </c>
      <c r="C102" s="3">
        <v>2.0619999999999999E-2</v>
      </c>
      <c r="D102">
        <v>0.74099999999999999</v>
      </c>
      <c r="E102">
        <v>7.2443596007499998E-3</v>
      </c>
    </row>
    <row r="103" spans="2:5" x14ac:dyDescent="0.25">
      <c r="B103">
        <v>0.97723722095599996</v>
      </c>
      <c r="C103" s="3">
        <v>2.0619999999999999E-2</v>
      </c>
      <c r="D103">
        <v>0.748</v>
      </c>
      <c r="E103">
        <v>8.5113803820199996E-3</v>
      </c>
    </row>
    <row r="104" spans="2:5" x14ac:dyDescent="0.25">
      <c r="B104">
        <v>1</v>
      </c>
      <c r="C104" s="3">
        <v>2.0619999999999999E-2</v>
      </c>
      <c r="D104">
        <v>0.754</v>
      </c>
      <c r="E104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5" workbookViewId="0">
      <selection activeCell="D26" sqref="D26"/>
    </sheetView>
  </sheetViews>
  <sheetFormatPr defaultRowHeight="15" x14ac:dyDescent="0.25"/>
  <cols>
    <col min="3" max="3" width="9.140625" customWidth="1"/>
    <col min="4" max="4" width="9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0.34673685045300001</v>
      </c>
      <c r="B2" s="3">
        <v>1.3000000000000001E-8</v>
      </c>
      <c r="C2">
        <v>3511538.6956521701</v>
      </c>
      <c r="D2" s="3">
        <f>0.027977/B2</f>
        <v>2152076.923076923</v>
      </c>
    </row>
    <row r="3" spans="1:4" x14ac:dyDescent="0.25">
      <c r="A3">
        <v>0.35481338923400002</v>
      </c>
      <c r="B3" s="3">
        <v>1.5300000000000001E-8</v>
      </c>
      <c r="C3">
        <v>2582708.1250000098</v>
      </c>
      <c r="D3" s="3">
        <f t="shared" ref="D3:D35" si="0">0.027977/B3</f>
        <v>1828562.0915032676</v>
      </c>
    </row>
    <row r="4" spans="1:4" x14ac:dyDescent="0.25">
      <c r="A4">
        <v>0.36307805476999999</v>
      </c>
      <c r="B4" s="3">
        <v>1.85E-8</v>
      </c>
      <c r="C4">
        <v>1761911.25</v>
      </c>
      <c r="D4" s="3">
        <f t="shared" si="0"/>
        <v>1512270.2702702701</v>
      </c>
    </row>
    <row r="5" spans="1:4" x14ac:dyDescent="0.25">
      <c r="A5">
        <v>0.37153522909699999</v>
      </c>
      <c r="B5" s="3">
        <v>2.33E-8</v>
      </c>
      <c r="C5">
        <v>1545386.9642857099</v>
      </c>
      <c r="D5" s="3">
        <f t="shared" si="0"/>
        <v>1200729.6137339056</v>
      </c>
    </row>
    <row r="6" spans="1:4" x14ac:dyDescent="0.25">
      <c r="A6">
        <v>0.38018939632100002</v>
      </c>
      <c r="B6" s="3">
        <v>2.8900000000000001E-8</v>
      </c>
      <c r="C6">
        <v>859781.45631067699</v>
      </c>
      <c r="D6" s="3">
        <f t="shared" si="0"/>
        <v>968062.28373702418</v>
      </c>
    </row>
    <row r="7" spans="1:4" x14ac:dyDescent="0.25">
      <c r="A7">
        <v>0.389045144994</v>
      </c>
      <c r="B7" s="3">
        <v>3.92E-8</v>
      </c>
      <c r="C7">
        <v>697078.92307692301</v>
      </c>
      <c r="D7" s="3">
        <f t="shared" si="0"/>
        <v>713698.97959183669</v>
      </c>
    </row>
    <row r="8" spans="1:4" x14ac:dyDescent="0.25">
      <c r="A8">
        <v>0.39810717055299999</v>
      </c>
      <c r="B8" s="3">
        <v>5.2199999999999998E-8</v>
      </c>
      <c r="C8">
        <v>459064.70297029702</v>
      </c>
      <c r="D8" s="3">
        <f t="shared" si="0"/>
        <v>535957.85440613027</v>
      </c>
    </row>
    <row r="9" spans="1:4" x14ac:dyDescent="0.25">
      <c r="A9">
        <v>0.40738027780399999</v>
      </c>
      <c r="B9" s="3">
        <v>7.24E-8</v>
      </c>
      <c r="C9">
        <v>338896.60714285698</v>
      </c>
      <c r="D9" s="3">
        <f t="shared" si="0"/>
        <v>386422.65193370165</v>
      </c>
    </row>
    <row r="10" spans="1:4" x14ac:dyDescent="0.25">
      <c r="A10">
        <v>0.41686938347000002</v>
      </c>
      <c r="B10" s="3">
        <v>1.004E-7</v>
      </c>
      <c r="C10">
        <v>239165.91133005</v>
      </c>
      <c r="D10" s="3">
        <f t="shared" si="0"/>
        <v>278655.37848605576</v>
      </c>
    </row>
    <row r="11" spans="1:4" x14ac:dyDescent="0.25">
      <c r="A11">
        <v>0.42657951880200001</v>
      </c>
      <c r="B11" s="3">
        <v>1.4100000000000001E-7</v>
      </c>
      <c r="C11">
        <v>148303.17910447699</v>
      </c>
      <c r="D11" s="3">
        <f t="shared" si="0"/>
        <v>198418.43971631204</v>
      </c>
    </row>
    <row r="12" spans="1:4" x14ac:dyDescent="0.25">
      <c r="A12">
        <v>0.43651583224000001</v>
      </c>
      <c r="B12" s="3">
        <v>2.0800000000000001E-7</v>
      </c>
      <c r="C12">
        <v>108167.65957446799</v>
      </c>
      <c r="D12" s="3">
        <f t="shared" si="0"/>
        <v>134504.80769230769</v>
      </c>
    </row>
    <row r="13" spans="1:4" x14ac:dyDescent="0.25">
      <c r="A13">
        <v>0.44668359215100001</v>
      </c>
      <c r="B13" s="3">
        <v>3.0199999999999998E-7</v>
      </c>
      <c r="C13">
        <v>70779.578231292398</v>
      </c>
      <c r="D13" s="3">
        <f t="shared" si="0"/>
        <v>92639.072847682124</v>
      </c>
    </row>
    <row r="14" spans="1:4" x14ac:dyDescent="0.25">
      <c r="A14">
        <v>0.45708818961499997</v>
      </c>
      <c r="B14" s="3">
        <v>4.4900000000000001E-7</v>
      </c>
      <c r="C14">
        <v>48395.231818181899</v>
      </c>
      <c r="D14" s="3">
        <f t="shared" si="0"/>
        <v>62309.576837416476</v>
      </c>
    </row>
    <row r="15" spans="1:4" x14ac:dyDescent="0.25">
      <c r="A15">
        <v>0.467735141287</v>
      </c>
      <c r="B15" s="3">
        <v>6.6899999999999997E-7</v>
      </c>
      <c r="C15">
        <v>31039.746438746399</v>
      </c>
      <c r="D15" s="3">
        <f t="shared" si="0"/>
        <v>41819.133034379673</v>
      </c>
    </row>
    <row r="16" spans="1:4" x14ac:dyDescent="0.25">
      <c r="A16">
        <v>0.47863009232300002</v>
      </c>
      <c r="B16" s="3">
        <v>1.02E-6</v>
      </c>
      <c r="C16">
        <v>19802.357015985701</v>
      </c>
      <c r="D16" s="3">
        <f t="shared" si="0"/>
        <v>27428.431372549017</v>
      </c>
    </row>
    <row r="17" spans="1:4" x14ac:dyDescent="0.25">
      <c r="A17">
        <v>0.489778819368</v>
      </c>
      <c r="B17" s="3">
        <v>1.5829999999999999E-6</v>
      </c>
      <c r="C17">
        <v>12441.019629225701</v>
      </c>
      <c r="D17" s="3">
        <f t="shared" si="0"/>
        <v>17673.404927353127</v>
      </c>
    </row>
    <row r="18" spans="1:4" x14ac:dyDescent="0.25">
      <c r="A18">
        <v>0.50118723362700002</v>
      </c>
      <c r="B18" s="3">
        <v>2.5000000000000002E-6</v>
      </c>
      <c r="C18">
        <v>8051.1379310345201</v>
      </c>
      <c r="D18" s="3">
        <f t="shared" si="0"/>
        <v>11190.8</v>
      </c>
    </row>
    <row r="19" spans="1:4" x14ac:dyDescent="0.25">
      <c r="A19">
        <v>0.51286138399100001</v>
      </c>
      <c r="B19" s="3">
        <v>3.9500000000000003E-6</v>
      </c>
      <c r="C19">
        <v>5171.4614718614603</v>
      </c>
      <c r="D19" s="3">
        <f t="shared" si="0"/>
        <v>7082.7848101265818</v>
      </c>
    </row>
    <row r="20" spans="1:4" x14ac:dyDescent="0.25">
      <c r="A20">
        <v>0.52480746025000002</v>
      </c>
      <c r="B20" s="3">
        <v>6.2600000000000002E-6</v>
      </c>
      <c r="C20">
        <v>3367.5856749311101</v>
      </c>
      <c r="D20" s="3">
        <f t="shared" si="0"/>
        <v>4469.169329073482</v>
      </c>
    </row>
    <row r="21" spans="1:4" x14ac:dyDescent="0.25">
      <c r="A21">
        <v>0.53703179636999998</v>
      </c>
      <c r="B21" s="3">
        <v>9.8900000000000002E-6</v>
      </c>
      <c r="C21">
        <v>2109.4566610455299</v>
      </c>
      <c r="D21" s="3">
        <f t="shared" si="0"/>
        <v>2828.8169868554091</v>
      </c>
    </row>
    <row r="22" spans="1:4" x14ac:dyDescent="0.25">
      <c r="A22">
        <v>0.54954087385799999</v>
      </c>
      <c r="B22" s="3">
        <v>1.5820000000000001E-5</v>
      </c>
      <c r="C22">
        <v>1176.51204044118</v>
      </c>
      <c r="D22" s="3">
        <f t="shared" si="0"/>
        <v>1768.4576485461439</v>
      </c>
    </row>
    <row r="23" spans="1:4" x14ac:dyDescent="0.25">
      <c r="A23">
        <v>0.56234132519000002</v>
      </c>
      <c r="B23" s="3">
        <v>2.6699999999999998E-5</v>
      </c>
      <c r="C23">
        <v>808.55629629629402</v>
      </c>
      <c r="D23" s="3">
        <f t="shared" si="0"/>
        <v>1047.8277153558051</v>
      </c>
    </row>
    <row r="24" spans="1:4" x14ac:dyDescent="0.25">
      <c r="A24">
        <v>0.57543993733700005</v>
      </c>
      <c r="B24" s="3">
        <v>4.2899999999999999E-5</v>
      </c>
      <c r="C24">
        <v>515.527615384618</v>
      </c>
      <c r="D24" s="3">
        <f t="shared" si="0"/>
        <v>652.14452214452217</v>
      </c>
    </row>
    <row r="25" spans="1:4" x14ac:dyDescent="0.25">
      <c r="A25">
        <v>0.58884365535600003</v>
      </c>
      <c r="B25" s="3">
        <v>6.8899999999999994E-5</v>
      </c>
      <c r="C25">
        <v>336.17477941176497</v>
      </c>
      <c r="D25" s="3">
        <f t="shared" si="0"/>
        <v>406.05224963715528</v>
      </c>
    </row>
    <row r="26" spans="1:4" x14ac:dyDescent="0.25">
      <c r="A26">
        <v>0.60255958607399995</v>
      </c>
      <c r="B26" s="3">
        <v>1.097E-4</v>
      </c>
      <c r="C26">
        <v>213.628858447487</v>
      </c>
      <c r="D26" s="3">
        <f t="shared" si="0"/>
        <v>255.03190519598905</v>
      </c>
    </row>
    <row r="27" spans="1:4" x14ac:dyDescent="0.25">
      <c r="A27">
        <v>0.61659500186100002</v>
      </c>
      <c r="B27" s="3">
        <v>1.7540000000000001E-4</v>
      </c>
      <c r="C27">
        <v>124.241712802769</v>
      </c>
      <c r="D27" s="3">
        <f t="shared" si="0"/>
        <v>159.50399087799315</v>
      </c>
    </row>
    <row r="28" spans="1:4" x14ac:dyDescent="0.25">
      <c r="A28">
        <v>0.63095734447999996</v>
      </c>
      <c r="B28" s="3">
        <v>2.9100000000000003E-4</v>
      </c>
      <c r="C28">
        <v>84.953092485549107</v>
      </c>
      <c r="D28" s="3">
        <f t="shared" si="0"/>
        <v>96.14089347079036</v>
      </c>
    </row>
    <row r="29" spans="1:4" x14ac:dyDescent="0.25">
      <c r="A29">
        <v>0.64565422903500003</v>
      </c>
      <c r="B29" s="3">
        <v>4.64E-4</v>
      </c>
      <c r="C29">
        <v>53.520352313167002</v>
      </c>
      <c r="D29" s="3">
        <f t="shared" si="0"/>
        <v>60.295258620689651</v>
      </c>
    </row>
    <row r="30" spans="1:4" x14ac:dyDescent="0.25">
      <c r="A30">
        <v>0.66069344800800001</v>
      </c>
      <c r="B30" s="3">
        <v>7.45E-4</v>
      </c>
      <c r="C30">
        <v>34.047626106194897</v>
      </c>
      <c r="D30" s="3">
        <f t="shared" si="0"/>
        <v>37.553020134228184</v>
      </c>
    </row>
    <row r="31" spans="1:4" x14ac:dyDescent="0.25">
      <c r="A31">
        <v>0.67608297539200002</v>
      </c>
      <c r="B31" s="3">
        <v>1.1969999999999999E-3</v>
      </c>
      <c r="C31">
        <v>21.994407821229</v>
      </c>
      <c r="D31" s="3">
        <f t="shared" si="0"/>
        <v>23.372598162071846</v>
      </c>
    </row>
    <row r="32" spans="1:4" x14ac:dyDescent="0.25">
      <c r="A32">
        <v>0.69183097091900003</v>
      </c>
      <c r="B32" s="3">
        <v>1.913E-3</v>
      </c>
      <c r="C32">
        <v>13.3511292460646</v>
      </c>
      <c r="D32" s="3">
        <f t="shared" si="0"/>
        <v>14.624673288029273</v>
      </c>
    </row>
    <row r="33" spans="1:4" x14ac:dyDescent="0.25">
      <c r="A33">
        <v>0.70794578438400002</v>
      </c>
      <c r="B33" s="3">
        <v>3.1199999999999999E-3</v>
      </c>
      <c r="C33">
        <v>9.8155809523809694</v>
      </c>
      <c r="D33" s="3">
        <f t="shared" si="0"/>
        <v>8.9669871794871785</v>
      </c>
    </row>
    <row r="34" spans="1:4" x14ac:dyDescent="0.25">
      <c r="A34">
        <v>0.724435960075</v>
      </c>
      <c r="B34" s="3">
        <v>4.7999999999999996E-3</v>
      </c>
      <c r="C34">
        <v>6.6434177165354296</v>
      </c>
      <c r="D34" s="3">
        <f t="shared" si="0"/>
        <v>5.8285416666666672</v>
      </c>
    </row>
    <row r="35" spans="1:4" x14ac:dyDescent="0.25">
      <c r="A35">
        <v>0.74131024130099998</v>
      </c>
      <c r="B35" s="3">
        <v>7.3400000000000002E-3</v>
      </c>
      <c r="C35">
        <v>4.7964816666666703</v>
      </c>
      <c r="D35" s="3">
        <f t="shared" si="0"/>
        <v>3.8115803814713893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vDiodeSweep</vt:lpstr>
      <vt:lpstr>semilog</vt:lpstr>
      <vt:lpstr>incremental resistance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2015-02-09T17:44:17Z</dcterms:created>
  <dcterms:modified xsi:type="dcterms:W3CDTF">2015-02-12T05:59:24Z</dcterms:modified>
</cp:coreProperties>
</file>