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https://d.docs.live.net/f1478014632652f0/Desktop/Margit School Work/Bioinformatics Curation/Pseudomonas Project/"/>
    </mc:Choice>
  </mc:AlternateContent>
  <xr:revisionPtr revIDLastSave="1820" documentId="6_{5AAACBE1-225C-4541-BDDF-818E30D00132}" xr6:coauthVersionLast="46" xr6:coauthVersionMax="46" xr10:uidLastSave="{08F0EA35-D93D-4E2D-954B-A6C40FCEF5A0}"/>
  <bookViews>
    <workbookView xWindow="-28920" yWindow="-120" windowWidth="29040" windowHeight="15840" xr2:uid="{16327F3B-8B66-4FC2-A49A-412E8621F40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9" i="1" l="1"/>
  <c r="G50" i="1"/>
  <c r="J10" i="1"/>
  <c r="J12" i="1"/>
  <c r="J13" i="1"/>
  <c r="J14" i="1"/>
  <c r="J15" i="1"/>
  <c r="J16" i="1"/>
  <c r="J11" i="1"/>
</calcChain>
</file>

<file path=xl/sharedStrings.xml><?xml version="1.0" encoding="utf-8"?>
<sst xmlns="http://schemas.openxmlformats.org/spreadsheetml/2006/main" count="446" uniqueCount="238">
  <si>
    <t>Genomic Island</t>
  </si>
  <si>
    <t>Start</t>
  </si>
  <si>
    <t>End</t>
  </si>
  <si>
    <t>Source(s)</t>
  </si>
  <si>
    <t>Size (kb)</t>
  </si>
  <si>
    <t>Visible in Island-Viewer 4</t>
  </si>
  <si>
    <t>Role of the Genomic Island</t>
  </si>
  <si>
    <t>Base Composition %G+C</t>
  </si>
  <si>
    <t>Sequence Downloaded (Yes/No)</t>
  </si>
  <si>
    <t>Boundaries Downloaded (Yes/No)</t>
  </si>
  <si>
    <t>PMID(s)</t>
  </si>
  <si>
    <r>
      <rPr>
        <b/>
        <i/>
        <sz val="15"/>
        <color rgb="FF000000"/>
        <rFont val="Calibri"/>
        <family val="2"/>
        <scheme val="minor"/>
      </rPr>
      <t>Pseudomonas</t>
    </r>
    <r>
      <rPr>
        <b/>
        <sz val="15"/>
        <color rgb="FF000000"/>
        <rFont val="Calibri"/>
        <family val="2"/>
        <scheme val="minor"/>
      </rPr>
      <t xml:space="preserve"> Strain</t>
    </r>
  </si>
  <si>
    <t>AF241171</t>
  </si>
  <si>
    <t>Abril, D., Marquez-Ortiz, R.A., Castro-Cardozo, B. et al. Genome plasticity favours double chromosomal Tn4401b-blaKPC-2 transposon insertion in the Pseudomonas aeruginosa ST235 clone. BMC Microbiol 19, 45 (2019). https://doi.org/10.1186/s12866-019-1418-6</t>
  </si>
  <si>
    <t>AF440523</t>
  </si>
  <si>
    <t>AY258138</t>
  </si>
  <si>
    <t>EF611301</t>
  </si>
  <si>
    <t>EF611302</t>
  </si>
  <si>
    <r>
      <rPr>
        <i/>
        <sz val="11"/>
        <color theme="1"/>
        <rFont val="Calibri"/>
        <family val="2"/>
        <scheme val="minor"/>
      </rPr>
      <t>P. aeruginosa</t>
    </r>
    <r>
      <rPr>
        <sz val="11"/>
        <color theme="1"/>
        <rFont val="Calibri"/>
        <family val="2"/>
        <scheme val="minor"/>
      </rPr>
      <t xml:space="preserve"> genomic island 1 (GI-1)</t>
    </r>
  </si>
  <si>
    <r>
      <rPr>
        <i/>
        <sz val="11"/>
        <color theme="1"/>
        <rFont val="Calibri"/>
        <family val="2"/>
        <scheme val="minor"/>
      </rPr>
      <t>Pseudomonas aeruginosa</t>
    </r>
    <r>
      <rPr>
        <sz val="11"/>
        <color theme="1"/>
        <rFont val="Calibri"/>
        <family val="2"/>
        <scheme val="minor"/>
      </rPr>
      <t xml:space="preserve"> genomic island 6 (PAGI-6)</t>
    </r>
  </si>
  <si>
    <r>
      <rPr>
        <i/>
        <sz val="11"/>
        <color theme="1"/>
        <rFont val="Calibri"/>
        <family val="2"/>
        <scheme val="minor"/>
      </rPr>
      <t>Pseudomonas aeruginosa</t>
    </r>
    <r>
      <rPr>
        <sz val="11"/>
        <color theme="1"/>
        <rFont val="Calibri"/>
        <family val="2"/>
        <scheme val="minor"/>
      </rPr>
      <t xml:space="preserve"> genomic island 5 (PAGI-5)</t>
    </r>
  </si>
  <si>
    <r>
      <rPr>
        <i/>
        <sz val="11"/>
        <color theme="1"/>
        <rFont val="Calibri"/>
        <family val="2"/>
        <scheme val="minor"/>
      </rPr>
      <t>Pseudomonas aeruginosa</t>
    </r>
    <r>
      <rPr>
        <sz val="11"/>
        <color theme="1"/>
        <rFont val="Calibri"/>
        <family val="2"/>
        <scheme val="minor"/>
      </rPr>
      <t xml:space="preserve"> genomic island 4 (PAGI-4)</t>
    </r>
  </si>
  <si>
    <r>
      <rPr>
        <i/>
        <sz val="11"/>
        <color theme="1"/>
        <rFont val="Calibri"/>
        <family val="2"/>
        <scheme val="minor"/>
      </rPr>
      <t>Pseudomonas aeruginosa</t>
    </r>
    <r>
      <rPr>
        <sz val="11"/>
        <color theme="1"/>
        <rFont val="Calibri"/>
        <family val="2"/>
        <scheme val="minor"/>
      </rPr>
      <t xml:space="preserve"> genomic island 2 (PAGI-2)</t>
    </r>
  </si>
  <si>
    <r>
      <rPr>
        <i/>
        <sz val="11"/>
        <color theme="1"/>
        <rFont val="Calibri"/>
        <family val="2"/>
        <scheme val="minor"/>
      </rPr>
      <t xml:space="preserve">Pseudomonas aeruginosa </t>
    </r>
    <r>
      <rPr>
        <sz val="11"/>
        <color theme="1"/>
        <rFont val="Calibri"/>
        <family val="2"/>
        <scheme val="minor"/>
      </rPr>
      <t>genomic island 1 (PAGI-1)</t>
    </r>
  </si>
  <si>
    <r>
      <rPr>
        <i/>
        <sz val="11"/>
        <color theme="1"/>
        <rFont val="Calibri"/>
        <family val="2"/>
        <scheme val="minor"/>
      </rPr>
      <t>P. aeruginosa</t>
    </r>
    <r>
      <rPr>
        <sz val="11"/>
        <color theme="1"/>
        <rFont val="Calibri"/>
        <family val="2"/>
        <scheme val="minor"/>
      </rPr>
      <t xml:space="preserve"> genomic island 17 (PAGI-17)</t>
    </r>
  </si>
  <si>
    <t>EU595750</t>
  </si>
  <si>
    <t>Information Unavailable</t>
  </si>
  <si>
    <r>
      <t>Contains the Tn</t>
    </r>
    <r>
      <rPr>
        <i/>
        <sz val="11"/>
        <rFont val="Calibri"/>
        <family val="2"/>
        <scheme val="minor"/>
      </rPr>
      <t>402</t>
    </r>
    <r>
      <rPr>
        <sz val="11"/>
        <rFont val="Calibri"/>
        <family val="2"/>
        <scheme val="minor"/>
      </rPr>
      <t>-like transposon</t>
    </r>
  </si>
  <si>
    <r>
      <t>Contains the Tn</t>
    </r>
    <r>
      <rPr>
        <i/>
        <sz val="11"/>
        <rFont val="Calibri"/>
        <family val="2"/>
        <scheme val="minor"/>
      </rPr>
      <t>6162</t>
    </r>
    <r>
      <rPr>
        <sz val="11"/>
        <rFont val="Calibri"/>
        <family val="2"/>
        <scheme val="minor"/>
      </rPr>
      <t xml:space="preserve">-like transposon which harbours the gene cassette
array </t>
    </r>
    <r>
      <rPr>
        <i/>
        <sz val="11"/>
        <rFont val="Calibri"/>
        <family val="2"/>
        <scheme val="minor"/>
      </rPr>
      <t>aadB-gcuD</t>
    </r>
  </si>
  <si>
    <r>
      <t xml:space="preserve">Contains two complete and intact copies of </t>
    </r>
    <r>
      <rPr>
        <i/>
        <sz val="11"/>
        <rFont val="Calibri"/>
        <family val="2"/>
        <scheme val="minor"/>
      </rPr>
      <t>bla</t>
    </r>
    <r>
      <rPr>
        <sz val="11"/>
        <rFont val="Calibri"/>
        <family val="2"/>
        <scheme val="minor"/>
      </rPr>
      <t>KPC-2-harbouring Tn</t>
    </r>
    <r>
      <rPr>
        <i/>
        <sz val="11"/>
        <rFont val="Calibri"/>
        <family val="2"/>
        <scheme val="minor"/>
      </rPr>
      <t>4401</t>
    </r>
    <r>
      <rPr>
        <sz val="11"/>
        <rFont val="Calibri"/>
        <family val="2"/>
        <scheme val="minor"/>
      </rPr>
      <t xml:space="preserve"> (isoform b) transposons</t>
    </r>
  </si>
  <si>
    <r>
      <t>P. aeruginosa </t>
    </r>
    <r>
      <rPr>
        <sz val="11"/>
        <color theme="1"/>
        <rFont val="Calibri"/>
        <family val="2"/>
        <scheme val="minor"/>
      </rPr>
      <t>PSE9</t>
    </r>
  </si>
  <si>
    <t>PAGI-6</t>
  </si>
  <si>
    <t>PAGI-7</t>
  </si>
  <si>
    <t>PAGI-8</t>
  </si>
  <si>
    <t>PAGI-9</t>
  </si>
  <si>
    <t>PAGI-10</t>
  </si>
  <si>
    <t>PAGI-11</t>
  </si>
  <si>
    <t>PAGI-5</t>
  </si>
  <si>
    <t>Contains many large regions highly similar to a cytotoxin-converting phage (ϕCTX)</t>
  </si>
  <si>
    <r>
      <t xml:space="preserve">Contains multiple mobility associated ORFs, predicted transcriptional regulators, and a predicted </t>
    </r>
    <r>
      <rPr>
        <i/>
        <sz val="11"/>
        <color theme="1"/>
        <rFont val="Calibri"/>
        <family val="2"/>
        <scheme val="minor"/>
      </rPr>
      <t>ptx</t>
    </r>
    <r>
      <rPr>
        <sz val="11"/>
        <color theme="1"/>
        <rFont val="Calibri"/>
        <family val="2"/>
        <scheme val="minor"/>
      </rPr>
      <t>ABCDE operon</t>
    </r>
  </si>
  <si>
    <r>
      <t xml:space="preserve">Contains 12 ORFs, including one predicted to encode a protein with 69% identity and 78% similarity to the TraY/DotA-like type IV secretion system protein of </t>
    </r>
    <r>
      <rPr>
        <i/>
        <sz val="11"/>
        <color theme="1"/>
        <rFont val="Calibri"/>
        <family val="2"/>
        <scheme val="minor"/>
      </rPr>
      <t>Cupriavidus metallidurans</t>
    </r>
    <r>
      <rPr>
        <sz val="11"/>
        <color theme="1"/>
        <rFont val="Calibri"/>
        <family val="2"/>
        <scheme val="minor"/>
      </rPr>
      <t xml:space="preserve"> strain CH34. Other ORFs are similar to an ATPase, and a zinc-binding transcriptional regulator.</t>
    </r>
  </si>
  <si>
    <r>
      <t>Consists of a single very large ORF of 6,672 bp that is similar to the rearrangement hot spot (</t>
    </r>
    <r>
      <rPr>
        <i/>
        <sz val="11"/>
        <color theme="1"/>
        <rFont val="Calibri"/>
        <family val="2"/>
        <scheme val="minor"/>
      </rPr>
      <t>Rhs</t>
    </r>
    <r>
      <rPr>
        <sz val="11"/>
        <color theme="1"/>
        <rFont val="Calibri"/>
        <family val="2"/>
        <scheme val="minor"/>
      </rPr>
      <t>) family of genetic elements</t>
    </r>
  </si>
  <si>
    <r>
      <t>Contains a single 2,457 bp ORF with similarity to an </t>
    </r>
    <r>
      <rPr>
        <i/>
        <sz val="11"/>
        <color theme="1"/>
        <rFont val="Calibri"/>
        <family val="2"/>
        <scheme val="minor"/>
      </rPr>
      <t>Rhs</t>
    </r>
    <r>
      <rPr>
        <sz val="11"/>
        <color theme="1"/>
        <rFont val="Calibri"/>
        <family val="2"/>
        <scheme val="minor"/>
      </rPr>
      <t> core ORF</t>
    </r>
  </si>
  <si>
    <t>Does not contain any ORFs or repeated sequences</t>
  </si>
  <si>
    <t>Battle SE, Rello J, Hauser AR. Genomic islands of Pseudomonas aeruginosa. FEMS Microbiol Lett. 2009 Jan;290(1):70-8. doi: 10.1111/j.1574-6968.2008.01406.x. Epub 2008 Nov 18. PMID: 19025565; PMCID: PMC2648531.</t>
  </si>
  <si>
    <t>Related to a large family of pKLC102-related genomic islands prevalent in beta- and gammaproteobacteria, and contains a core set of genes involved in propagation, replication, and partitioning, and variable “cargo” gene cassettes</t>
  </si>
  <si>
    <r>
      <t>P. aeruginosa</t>
    </r>
    <r>
      <rPr>
        <sz val="11"/>
        <color theme="1"/>
        <rFont val="Calibri"/>
        <family val="1"/>
        <scheme val="minor"/>
      </rPr>
      <t> LESB58</t>
    </r>
  </si>
  <si>
    <t>LESGI-6</t>
  </si>
  <si>
    <t>LESGI-7</t>
  </si>
  <si>
    <t>LESGI-8</t>
  </si>
  <si>
    <t>LESGI-9</t>
  </si>
  <si>
    <t>LESGI-10</t>
  </si>
  <si>
    <t>LESGI-11</t>
  </si>
  <si>
    <t>LESGI-12</t>
  </si>
  <si>
    <t>LESGI-13</t>
  </si>
  <si>
    <t>LESGI-14</t>
  </si>
  <si>
    <t>LESGI-15</t>
  </si>
  <si>
    <t>LESGI-16</t>
  </si>
  <si>
    <t>LESGI-17</t>
  </si>
  <si>
    <t>LESGI-1</t>
  </si>
  <si>
    <t>LESGI-2</t>
  </si>
  <si>
    <t>LESGI-3</t>
  </si>
  <si>
    <t>LESGI-4</t>
  </si>
  <si>
    <t>LESGI-5</t>
  </si>
  <si>
    <t>Contains genes that encode a transposase, a type VI secretion system core proteins, a haemolysin co-regulated protein, and a valine-glycine repeat protein G</t>
  </si>
  <si>
    <t>Encodes a probable type II secretion system (T2SS)</t>
  </si>
  <si>
    <t>Contains a partial gene cluster of NADH dehydrogenase, methyltransferase, and uncharacterized protein, and an exported protein</t>
  </si>
  <si>
    <t>Mosaic island with bipartite structure. Contains genes involved in phenazine synthesis</t>
  </si>
  <si>
    <t>Contains genes for membrane proteins (CmpX and OprF), a metal ion transporter, and a regulatory gene</t>
  </si>
  <si>
    <r>
      <t>Contains chaperone-usher pathway (</t>
    </r>
    <r>
      <rPr>
        <i/>
        <sz val="11"/>
        <color theme="1"/>
        <rFont val="Calibri"/>
        <family val="2"/>
        <scheme val="minor"/>
      </rPr>
      <t>cup</t>
    </r>
    <r>
      <rPr>
        <sz val="11"/>
        <color theme="1"/>
        <rFont val="Calibri"/>
        <family val="2"/>
        <scheme val="minor"/>
      </rPr>
      <t>) and </t>
    </r>
    <r>
      <rPr>
        <i/>
        <sz val="11"/>
        <color theme="1"/>
        <rFont val="Calibri"/>
        <family val="2"/>
        <scheme val="minor"/>
      </rPr>
      <t>tolQRAB</t>
    </r>
    <r>
      <rPr>
        <sz val="11"/>
        <color theme="1"/>
        <rFont val="Calibri"/>
        <family val="2"/>
        <scheme val="minor"/>
      </rPr>
      <t> gene clusters</t>
    </r>
  </si>
  <si>
    <t xml:space="preserve">Contains genes coding for mostly hypothetical proteins </t>
  </si>
  <si>
    <t>Contains a TonB-dependant receptor gene and a putative virulence-associate protein gene</t>
  </si>
  <si>
    <t>Jani M, Mathee K, Azad RK. Identification of Novel Genomic Islands in Liverpool Epidemic Strain of Pseudomonas aeruginosa Using Segmentation and Clustering. Front Microbiol. 2016;7:1210. Published 2016 Aug 3. doi:10.3389/fmicb.2016.01210</t>
  </si>
  <si>
    <t>Harbors genes coding for synthase, mutase, isomerase, redutase and nucleotidyltransferase, and tRNA genes</t>
  </si>
  <si>
    <t>Mosaic island with genes encoding multidrug resistance proteins, drug eﬄux transporters and probable two component regulatory system, and tRNA genes</t>
  </si>
  <si>
    <t>Mosaic island that contains genes involved in pyoverdine synthesis</t>
  </si>
  <si>
    <t>Mosaic island that contains genes involved in determining the lipopolysaccharide (LPS) O-antigen serotype</t>
  </si>
  <si>
    <r>
      <rPr>
        <i/>
        <sz val="11"/>
        <color theme="1"/>
        <rFont val="Calibri"/>
        <family val="2"/>
        <scheme val="minor"/>
      </rPr>
      <t xml:space="preserve">Pseudomonas aeruginosa </t>
    </r>
    <r>
      <rPr>
        <sz val="11"/>
        <color theme="1"/>
        <rFont val="Calibri"/>
        <family val="2"/>
        <scheme val="minor"/>
      </rPr>
      <t>24Pae112</t>
    </r>
  </si>
  <si>
    <t>Contains genes for insertion sequences, determinants of regulatory proteins, a number of dehydrogenase gene homologs, and two for proteins of implicated in detoxification of reactive oxygen species</t>
  </si>
  <si>
    <t>30786858, 11208781</t>
  </si>
  <si>
    <t>30786858, 12426355</t>
  </si>
  <si>
    <t>PAGI-3</t>
  </si>
  <si>
    <t>AF440524</t>
  </si>
  <si>
    <t>Larbig KD, Christmann A, Johann A, et al. Gene islands integrated into tRNA(Gly) genes confer genome diversity on a Pseudomonas aeruginosa clone. J Bacteriol. 2002;184(23):6665-6680. doi:10.1128/jb.184.23.6665-6680.2002</t>
  </si>
  <si>
    <t>Contains 106 ORFs coding for genes related to the metabolism and transport of amino acids, coenzymes, porphyrins, and other putative enzymes. Various small transposable elements such as insertion sequences (ISs) are integrated into this part of the gene island, sometimes disrupting the encoded genes</t>
  </si>
  <si>
    <t>EF611303</t>
  </si>
  <si>
    <t>EF611304</t>
  </si>
  <si>
    <t>EF611305</t>
  </si>
  <si>
    <t> EF611306</t>
  </si>
  <si>
    <t> EF611307</t>
  </si>
  <si>
    <t>27536294 and 19047519</t>
  </si>
  <si>
    <t xml:space="preserve">Includes homologs of regulatory proteins, restriction-modification proteins, an ATPase, and a sensor-kinase. Inserted at a tRNA locus, contains phage- and transposon-related coding sequences </t>
  </si>
  <si>
    <t>Contains a pyoluteorin biosynthesis gene cluster</t>
  </si>
  <si>
    <t>Harbors genes conferring metal resistance (ex. a putative mercuric reductase gene) and genes encording LysR type transcriptional regulators</t>
  </si>
  <si>
    <t>Contains putative phage integrase and plasmid replication genes</t>
  </si>
  <si>
    <t>PAPI-1</t>
  </si>
  <si>
    <t>PAPI-2</t>
  </si>
  <si>
    <t>AY273869</t>
  </si>
  <si>
    <t>AY273870</t>
  </si>
  <si>
    <r>
      <rPr>
        <i/>
        <sz val="11"/>
        <color theme="1"/>
        <rFont val="Calibri"/>
        <family val="2"/>
        <scheme val="minor"/>
      </rPr>
      <t>P. aeruginosa</t>
    </r>
    <r>
      <rPr>
        <sz val="11"/>
        <color theme="1"/>
        <rFont val="Calibri"/>
        <family val="2"/>
        <scheme val="minor"/>
      </rPr>
      <t xml:space="preserve"> SG17M</t>
    </r>
  </si>
  <si>
    <r>
      <rPr>
        <i/>
        <sz val="11"/>
        <color theme="1"/>
        <rFont val="Calibri"/>
        <family val="2"/>
        <scheme val="minor"/>
      </rPr>
      <t>P. aeruginosa</t>
    </r>
    <r>
      <rPr>
        <sz val="11"/>
        <color theme="1"/>
        <rFont val="Calibri"/>
        <family val="2"/>
        <scheme val="minor"/>
      </rPr>
      <t xml:space="preserve"> PA14</t>
    </r>
  </si>
  <si>
    <t>Carries a complete gene cluster predicted to encode a type IV group B pilus. Contains 115 ORFs, 7 mobility factors that code for integrases and transposases, and at least 19 virulence factors</t>
  </si>
  <si>
    <t>He J, Baldini RL, Déziel E, et al. The broad host range pathogen Pseudomonas aeruginosa strain PA14 carries two pathogenicity islands harboring plant and animal virulence genes. Proc Natl Acad Sci U S A. 2004;101(8):2530-2535. doi:10.1073/pnas.0304622101</t>
  </si>
  <si>
    <t>Contains 15 ORFs, one integrase gene, four transposase genes, one pseudogene,  and a putative transposase gene</t>
  </si>
  <si>
    <t>Battle SE, Rello J, Hauser AR. Genomic islands of Pseudomonas aeruginosa. FEMS Microbiol Lett. 2009 Jan;290(1):70-8. doi: 10.1111/j.1574-6968.2008.01406.x. Epub 2008 Nov 18. PMID: 19025565; PMCID: PMC2648531.                                                                                                                                                                                                                                                                                                                            Battle SE, Meyer F, Rello J, Kung VL, Hauser AR. Hybrid pathogenicity island PAGI-5 contributes to the highly virulent phenotype of a Pseudomonas aeruginosa isolate in mammals. J Bacteriol. 2008;190(21):7130-7140. doi:10.1128/JB.00785-08</t>
  </si>
  <si>
    <t>19025565, 18757543</t>
  </si>
  <si>
    <t>Abril, D., Marquez-Ortiz, R.A., Castro-Cardozo, B. et al. Genome plasticity favours double chromosomal Tn4401b-blaKPC-2 transposon insertion in the Pseudomonas aeruginosa ST235 clone. BMC Microbiol 19, 45 (2019). https://doi.org/10.1186/s12866-019-1418-6                                                                                                                                                                                                                                                                                                                                       Larbig KD, Christmann A, Johann A, et al. Gene islands integrated into tRNA(Gly) genes confer genome diversity on a Pseudomonas aeruginosa clone. J Bacteriol. 2002;184(23):6665-6680. doi:10.1128/jb.184.23.6665-6680.2002</t>
  </si>
  <si>
    <t>Abril, D., Marquez-Ortiz, R.A., Castro-Cardozo, B. et al. Genome plasticity favours double chromosomal Tn4401b-blaKPC-2 transposon insertion in the Pseudomonas aeruginosa ST235 clone. BMC Microbiol 19, 45 (2019). https://doi.org/10.1186/s12866-019-1418-6                                                                                                                                                                                                                                                                                                                                        Liang X, Pham XQ, Olson MV, Lory S. Identification of a genomic island present in the majority of pathogenic isolates of Pseudomonas aeruginosa. J Bacteriol. 2001 Feb;183(3):843-53. doi: 10.1128/JB.183.3.843-853.2001. PMID: 11208781; PMCID: PMC94950.</t>
  </si>
  <si>
    <t>Genomic Island GenBank Sequence ID</t>
  </si>
  <si>
    <t>Strain GenBank Sequence ID</t>
  </si>
  <si>
    <t>NC_011770.1</t>
  </si>
  <si>
    <t>Contains 111 ORFs coding for integrases, proteins for cytochrome c biogenesis system I, thiol-disulfide exchange proteins, and transporters for heavy metal ions. Additionally, it codes for proteins for cation transport and several transcription regulators. (Info taken from PMID: 12426355 which discusses PAGI-2 in relation to strain C, but shares the same accesion #)</t>
  </si>
  <si>
    <t>Contains 111 ORFs coding for integrases, proteins for cytochrome c biogenesis system I, thiol-disulfide exchange proteins, and transporters for heavy metal ions. Additionally, it codes for proteins for cation transport and several transcription regulators.</t>
  </si>
  <si>
    <t>Larbig KD, Christmann A, Johann A, et al. Gene islands integrated into tRNA(Gly) genes confer genome diversity on a Pseudomonas aeruginosa clone. J Bacteriol. 2002;184(23):6665-6680. doi:10.1128/jb.184.23.6665-6680.2002</t>
  </si>
  <si>
    <r>
      <rPr>
        <i/>
        <sz val="11"/>
        <color theme="1"/>
        <rFont val="Calibri"/>
        <family val="2"/>
        <scheme val="minor"/>
      </rPr>
      <t xml:space="preserve">Pseudomonas aeruginosa </t>
    </r>
    <r>
      <rPr>
        <sz val="11"/>
        <color theme="1"/>
        <rFont val="Calibri"/>
        <family val="2"/>
        <scheme val="minor"/>
      </rPr>
      <t>Strain C</t>
    </r>
  </si>
  <si>
    <t>NC_018080</t>
  </si>
  <si>
    <t> NZ_CP029605</t>
  </si>
  <si>
    <t>PACGI-1</t>
  </si>
  <si>
    <r>
      <t xml:space="preserve">P. aeruginosa </t>
    </r>
    <r>
      <rPr>
        <sz val="11"/>
        <color theme="1"/>
        <rFont val="Calibri"/>
        <family val="2"/>
        <scheme val="minor"/>
      </rPr>
      <t>clone C</t>
    </r>
  </si>
  <si>
    <t>Contains protein quality control genes, coding for various holding and disaggregating chaperones, heat-inducible proteases such as FtsH, DegP and HtpX, thioredoxin and other stress resistance genes. small heat shock protein sHsp20c</t>
  </si>
  <si>
    <t xml:space="preserve">Lee C, Klockgether J, Fischer S, Trcek J, Tümmler B, Römling U. Why? - Successful Pseudomonas aeruginosa clones with a focus on clone C. FEMS Microbiol Rev. 2020;44(6):740-762. doi:10.1093/femsre/fuaa029                                                                                                                                                                                                                                                                                                                          Lee, Changhan, et al. “A Novel Protein Quality Control Mechanism Contributes to Heat Shock Resistance of Worldwide-DistributedPseudomonas Aeruginosaclone C Strains.” Environmental Microbiology, vol. 17, no. 11, 25 May 2015, pp. 4511–4526., doi:10.1111/1462-2920.12915. </t>
  </si>
  <si>
    <t>32990729                                                    second paper: (https://sfamjournals.onlinelibrary.wiley.com/doi/abs/10.1111/1462-2920.12915)</t>
  </si>
  <si>
    <r>
      <t>Pseudomonas aeruginosa</t>
    </r>
    <r>
      <rPr>
        <sz val="11"/>
        <color theme="1"/>
        <rFont val="Calibri"/>
        <family val="1"/>
        <scheme val="minor"/>
      </rPr>
      <t> PAK</t>
    </r>
  </si>
  <si>
    <t>flagellin glycosylation island</t>
  </si>
  <si>
    <t>AF332547</t>
  </si>
  <si>
    <t> 63.3</t>
  </si>
  <si>
    <t xml:space="preserve"> The proteins encoded within this island are capable of glycosylating exclusively a-type flagellins</t>
  </si>
  <si>
    <t>Arora SK, Bangera M, Lory S, Ramphal R. A genomic island in Pseudomonas aeruginosa carries the determinants of flagellin glycosylation. Proc Natl Acad Sci U S A. 2001;98(16):9342-9347. doi:10.1073/pnas.161249198</t>
  </si>
  <si>
    <t>ExoU-A</t>
  </si>
  <si>
    <t>ExoU-B</t>
  </si>
  <si>
    <t>Kulasekara, Bridget R., et al. “Acquisition and Evolution of the ExoU Locus in Pseudomonas Aeruginosa.” Journal of Bacteriology, vol. 188, no. 11, 17 May 2006, pp. 4037–4050., doi:10.1128/jb.02000-05.</t>
  </si>
  <si>
    <t>DQ437742</t>
  </si>
  <si>
    <t>DQ437743</t>
  </si>
  <si>
    <t>DQ437744</t>
  </si>
  <si>
    <r>
      <rPr>
        <i/>
        <sz val="11"/>
        <color theme="1"/>
        <rFont val="Calibri"/>
        <family val="2"/>
        <scheme val="minor"/>
      </rPr>
      <t>P. aeruginosa</t>
    </r>
    <r>
      <rPr>
        <sz val="11"/>
        <color theme="1"/>
        <rFont val="Calibri"/>
        <family val="2"/>
        <scheme val="minor"/>
      </rPr>
      <t xml:space="preserve"> 6077</t>
    </r>
  </si>
  <si>
    <r>
      <t xml:space="preserve">Codes for an integrase, transposase, and helicase. Contains a tRNA-associated genomic island repeat which may be an accessory element needed for integration. Lacks a portion of a tRNA gene and </t>
    </r>
    <r>
      <rPr>
        <i/>
        <sz val="11"/>
        <color theme="1"/>
        <rFont val="Calibri"/>
        <family val="2"/>
        <scheme val="minor"/>
      </rPr>
      <t>soj</t>
    </r>
    <r>
      <rPr>
        <sz val="11"/>
        <color theme="1"/>
        <rFont val="Calibri"/>
        <family val="2"/>
        <scheme val="minor"/>
      </rPr>
      <t>, which suggest it may be permanently fixed into the chromosome.</t>
    </r>
  </si>
  <si>
    <t>Codes for putative transposases, hypothetical proteins, GNAT family acetyltrasnferase, a chpaerone, and other proteins.</t>
  </si>
  <si>
    <t>ExoU-C (islet)</t>
  </si>
  <si>
    <t>Contains a tRNA-associated genomic island repeat. Some regions have high % identitity to ExoU-A.</t>
  </si>
  <si>
    <t>Liang X, Pham XQ, Olson MV, Lory S. Identification of a genomic island present in the majority of pathogenic isolates of Pseudomonas aeruginosa. J Bacteriol. 2001;183(3):843-853. doi:10.1128/JB.183.3.843-853.2001</t>
  </si>
  <si>
    <t>PAGI-1</t>
  </si>
  <si>
    <r>
      <rPr>
        <i/>
        <sz val="11"/>
        <color theme="1"/>
        <rFont val="Calibri"/>
        <family val="2"/>
        <scheme val="minor"/>
      </rPr>
      <t>P. aeruginosa</t>
    </r>
    <r>
      <rPr>
        <sz val="11"/>
        <color theme="1"/>
        <rFont val="Calibri"/>
        <family val="2"/>
        <scheme val="minor"/>
      </rPr>
      <t xml:space="preserve"> X24509</t>
    </r>
  </si>
  <si>
    <t>Approximately one-half of the genes are either hypothetical unknown or conserved hypothetical unknown genes. Two genes, delineated by orf32-orf33 and orf37-orf38, share high levels of similarity with elements encoding transposases A and B, respectively.</t>
  </si>
  <si>
    <t>PAGI-4</t>
  </si>
  <si>
    <t>Klockgether, Jens, et al. “Sequence Analysis of the Mobile Genome Island pKLC102 of Pseudomonas Aeruginosa C.” Journal of Bacteriology, vol. 186, no. 2, 31 Dec. 2003, pp. 518–534., doi:10.1128/jb.186.2.518-534.2004.</t>
  </si>
  <si>
    <t>AY258138 </t>
  </si>
  <si>
    <t> AY257538 </t>
  </si>
  <si>
    <t>pKLC102</t>
  </si>
  <si>
    <t>Hypotherical proteins, inegrase, transposase, acetyltransferase. ABC transporter unit, etc.</t>
  </si>
  <si>
    <r>
      <rPr>
        <b/>
        <sz val="11"/>
        <color theme="1"/>
        <rFont val="Calibri"/>
        <family val="2"/>
        <scheme val="minor"/>
      </rPr>
      <t>60.18%</t>
    </r>
    <r>
      <rPr>
        <sz val="11"/>
        <color theme="1"/>
        <rFont val="Calibri"/>
        <family val="2"/>
        <scheme val="minor"/>
      </rPr>
      <t xml:space="preserve"> Note: this GC % was calculated by averaging the GC %s of the annotated genes in PAGI-1</t>
    </r>
  </si>
  <si>
    <r>
      <rPr>
        <b/>
        <sz val="11"/>
        <color theme="1"/>
        <rFont val="Calibri"/>
        <family val="2"/>
        <scheme val="minor"/>
      </rPr>
      <t>77.7%</t>
    </r>
    <r>
      <rPr>
        <sz val="11"/>
        <color theme="1"/>
        <rFont val="Calibri"/>
        <family val="2"/>
        <scheme val="minor"/>
      </rPr>
      <t xml:space="preserve"> Note: this GC % was calculated by averaging the GC %s of the annotated ORFs located within PAGI-4 [C]</t>
    </r>
  </si>
  <si>
    <r>
      <rPr>
        <b/>
        <sz val="11"/>
        <color theme="1"/>
        <rFont val="Calibri"/>
        <family val="2"/>
        <scheme val="minor"/>
      </rPr>
      <t>60.54%</t>
    </r>
    <r>
      <rPr>
        <sz val="11"/>
        <color theme="1"/>
        <rFont val="Calibri"/>
        <family val="2"/>
        <scheme val="minor"/>
      </rPr>
      <t xml:space="preserve"> Note: this GC % was calculated by averaging the GC %s of the annotated ORFs located within pKLC102</t>
    </r>
  </si>
  <si>
    <r>
      <t xml:space="preserve">Plasmid pKLC102 coexists as a plasmid and a genome island in clone C strains. Codes for oriV and genes for replication, partitioning, and conjugation, including a </t>
    </r>
    <r>
      <rPr>
        <i/>
        <sz val="11"/>
        <color theme="1"/>
        <rFont val="Calibri"/>
        <family val="2"/>
        <scheme val="minor"/>
      </rPr>
      <t>pil</t>
    </r>
    <r>
      <rPr>
        <sz val="11"/>
        <color theme="1"/>
        <rFont val="Calibri"/>
        <family val="2"/>
        <scheme val="minor"/>
      </rPr>
      <t xml:space="preserve"> cluster encoding type IV thin sex pili, integrase, etc. spontaneous excision rate from the host chromosome is at least 10^-1 (highly mobile)</t>
    </r>
  </si>
  <si>
    <t xml:space="preserve">Klockgether, Jens, et al. “Sequence Analysis of the Mobile Genome Island pKLC102 of Pseudomonas Aeruginosa C.” Journal of Bacteriology, vol. 186, no. 2, 31 Dec. 2003, pp. 518–534., doi:10.1128/jb.186.2.518-534.2004.                                                                                                                                                                                                                                                                                                                                                                                   Klockgether, Jens, et al. “Transcript Profiling of the Pseudomonas Aeruginosa Genomic Islands PAGI-2 and pKLC102.” Microbiology, vol. 154, no. 6, 1 June 2008, pp. 1599–1604., doi:10.1099/mic.0.2007/014340-0. </t>
  </si>
  <si>
    <t>Jani M, Mathee K, Azad RK. Identification of Novel Genomic Islands in Liverpool Epidemic Strain of Pseudomonas aeruginosa Using Segmentation and Clustering. Front Microbiol. 2016;7:1210. Published 2016 Aug 3. doi:10.3389/fmicb.2016.01210                                                                                                                                                                                                                                                                                                                                                                    Winstanley C, Langille MG, Fothergill JL, et al. Newly introduced genomic prophage islands are critical determinants of in vivo competitiveness in the Liverpool Epidemic Strain of Pseudomonas aeruginosa. Genome Res. 2009;19(1):12-23. doi:10.1101/gr.086082.108</t>
  </si>
  <si>
    <t>LES prophage 1</t>
  </si>
  <si>
    <t>LES prophage 2</t>
  </si>
  <si>
    <t>LES prophage 3</t>
  </si>
  <si>
    <t>LES prophage 4</t>
  </si>
  <si>
    <t>LES prophage 5</t>
  </si>
  <si>
    <t>LES prophage 6</t>
  </si>
  <si>
    <t>FM209186</t>
  </si>
  <si>
    <t>Defective prophage predicted to encode pyocin R2</t>
  </si>
  <si>
    <t xml:space="preserve">Winstanley C, Langille MG, Fothergill JL, et al. Newly introduced genomic prophage islands are critical determinants of in vivo competitiveness in the Liverpool Epidemic Strain of Pseudomonas aeruginosa. Genome Res. 2009;19(1):12-23. doi:10.1101/gr.086082.108                                                                                                                                                                                                                      Klockgether, Jens, et al. “Pseudomonas Aeruginosa Genomic Structure and Diversity.” Frontiers in Microbiology, vol. 2, 13 July 2011, doi:10.3389/fmicb.2011.00150. </t>
  </si>
  <si>
    <t>19047519 and 21808635</t>
  </si>
  <si>
    <t>Contains an integrase, transcriptional regulators, DnaC, Dna-binding protein, putative DnaB-like replicative helicase, putative metallophosphoesterase, etc.</t>
  </si>
  <si>
    <t>Contains an integrase, putative excisionase, transcriptional regulator (LuxR family), DNA methylase N-4/N-6, etc.</t>
  </si>
  <si>
    <r>
      <t xml:space="preserve">Contains transposase A, putative </t>
    </r>
    <r>
      <rPr>
        <i/>
        <sz val="11"/>
        <color theme="1"/>
        <rFont val="Calibri"/>
        <family val="2"/>
        <scheme val="minor"/>
      </rPr>
      <t>cI genes</t>
    </r>
    <r>
      <rPr>
        <sz val="11"/>
        <color theme="1"/>
        <rFont val="Calibri"/>
        <family val="2"/>
        <scheme val="minor"/>
      </rPr>
      <t>, putative c repressor, virion morphogenesis protein, protease (I) and scaffold (Z) proteins, etc.</t>
    </r>
  </si>
  <si>
    <t>Contains an site-specific recombinase (phage integrase family), putative cI genes, DNA methylase N-4/N-6, portal protein, lytic enzyme, etc.</t>
  </si>
  <si>
    <t>Contains a putative bacteriophage integrase, and hypothetical protein bacteriophage Pf1.</t>
  </si>
  <si>
    <r>
      <t>P. aeruginosa</t>
    </r>
    <r>
      <rPr>
        <sz val="11"/>
        <color theme="1"/>
        <rFont val="Calibri"/>
        <family val="1"/>
        <scheme val="minor"/>
      </rPr>
      <t> KRP1</t>
    </r>
  </si>
  <si>
    <t>CP046069</t>
  </si>
  <si>
    <t>Berger, C., Rückert, C., Blom, J. et al. Estimation of pathogenic potential of an environmental Pseudomonas aeruginosa isolate using comparative genomics. Sci Rep 11, 1370 (2021). https://doi.org/10.1038/s41598-020-80592-8</t>
  </si>
  <si>
    <t>GI 2</t>
  </si>
  <si>
    <t>PI 4</t>
  </si>
  <si>
    <t>GIt 5</t>
  </si>
  <si>
    <t>PI 8</t>
  </si>
  <si>
    <t>GIt 9</t>
  </si>
  <si>
    <t>GIt 10</t>
  </si>
  <si>
    <t>GI 13</t>
  </si>
  <si>
    <t>GIt 14</t>
  </si>
  <si>
    <t>GIt 15</t>
  </si>
  <si>
    <t>GIt 18</t>
  </si>
  <si>
    <t>GI 21</t>
  </si>
  <si>
    <t>GI 22</t>
  </si>
  <si>
    <t>GI 23</t>
  </si>
  <si>
    <t>PI 24b</t>
  </si>
  <si>
    <t>PI 24d</t>
  </si>
  <si>
    <t>GI 20</t>
  </si>
  <si>
    <r>
      <t xml:space="preserve">99.98% identity with PAGI-5 from </t>
    </r>
    <r>
      <rPr>
        <i/>
        <sz val="11"/>
        <color theme="1"/>
        <rFont val="Calibri"/>
        <family val="2"/>
        <scheme val="minor"/>
      </rPr>
      <t>P. aeruginosa</t>
    </r>
    <r>
      <rPr>
        <sz val="11"/>
        <color theme="1"/>
        <rFont val="Calibri"/>
        <family val="2"/>
        <scheme val="minor"/>
      </rPr>
      <t> PSE9</t>
    </r>
  </si>
  <si>
    <r>
      <t xml:space="preserve">99.98% identity with PAGI-6  from </t>
    </r>
    <r>
      <rPr>
        <i/>
        <sz val="11"/>
        <color theme="1"/>
        <rFont val="Calibri"/>
        <family val="2"/>
        <scheme val="minor"/>
      </rPr>
      <t>P. aeruginosa</t>
    </r>
    <r>
      <rPr>
        <sz val="11"/>
        <color theme="1"/>
        <rFont val="Calibri"/>
        <family val="2"/>
        <scheme val="minor"/>
      </rPr>
      <t> PSE9</t>
    </r>
  </si>
  <si>
    <r>
      <t xml:space="preserve">100% identity with PAGI-7 from </t>
    </r>
    <r>
      <rPr>
        <i/>
        <sz val="11"/>
        <color theme="1"/>
        <rFont val="Calibri"/>
        <family val="2"/>
        <scheme val="minor"/>
      </rPr>
      <t>P. aeruginosa </t>
    </r>
    <r>
      <rPr>
        <sz val="11"/>
        <color theme="1"/>
        <rFont val="Calibri"/>
        <family val="2"/>
        <scheme val="minor"/>
      </rPr>
      <t>PSE9</t>
    </r>
  </si>
  <si>
    <r>
      <t xml:space="preserve">99.99% identity with PAGI-8 from </t>
    </r>
    <r>
      <rPr>
        <i/>
        <sz val="11"/>
        <color theme="1"/>
        <rFont val="Calibri"/>
        <family val="2"/>
        <scheme val="minor"/>
      </rPr>
      <t>P. aeruginosa</t>
    </r>
    <r>
      <rPr>
        <sz val="11"/>
        <color theme="1"/>
        <rFont val="Calibri"/>
        <family val="2"/>
        <scheme val="minor"/>
      </rPr>
      <t> PSE9</t>
    </r>
  </si>
  <si>
    <r>
      <t xml:space="preserve">100% identity with PAGI-9 from </t>
    </r>
    <r>
      <rPr>
        <i/>
        <sz val="11"/>
        <color theme="1"/>
        <rFont val="Calibri"/>
        <family val="2"/>
        <scheme val="minor"/>
      </rPr>
      <t>P. aeruginosa</t>
    </r>
    <r>
      <rPr>
        <sz val="11"/>
        <color theme="1"/>
        <rFont val="Calibri"/>
        <family val="2"/>
        <scheme val="minor"/>
      </rPr>
      <t> PSE9</t>
    </r>
  </si>
  <si>
    <r>
      <t xml:space="preserve">99.97% identity with PAGI-10 from </t>
    </r>
    <r>
      <rPr>
        <i/>
        <sz val="11"/>
        <color theme="1"/>
        <rFont val="Calibri"/>
        <family val="2"/>
        <scheme val="minor"/>
      </rPr>
      <t>P. aeruginosa</t>
    </r>
    <r>
      <rPr>
        <sz val="11"/>
        <color theme="1"/>
        <rFont val="Calibri"/>
        <family val="2"/>
        <scheme val="minor"/>
      </rPr>
      <t> PSE9</t>
    </r>
  </si>
  <si>
    <r>
      <t xml:space="preserve">100% identity with PAGI-11 from </t>
    </r>
    <r>
      <rPr>
        <i/>
        <sz val="11"/>
        <color theme="1"/>
        <rFont val="Calibri"/>
        <family val="2"/>
        <scheme val="minor"/>
      </rPr>
      <t>P. aeruginosa</t>
    </r>
    <r>
      <rPr>
        <sz val="11"/>
        <color theme="1"/>
        <rFont val="Calibri"/>
        <family val="2"/>
        <scheme val="minor"/>
      </rPr>
      <t> PSE9</t>
    </r>
  </si>
  <si>
    <r>
      <t xml:space="preserve">98.62% identity with LESGI-1 from </t>
    </r>
    <r>
      <rPr>
        <i/>
        <sz val="11"/>
        <color theme="1"/>
        <rFont val="Calibri"/>
        <family val="2"/>
        <scheme val="minor"/>
      </rPr>
      <t xml:space="preserve">P. aeruginosa </t>
    </r>
    <r>
      <rPr>
        <sz val="11"/>
        <color theme="1"/>
        <rFont val="Calibri"/>
        <family val="2"/>
        <scheme val="minor"/>
      </rPr>
      <t>LESB58</t>
    </r>
  </si>
  <si>
    <r>
      <t xml:space="preserve">99.54% identity with LESGI-3 from </t>
    </r>
    <r>
      <rPr>
        <i/>
        <sz val="11"/>
        <color theme="1"/>
        <rFont val="Calibri"/>
        <family val="2"/>
        <scheme val="minor"/>
      </rPr>
      <t xml:space="preserve">P. aeruginosa </t>
    </r>
    <r>
      <rPr>
        <sz val="11"/>
        <color theme="1"/>
        <rFont val="Calibri"/>
        <family val="2"/>
        <scheme val="minor"/>
      </rPr>
      <t>LESB58</t>
    </r>
  </si>
  <si>
    <r>
      <t xml:space="preserve">99.61% identity with LESGI-4 from </t>
    </r>
    <r>
      <rPr>
        <i/>
        <sz val="11"/>
        <color theme="1"/>
        <rFont val="Calibri"/>
        <family val="2"/>
        <scheme val="minor"/>
      </rPr>
      <t xml:space="preserve">P. aeruginosa </t>
    </r>
    <r>
      <rPr>
        <sz val="11"/>
        <color theme="1"/>
        <rFont val="Calibri"/>
        <family val="2"/>
        <scheme val="minor"/>
      </rPr>
      <t>LESB58</t>
    </r>
  </si>
  <si>
    <r>
      <t xml:space="preserve">99.36% identity with LESGI-6 from </t>
    </r>
    <r>
      <rPr>
        <i/>
        <sz val="11"/>
        <color theme="1"/>
        <rFont val="Calibri"/>
        <family val="2"/>
        <scheme val="minor"/>
      </rPr>
      <t xml:space="preserve">P. aeruoginsa </t>
    </r>
    <r>
      <rPr>
        <sz val="11"/>
        <color theme="1"/>
        <rFont val="Calibri"/>
        <family val="2"/>
        <scheme val="minor"/>
      </rPr>
      <t>LESB58</t>
    </r>
  </si>
  <si>
    <r>
      <t xml:space="preserve">89.31% identity with LES-prophage 4 from </t>
    </r>
    <r>
      <rPr>
        <i/>
        <sz val="11"/>
        <color theme="1"/>
        <rFont val="Calibri"/>
        <family val="2"/>
        <scheme val="minor"/>
      </rPr>
      <t xml:space="preserve">P. aeruginosa </t>
    </r>
    <r>
      <rPr>
        <sz val="11"/>
        <color theme="1"/>
        <rFont val="Calibri"/>
        <family val="2"/>
        <scheme val="minor"/>
      </rPr>
      <t>LESB58</t>
    </r>
  </si>
  <si>
    <t>99.62% identity with LESGI-16 from P. aeruginosa LESB58</t>
  </si>
  <si>
    <t>99.73% identity with LESGI-15 from P. aeruginosa LESB58</t>
  </si>
  <si>
    <t>99.56% identity with LESGI-14 from P. aeruginosa LESB58</t>
  </si>
  <si>
    <t>99.6% identity with LESGI-13 from P. aeruginosa LESB58</t>
  </si>
  <si>
    <t>99.55% identity with LESGI-12 from P. aeruginosa LESB58</t>
  </si>
  <si>
    <t>99.75% identity with LESGI-9  from P. aeruginosa LESB58</t>
  </si>
  <si>
    <t>99.41% dentity with LESGI-8 from  from P. aeruginosa LESB58</t>
  </si>
  <si>
    <t>GI 17</t>
  </si>
  <si>
    <t>PI/RI 12 (Table 4 PI/RI 9 should say PI/RIS 12 according to author)</t>
  </si>
  <si>
    <t>GI 11a (PI/SI/RI 11a)</t>
  </si>
  <si>
    <t xml:space="preserve">GIt 11b </t>
  </si>
  <si>
    <r>
      <t xml:space="preserve">99.54% identity with LESGI-3 from </t>
    </r>
    <r>
      <rPr>
        <i/>
        <sz val="11"/>
        <color theme="1"/>
        <rFont val="Calibri"/>
        <family val="2"/>
        <scheme val="minor"/>
      </rPr>
      <t xml:space="preserve">P. aeruginosa </t>
    </r>
    <r>
      <rPr>
        <sz val="11"/>
        <color theme="1"/>
        <rFont val="Calibri"/>
        <family val="2"/>
        <scheme val="minor"/>
      </rPr>
      <t>LESB58. Note: GI 11 splits into GI 11a and GIt 11b, but is summarized in Table 4 as simply GI 11)</t>
    </r>
  </si>
  <si>
    <t>PAGI-13</t>
  </si>
  <si>
    <t>PAGI-14</t>
  </si>
  <si>
    <r>
      <t xml:space="preserve">Contains </t>
    </r>
    <r>
      <rPr>
        <i/>
        <sz val="11"/>
        <color theme="1"/>
        <rFont val="Calibri"/>
        <family val="2"/>
        <scheme val="minor"/>
      </rPr>
      <t>rmtD and</t>
    </r>
    <r>
      <rPr>
        <sz val="11"/>
        <color theme="1"/>
        <rFont val="Calibri"/>
        <family val="2"/>
        <scheme val="minor"/>
      </rPr>
      <t xml:space="preserve"> In</t>
    </r>
    <r>
      <rPr>
        <i/>
        <sz val="11"/>
        <color theme="1"/>
        <rFont val="Calibri"/>
        <family val="2"/>
        <scheme val="minor"/>
      </rPr>
      <t xml:space="preserve">163. </t>
    </r>
    <r>
      <rPr>
        <sz val="11"/>
        <color theme="1"/>
        <rFont val="Calibri"/>
        <family val="2"/>
        <scheme val="minor"/>
      </rPr>
      <t>Contains genes for integrases, phages, prophages, transposable elements, plasmids,  cell signaling, virulence, disease, defense, stress response, hypothetical proteins.</t>
    </r>
  </si>
  <si>
    <t xml:space="preserve">Silveira MC, Albano RM, Asensi MD, Carvalho-Assef AP. Description of genomic islands associated to the multidrug-resistant Pseudomonas aeruginosa clone ST277. Infect Genet Evol. 2016 Aug;42:60-5. doi: 10.1016/j.meegid.2016.04.024. Epub 2016 Apr 21. </t>
  </si>
  <si>
    <t>Notes</t>
  </si>
  <si>
    <t>KT454971.1</t>
  </si>
  <si>
    <t>Contains genes encoding proteins related to type III restriction system, regulation, an integrase, and phages. Mostly hypothetical proteins.</t>
  </si>
  <si>
    <t>The end coordinate is an approximations based on the given start coordinate and size.</t>
  </si>
  <si>
    <t>Hong JS, Yoon EJ, Lee H, Jeong SH, Lee K. Clonal Dissemination of Pseudomonas aeruginosa Sequence Type 235 Isolates Carrying blaIMP-6 and Emergence of blaGES-24 and blaIMP-10 on Novel Genomic Islands PAGI-15 and -16 in South Korea. Antimicrob Agents Chemother. 2016;60(12):7216-7223. Published 2016 Nov 21. doi:10.1128/AAC.01601-16</t>
  </si>
  <si>
    <t>PAGI-15</t>
  </si>
  <si>
    <t>PAGI-16</t>
  </si>
  <si>
    <t>KX196168</t>
  </si>
  <si>
    <t>carrying the blaIMP-6 gene</t>
  </si>
  <si>
    <t>carrying the blaIMP-10 gene</t>
  </si>
  <si>
    <t>carrying the blaGES-24 gene</t>
  </si>
  <si>
    <t>KX196167</t>
  </si>
  <si>
    <t>KX196169</t>
  </si>
  <si>
    <t>Next strain to investigate: P. aeruginosa ST395</t>
  </si>
  <si>
    <t>Would it make sense to extract the GI if the accession # for the GI itself is provided?</t>
  </si>
  <si>
    <t>Questions</t>
  </si>
  <si>
    <r>
      <rPr>
        <i/>
        <sz val="11"/>
        <color theme="1"/>
        <rFont val="Calibri"/>
        <family val="2"/>
        <scheme val="minor"/>
      </rPr>
      <t>Pseudomonas aeruginosa</t>
    </r>
    <r>
      <rPr>
        <sz val="11"/>
        <color theme="1"/>
        <rFont val="Calibri"/>
        <family val="2"/>
        <scheme val="minor"/>
      </rPr>
      <t xml:space="preserve"> clone ST277, strain CCBH4851</t>
    </r>
  </si>
  <si>
    <r>
      <rPr>
        <i/>
        <sz val="11"/>
        <color theme="1"/>
        <rFont val="Calibri"/>
        <family val="2"/>
        <scheme val="minor"/>
      </rPr>
      <t xml:space="preserve">P. aeruginosa </t>
    </r>
    <r>
      <rPr>
        <sz val="11"/>
        <color theme="1"/>
        <rFont val="Calibri"/>
        <family val="2"/>
        <scheme val="minor"/>
      </rPr>
      <t>ST235, isolate KMU11</t>
    </r>
  </si>
  <si>
    <r>
      <rPr>
        <i/>
        <sz val="11"/>
        <color theme="1"/>
        <rFont val="Calibri"/>
        <family val="2"/>
        <scheme val="minor"/>
      </rPr>
      <t xml:space="preserve">P. aeruginosa </t>
    </r>
    <r>
      <rPr>
        <sz val="11"/>
        <color theme="1"/>
        <rFont val="Calibri"/>
        <family val="2"/>
        <scheme val="minor"/>
      </rPr>
      <t>ST235, isolate BP14</t>
    </r>
  </si>
  <si>
    <r>
      <rPr>
        <i/>
        <sz val="11"/>
        <color theme="1"/>
        <rFont val="Calibri"/>
        <family val="2"/>
        <scheme val="minor"/>
      </rPr>
      <t xml:space="preserve">P. aeruginosa </t>
    </r>
    <r>
      <rPr>
        <sz val="11"/>
        <color theme="1"/>
        <rFont val="Calibri"/>
        <family val="2"/>
        <scheme val="minor"/>
      </rPr>
      <t>ST235, isolate IH2</t>
    </r>
  </si>
  <si>
    <t>69.208?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</si>
</sst>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5"/>
      <color rgb="FF000000"/>
      <name val="Calibri"/>
      <family val="2"/>
      <scheme val="minor"/>
    </font>
    <font>
      <sz val="10"/>
      <color rgb="FF000000"/>
      <name val="Courier New"/>
      <family val="3"/>
    </font>
    <font>
      <b/>
      <i/>
      <sz val="15"/>
      <color rgb="FF000000"/>
      <name val="Calibri"/>
      <family val="2"/>
      <scheme val="minor"/>
    </font>
    <font>
      <u/>
      <sz val="11"/>
      <color theme="10"/>
      <name val="Calibri"/>
      <family val="2"/>
      <scheme val="minor"/>
    </font>
    <font>
      <i/>
      <sz val="11"/>
      <color theme="1"/>
      <name val="Calibri"/>
      <family val="2"/>
      <scheme val="minor"/>
    </font>
    <font>
      <sz val="8"/>
      <name val="Calibri"/>
      <family val="2"/>
      <scheme val="minor"/>
    </font>
    <font>
      <sz val="11"/>
      <name val="Calibri"/>
      <family val="2"/>
      <scheme val="minor"/>
    </font>
    <font>
      <i/>
      <sz val="11"/>
      <name val="Calibri"/>
      <family val="2"/>
      <scheme val="minor"/>
    </font>
    <font>
      <i/>
      <sz val="11"/>
      <color rgb="FF000000"/>
      <name val="Calibri"/>
      <family val="2"/>
      <scheme val="minor"/>
    </font>
    <font>
      <sz val="11"/>
      <color theme="1"/>
      <name val="Calibri"/>
      <family val="1"/>
      <scheme val="minor"/>
    </font>
    <font>
      <b/>
      <sz val="11"/>
      <color rgb="FF00B050"/>
      <name val="Calibri"/>
      <family val="2"/>
      <scheme val="minor"/>
    </font>
    <font>
      <sz val="11"/>
      <color rgb="FF000000"/>
      <name val="Calibri"/>
      <family val="2"/>
      <scheme val="minor"/>
    </font>
    <font>
      <sz val="11"/>
      <color rgb="FF020202"/>
      <name val="Calibri"/>
      <family val="2"/>
      <scheme val="minor"/>
    </font>
    <font>
      <sz val="11"/>
      <color rgb="FF2E2E2E"/>
      <name val="Calibri"/>
      <family val="2"/>
      <scheme val="minor"/>
    </font>
    <font>
      <sz val="11"/>
      <color rgb="FFFFCCCC"/>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E1F2"/>
        <bgColor indexed="64"/>
      </patternFill>
    </fill>
    <fill>
      <patternFill patternType="solid">
        <fgColor theme="5"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9" tint="0.79998168889431442"/>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55">
    <xf numFmtId="0" fontId="0" fillId="0" borderId="0" xfId="0"/>
    <xf numFmtId="0" fontId="0" fillId="0" borderId="0" xfId="0" applyAlignment="1">
      <alignment wrapText="1"/>
    </xf>
    <xf numFmtId="0" fontId="0" fillId="0" borderId="0" xfId="0" applyFill="1" applyBorder="1" applyAlignment="1">
      <alignment wrapText="1"/>
    </xf>
    <xf numFmtId="0" fontId="0" fillId="0" borderId="0" xfId="0" applyFill="1" applyBorder="1" applyAlignment="1">
      <alignment horizontal="left" vertical="top" wrapText="1"/>
    </xf>
    <xf numFmtId="0" fontId="0" fillId="0" borderId="0" xfId="0" applyNumberFormat="1" applyFill="1" applyBorder="1" applyAlignment="1">
      <alignment horizontal="left" vertical="top" wrapText="1"/>
    </xf>
    <xf numFmtId="0" fontId="0" fillId="0" borderId="0" xfId="0" applyFont="1" applyFill="1" applyBorder="1" applyAlignment="1">
      <alignment horizontal="left" vertical="top" wrapText="1"/>
    </xf>
    <xf numFmtId="0" fontId="18" fillId="33" borderId="11" xfId="0" applyFont="1" applyFill="1" applyBorder="1" applyAlignment="1">
      <alignment horizontal="left" vertical="top" wrapText="1"/>
    </xf>
    <xf numFmtId="0" fontId="18" fillId="33" borderId="12" xfId="0" applyFont="1" applyFill="1" applyBorder="1" applyAlignment="1">
      <alignment horizontal="left" vertical="top" wrapText="1"/>
    </xf>
    <xf numFmtId="0" fontId="18" fillId="33" borderId="13" xfId="0" applyFont="1" applyFill="1" applyBorder="1" applyAlignment="1">
      <alignment horizontal="left" vertical="top" wrapText="1"/>
    </xf>
    <xf numFmtId="0" fontId="0" fillId="0" borderId="10" xfId="0" applyNumberFormat="1" applyFont="1" applyFill="1" applyBorder="1" applyAlignment="1">
      <alignment horizontal="left" vertical="top" wrapText="1"/>
    </xf>
    <xf numFmtId="0" fontId="0" fillId="0" borderId="0" xfId="0" applyFill="1" applyAlignment="1">
      <alignment wrapText="1"/>
    </xf>
    <xf numFmtId="0" fontId="0" fillId="0" borderId="14" xfId="0" applyFont="1" applyFill="1" applyBorder="1" applyAlignment="1">
      <alignment horizontal="left" vertical="top" wrapText="1"/>
    </xf>
    <xf numFmtId="0" fontId="0" fillId="0" borderId="14" xfId="0" applyNumberFormat="1" applyFont="1" applyFill="1" applyBorder="1" applyAlignment="1">
      <alignment horizontal="left" vertical="top" wrapText="1"/>
    </xf>
    <xf numFmtId="0" fontId="0" fillId="35" borderId="10" xfId="0" applyNumberFormat="1" applyFont="1" applyFill="1" applyBorder="1" applyAlignment="1">
      <alignment horizontal="left" vertical="top" wrapText="1"/>
    </xf>
    <xf numFmtId="164" fontId="18" fillId="33" borderId="12" xfId="0" applyNumberFormat="1" applyFont="1" applyFill="1" applyBorder="1" applyAlignment="1">
      <alignment horizontal="left" vertical="top" wrapText="1"/>
    </xf>
    <xf numFmtId="164" fontId="0" fillId="35" borderId="10" xfId="0" applyNumberFormat="1" applyFont="1" applyFill="1" applyBorder="1" applyAlignment="1">
      <alignment horizontal="left" vertical="top" wrapText="1"/>
    </xf>
    <xf numFmtId="164" fontId="0" fillId="0" borderId="10" xfId="0" applyNumberFormat="1" applyFont="1" applyFill="1" applyBorder="1" applyAlignment="1">
      <alignment horizontal="left" vertical="top" wrapText="1"/>
    </xf>
    <xf numFmtId="164" fontId="0" fillId="0" borderId="14" xfId="0" applyNumberFormat="1" applyFont="1" applyFill="1" applyBorder="1" applyAlignment="1">
      <alignment horizontal="left" vertical="top" wrapText="1"/>
    </xf>
    <xf numFmtId="3" fontId="0" fillId="0" borderId="10" xfId="0" applyNumberFormat="1" applyFont="1" applyFill="1" applyBorder="1" applyAlignment="1">
      <alignment horizontal="left" vertical="top" wrapText="1"/>
    </xf>
    <xf numFmtId="0" fontId="0" fillId="0" borderId="10" xfId="0" applyFont="1" applyFill="1" applyBorder="1" applyAlignment="1">
      <alignment horizontal="left" vertical="top" wrapText="1"/>
    </xf>
    <xf numFmtId="0" fontId="0" fillId="34" borderId="10" xfId="0" applyFill="1" applyBorder="1" applyAlignment="1">
      <alignment horizontal="left" vertical="top" wrapText="1"/>
    </xf>
    <xf numFmtId="0" fontId="24" fillId="0" borderId="14" xfId="0" applyNumberFormat="1" applyFont="1" applyFill="1" applyBorder="1" applyAlignment="1">
      <alignment horizontal="left" vertical="top" wrapText="1"/>
    </xf>
    <xf numFmtId="0" fontId="22" fillId="0" borderId="10" xfId="0" applyNumberFormat="1" applyFont="1" applyFill="1" applyBorder="1" applyAlignment="1">
      <alignment horizontal="left" vertical="top" wrapText="1"/>
    </xf>
    <xf numFmtId="3" fontId="0" fillId="0" borderId="14" xfId="0" applyNumberFormat="1" applyFont="1" applyFill="1" applyBorder="1" applyAlignment="1">
      <alignment horizontal="left" vertical="top" wrapText="1"/>
    </xf>
    <xf numFmtId="0" fontId="0" fillId="34" borderId="14" xfId="0" applyNumberFormat="1" applyFont="1" applyFill="1" applyBorder="1" applyAlignment="1">
      <alignment horizontal="left" vertical="top" wrapText="1"/>
    </xf>
    <xf numFmtId="0" fontId="26" fillId="0" borderId="14" xfId="0" applyNumberFormat="1" applyFont="1" applyFill="1" applyBorder="1" applyAlignment="1">
      <alignment horizontal="left" vertical="top" wrapText="1"/>
    </xf>
    <xf numFmtId="0" fontId="0" fillId="0" borderId="10" xfId="0" applyFill="1" applyBorder="1" applyAlignment="1">
      <alignment horizontal="left" vertical="top" wrapText="1"/>
    </xf>
    <xf numFmtId="0" fontId="0" fillId="36" borderId="10" xfId="0" applyNumberFormat="1" applyFont="1" applyFill="1" applyBorder="1" applyAlignment="1">
      <alignment horizontal="left" vertical="top" wrapText="1"/>
    </xf>
    <xf numFmtId="0" fontId="0" fillId="0" borderId="12" xfId="0" applyNumberFormat="1" applyFont="1" applyFill="1" applyBorder="1" applyAlignment="1">
      <alignment horizontal="left" vertical="top" wrapText="1"/>
    </xf>
    <xf numFmtId="0" fontId="28" fillId="34" borderId="14" xfId="0" applyNumberFormat="1" applyFont="1" applyFill="1" applyBorder="1" applyAlignment="1">
      <alignment horizontal="left" vertical="top" wrapText="1"/>
    </xf>
    <xf numFmtId="164" fontId="24" fillId="0" borderId="10" xfId="0" applyNumberFormat="1" applyFont="1" applyFill="1" applyBorder="1" applyAlignment="1">
      <alignment horizontal="left" vertical="top" wrapText="1"/>
    </xf>
    <xf numFmtId="0" fontId="24" fillId="0" borderId="10" xfId="0" applyNumberFormat="1" applyFont="1" applyFill="1" applyBorder="1" applyAlignment="1">
      <alignment horizontal="left" vertical="top" wrapText="1"/>
    </xf>
    <xf numFmtId="0" fontId="24" fillId="0" borderId="10" xfId="0" applyFont="1" applyFill="1" applyBorder="1" applyAlignment="1">
      <alignment horizontal="left" vertical="top" wrapText="1"/>
    </xf>
    <xf numFmtId="0" fontId="0" fillId="37" borderId="14" xfId="0" applyNumberFormat="1" applyFont="1" applyFill="1" applyBorder="1" applyAlignment="1">
      <alignment horizontal="left" vertical="top" wrapText="1"/>
    </xf>
    <xf numFmtId="0" fontId="0" fillId="37" borderId="10" xfId="0" applyNumberFormat="1" applyFont="1" applyFill="1" applyBorder="1" applyAlignment="1">
      <alignment horizontal="left" vertical="top" wrapText="1"/>
    </xf>
    <xf numFmtId="0" fontId="24" fillId="37" borderId="10" xfId="0" applyNumberFormat="1" applyFont="1" applyFill="1" applyBorder="1" applyAlignment="1">
      <alignment horizontal="left" vertical="top" wrapText="1"/>
    </xf>
    <xf numFmtId="3" fontId="0" fillId="37" borderId="10" xfId="0" applyNumberFormat="1" applyFont="1" applyFill="1" applyBorder="1" applyAlignment="1">
      <alignment horizontal="left" vertical="top" wrapText="1"/>
    </xf>
    <xf numFmtId="0" fontId="29" fillId="0" borderId="14" xfId="0" applyFont="1" applyFill="1" applyBorder="1" applyAlignment="1">
      <alignment horizontal="left" vertical="top" wrapText="1"/>
    </xf>
    <xf numFmtId="0" fontId="22" fillId="0" borderId="14" xfId="0" applyNumberFormat="1" applyFont="1" applyFill="1" applyBorder="1" applyAlignment="1">
      <alignment horizontal="left" vertical="top" wrapText="1"/>
    </xf>
    <xf numFmtId="0" fontId="0" fillId="0" borderId="14" xfId="42" applyNumberFormat="1" applyFont="1" applyFill="1" applyBorder="1" applyAlignment="1">
      <alignment horizontal="left" vertical="top" wrapText="1"/>
    </xf>
    <xf numFmtId="10" fontId="0" fillId="0" borderId="14" xfId="0" applyNumberFormat="1" applyFont="1" applyFill="1" applyBorder="1" applyAlignment="1">
      <alignment horizontal="left" vertical="top" wrapText="1"/>
    </xf>
    <xf numFmtId="0" fontId="30" fillId="0" borderId="14" xfId="0" applyFont="1" applyFill="1" applyBorder="1" applyAlignment="1">
      <alignment horizontal="left" vertical="top" wrapText="1"/>
    </xf>
    <xf numFmtId="0" fontId="19" fillId="0" borderId="0" xfId="0" applyFont="1" applyFill="1"/>
    <xf numFmtId="0" fontId="0" fillId="36" borderId="14" xfId="0" applyNumberFormat="1" applyFont="1" applyFill="1" applyBorder="1" applyAlignment="1">
      <alignment horizontal="left" vertical="top" wrapText="1"/>
    </xf>
    <xf numFmtId="164" fontId="0" fillId="36" borderId="14" xfId="0" applyNumberFormat="1" applyFont="1" applyFill="1" applyBorder="1" applyAlignment="1">
      <alignment horizontal="left" vertical="top" wrapText="1"/>
    </xf>
    <xf numFmtId="0" fontId="24" fillId="0" borderId="14" xfId="0" applyFont="1" applyFill="1" applyBorder="1" applyAlignment="1">
      <alignment horizontal="left" vertical="top" wrapText="1"/>
    </xf>
    <xf numFmtId="3" fontId="0" fillId="37" borderId="14" xfId="0" applyNumberFormat="1" applyFont="1" applyFill="1" applyBorder="1" applyAlignment="1">
      <alignment horizontal="left" vertical="top" wrapText="1"/>
    </xf>
    <xf numFmtId="0" fontId="31" fillId="0" borderId="14" xfId="0" applyFont="1" applyFill="1" applyBorder="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21" fillId="0" borderId="0" xfId="42" applyAlignment="1">
      <alignment horizontal="left" vertical="top" wrapText="1"/>
    </xf>
    <xf numFmtId="0" fontId="14" fillId="0" borderId="10" xfId="0" applyFont="1" applyFill="1" applyBorder="1" applyAlignment="1">
      <alignment horizontal="left" vertical="top"/>
    </xf>
    <xf numFmtId="0" fontId="14" fillId="0" borderId="0" xfId="0" applyNumberFormat="1" applyFont="1" applyFill="1" applyBorder="1" applyAlignment="1">
      <alignment horizontal="left" vertical="top" wrapText="1"/>
    </xf>
    <xf numFmtId="0" fontId="32" fillId="34" borderId="10" xfId="0" applyNumberFormat="1" applyFont="1" applyFill="1" applyBorder="1" applyAlignment="1">
      <alignment horizontal="left" vertical="top" wrapText="1"/>
    </xf>
    <xf numFmtId="0" fontId="32" fillId="34" borderId="14" xfId="0" applyNumberFormat="1" applyFont="1" applyFill="1" applyBorder="1" applyAlignment="1">
      <alignment horizontal="lef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font>
        <b val="0"/>
        <strike val="0"/>
        <outline val="0"/>
        <shadow val="0"/>
        <u val="none"/>
        <vertAlign val="baseline"/>
        <sz val="11"/>
        <name val="Calibri"/>
        <family val="2"/>
        <scheme val="minor"/>
      </font>
      <fill>
        <patternFill patternType="none">
          <fgColor indexed="64"/>
          <bgColor auto="1"/>
        </patternFill>
      </fill>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strike val="0"/>
        <outline val="0"/>
        <shadow val="0"/>
        <u val="none"/>
        <vertAlign val="baseline"/>
        <sz val="11"/>
        <name val="Calibri"/>
        <family val="2"/>
        <scheme val="minor"/>
      </font>
      <fill>
        <patternFill patternType="none">
          <fgColor indexed="64"/>
          <bgColor auto="1"/>
        </patternFill>
      </fill>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strike val="0"/>
        <outline val="0"/>
        <shadow val="0"/>
        <u val="none"/>
        <vertAlign val="baseline"/>
        <sz val="11"/>
        <name val="Calibri"/>
        <family val="2"/>
        <scheme val="minor"/>
      </font>
      <fill>
        <patternFill patternType="none">
          <fgColor indexed="64"/>
          <bgColor auto="1"/>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strike val="0"/>
        <outline val="0"/>
        <shadow val="0"/>
        <u val="none"/>
        <vertAlign val="baseline"/>
        <sz val="11"/>
        <name val="Calibri"/>
        <family val="2"/>
        <scheme val="minor"/>
      </font>
      <numFmt numFmtId="0" formatCode="General"/>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name val="Calibri"/>
        <family val="2"/>
        <scheme val="minor"/>
      </font>
      <numFmt numFmtId="0" formatCode="General"/>
      <fill>
        <patternFill patternType="solid">
          <fgColor indexed="64"/>
          <bgColor theme="5" tint="0.79998168889431442"/>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name val="Calibri"/>
        <family val="2"/>
        <scheme val="minor"/>
      </font>
      <numFmt numFmtId="0" formatCode="General"/>
      <fill>
        <patternFill patternType="solid">
          <fgColor indexed="64"/>
          <bgColor theme="5" tint="0.79998168889431442"/>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name val="Calibri"/>
        <family val="2"/>
        <scheme val="minor"/>
      </font>
      <numFmt numFmtId="164" formatCode="0.0"/>
      <fill>
        <patternFill patternType="solid">
          <fgColor indexed="64"/>
          <bgColor theme="5" tint="0.79998168889431442"/>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val="0"/>
        <strike val="0"/>
        <outline val="0"/>
        <shadow val="0"/>
        <u val="none"/>
        <vertAlign val="baseline"/>
        <sz val="11"/>
        <name val="Calibri"/>
        <family val="2"/>
        <scheme val="minor"/>
      </font>
      <numFmt numFmtId="0" formatCode="General"/>
      <fill>
        <patternFill patternType="solid">
          <fgColor indexed="64"/>
          <bgColor theme="5" tint="0.79998168889431442"/>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name val="Calibri"/>
        <family val="2"/>
        <scheme val="minor"/>
      </font>
      <numFmt numFmtId="0" formatCode="General"/>
      <fill>
        <patternFill patternType="solid">
          <fgColor indexed="64"/>
          <bgColor theme="5" tint="0.79998168889431442"/>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name val="Calibri"/>
        <family val="2"/>
        <scheme val="minor"/>
      </font>
      <numFmt numFmtId="0" formatCode="General"/>
      <fill>
        <patternFill patternType="solid">
          <fgColor indexed="64"/>
          <bgColor theme="5" tint="0.79998168889431442"/>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name val="Calibri"/>
        <family val="2"/>
        <scheme val="minor"/>
      </font>
      <numFmt numFmtId="0" formatCode="General"/>
      <fill>
        <patternFill patternType="solid">
          <fgColor indexed="64"/>
          <bgColor theme="5" tint="0.79998168889431442"/>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strike val="0"/>
        <outline val="0"/>
        <shadow val="0"/>
        <u val="none"/>
        <vertAlign val="baseline"/>
        <sz val="11"/>
        <name val="Calibri"/>
        <family val="2"/>
        <scheme val="minor"/>
      </font>
      <fill>
        <patternFill patternType="none">
          <fgColor indexed="64"/>
          <bgColor auto="1"/>
        </patternFill>
      </fill>
      <alignment horizontal="left" vertical="top" textRotation="0" indent="0" justifyLastLine="0" shrinkToFit="0" readingOrder="0"/>
    </dxf>
    <dxf>
      <border outline="0">
        <bottom style="thin">
          <color indexed="64"/>
        </bottom>
      </border>
    </dxf>
    <dxf>
      <font>
        <b/>
        <i val="0"/>
        <strike val="0"/>
        <condense val="0"/>
        <extend val="0"/>
        <outline val="0"/>
        <shadow val="0"/>
        <u val="none"/>
        <vertAlign val="baseline"/>
        <sz val="15"/>
        <color rgb="FF000000"/>
        <name val="Calibri"/>
        <family val="2"/>
        <scheme val="minor"/>
      </font>
      <fill>
        <patternFill patternType="solid">
          <fgColor indexed="64"/>
          <bgColor rgb="FFD9E1F2"/>
        </patternFill>
      </fill>
      <alignment horizontal="left"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CCCC"/>
      <color rgb="FF68DD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17E122-03CC-4449-AE13-1BA76866FD21}" name="Table1" displayName="Table1" ref="B2:Q76" totalsRowShown="0" headerRowDxfId="20" dataDxfId="18" headerRowBorderDxfId="19" tableBorderDxfId="17" totalsRowBorderDxfId="16">
  <autoFilter ref="B2:Q76" xr:uid="{7944360B-6D85-411B-8782-97B3EB46ADC2}"/>
  <sortState xmlns:xlrd2="http://schemas.microsoft.com/office/spreadsheetml/2017/richdata2" ref="B3:N4">
    <sortCondition ref="B2:B4"/>
  </sortState>
  <tableColumns count="16">
    <tableColumn id="1" xr3:uid="{3DEE10C1-16A5-44AC-B5C4-1C2372DB09C3}" name="Genomic Island" dataDxfId="15"/>
    <tableColumn id="3" xr3:uid="{39388EAE-FDBE-4CA6-9B50-999D7F89E162}" name="Role of the Genomic Island" dataDxfId="14"/>
    <tableColumn id="13" xr3:uid="{969E4B6A-55AC-4E38-8E77-061C4591A5BE}" name="Base Composition %G+C" dataDxfId="13"/>
    <tableColumn id="4" xr3:uid="{2C8F4F87-756C-499F-96E0-CAF715E51502}" name="Pseudomonas Strain" dataDxfId="12"/>
    <tableColumn id="5" xr3:uid="{AA5A4EE3-F0EF-4DCB-B013-75807C89B050}" name="Strain GenBank Sequence ID" dataDxfId="11"/>
    <tableColumn id="15" xr3:uid="{A22EBCDB-07E4-4397-83CF-2279C64C932D}" name="Genomic Island GenBank Sequence ID" dataDxfId="10"/>
    <tableColumn id="6" xr3:uid="{3781511B-C26D-4151-8486-DF43E052F7D0}" name="Size (kb)" dataDxfId="9"/>
    <tableColumn id="7" xr3:uid="{A957D8CB-DD5A-4FE5-97DE-9917C15F053E}" name="Start" dataDxfId="8"/>
    <tableColumn id="8" xr3:uid="{174B408B-9B9D-4508-9FBD-A5CAC4E7AE43}" name="End" dataDxfId="7"/>
    <tableColumn id="9" xr3:uid="{64D6871F-D184-42ED-B112-9C563A7417B1}" name="Visible in Island-Viewer 4" dataDxfId="6"/>
    <tableColumn id="10" xr3:uid="{11A81431-B7E3-46E5-8093-55C7214670E3}" name="Sequence Downloaded (Yes/No)" dataDxfId="5"/>
    <tableColumn id="2" xr3:uid="{BD1C5308-BC6F-460E-98DB-CCF6E40C0230}" name="Boundaries Downloaded (Yes/No)" dataDxfId="4"/>
    <tableColumn id="11" xr3:uid="{F6FF635F-7CEC-432B-B620-247319CABB07}" name="Source(s)" dataDxfId="3"/>
    <tableColumn id="12" xr3:uid="{C1C014B1-C881-4D0B-B6E7-F90D4FD8BEE6}" name="PMID(s)" dataDxfId="2"/>
    <tableColumn id="14" xr3:uid="{91C1D105-F42A-4C65-A1B8-071C12B9FCB5}" name="Notes" dataDxfId="1"/>
    <tableColumn id="16" xr3:uid="{F3B54888-699B-4C34-ABD3-D840CCB6CB17}" name="Question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jb.asm.org/lookup/external-ref?link_type=GEN&amp;access_num=AY257538&amp;atom=%2Fjb%2F186%2F2%2F518.at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201AD-D1F8-4719-8EA9-CA8A0C570F0F}">
  <dimension ref="B1:AY79"/>
  <sheetViews>
    <sheetView tabSelected="1" topLeftCell="D70" zoomScale="82" zoomScaleNormal="82" workbookViewId="0">
      <selection activeCell="E70" sqref="E70"/>
    </sheetView>
  </sheetViews>
  <sheetFormatPr defaultColWidth="14.26953125" defaultRowHeight="62.25" customHeight="1" x14ac:dyDescent="0.35"/>
  <cols>
    <col min="1" max="1" width="14.26953125" style="1"/>
    <col min="2" max="2" width="48" style="48" customWidth="1"/>
    <col min="3" max="3" width="82.1796875" style="48" customWidth="1"/>
    <col min="4" max="4" width="33.7265625" style="48" customWidth="1"/>
    <col min="5" max="5" width="46.81640625" style="48" customWidth="1"/>
    <col min="6" max="7" width="29.54296875" style="48" customWidth="1"/>
    <col min="8" max="8" width="18.453125" style="49" customWidth="1"/>
    <col min="9" max="10" width="14.26953125" style="48"/>
    <col min="11" max="11" width="22.1796875" style="48" customWidth="1"/>
    <col min="12" max="13" width="31.1796875" style="48" customWidth="1"/>
    <col min="14" max="14" width="172.54296875" style="48" customWidth="1"/>
    <col min="15" max="15" width="32.81640625" style="48" customWidth="1"/>
    <col min="16" max="16" width="31.26953125" style="48" customWidth="1"/>
    <col min="17" max="17" width="25.08984375" style="1" customWidth="1"/>
    <col min="18" max="21" width="14.26953125" style="1" customWidth="1"/>
    <col min="22" max="23" width="14.26953125" style="1"/>
    <col min="24" max="24" width="14.26953125" style="1" customWidth="1"/>
    <col min="25" max="25" width="16.81640625" style="1" customWidth="1"/>
    <col min="26" max="26" width="14.453125" style="1" customWidth="1"/>
    <col min="27" max="16384" width="14.26953125" style="1"/>
  </cols>
  <sheetData>
    <row r="1" spans="2:51" ht="62.25" customHeight="1" x14ac:dyDescent="0.35">
      <c r="E1" s="50"/>
    </row>
    <row r="2" spans="2:51" ht="62.25" customHeight="1" x14ac:dyDescent="0.35">
      <c r="B2" s="6" t="s">
        <v>0</v>
      </c>
      <c r="C2" s="7" t="s">
        <v>6</v>
      </c>
      <c r="D2" s="7" t="s">
        <v>7</v>
      </c>
      <c r="E2" s="7" t="s">
        <v>11</v>
      </c>
      <c r="F2" s="7" t="s">
        <v>109</v>
      </c>
      <c r="G2" s="7" t="s">
        <v>108</v>
      </c>
      <c r="H2" s="14" t="s">
        <v>4</v>
      </c>
      <c r="I2" s="7" t="s">
        <v>1</v>
      </c>
      <c r="J2" s="7" t="s">
        <v>2</v>
      </c>
      <c r="K2" s="7" t="s">
        <v>5</v>
      </c>
      <c r="L2" s="7" t="s">
        <v>8</v>
      </c>
      <c r="M2" s="8" t="s">
        <v>9</v>
      </c>
      <c r="N2" s="8" t="s">
        <v>3</v>
      </c>
      <c r="O2" s="7" t="s">
        <v>10</v>
      </c>
      <c r="P2" s="7" t="s">
        <v>217</v>
      </c>
      <c r="Q2" s="7" t="s">
        <v>232</v>
      </c>
    </row>
    <row r="3" spans="2:51" ht="62.25" customHeight="1" x14ac:dyDescent="0.35">
      <c r="B3" s="11" t="s">
        <v>23</v>
      </c>
      <c r="C3" s="26" t="s">
        <v>78</v>
      </c>
      <c r="D3" s="20" t="s">
        <v>26</v>
      </c>
      <c r="E3" s="9" t="s">
        <v>77</v>
      </c>
      <c r="F3" s="28" t="s">
        <v>116</v>
      </c>
      <c r="G3" s="13" t="s">
        <v>12</v>
      </c>
      <c r="H3" s="15">
        <v>39.299999999999997</v>
      </c>
      <c r="I3" s="36">
        <v>3366957</v>
      </c>
      <c r="J3" s="36">
        <v>3406228</v>
      </c>
      <c r="K3" s="19"/>
      <c r="L3" s="19"/>
      <c r="M3" s="19"/>
      <c r="N3" s="9" t="s">
        <v>107</v>
      </c>
      <c r="O3" s="9" t="s">
        <v>79</v>
      </c>
      <c r="P3" s="19"/>
      <c r="Q3" s="19"/>
    </row>
    <row r="4" spans="2:51" ht="62.25" customHeight="1" x14ac:dyDescent="0.35">
      <c r="B4" s="11" t="s">
        <v>22</v>
      </c>
      <c r="C4" s="32" t="s">
        <v>111</v>
      </c>
      <c r="D4" s="20" t="s">
        <v>26</v>
      </c>
      <c r="E4" s="9" t="s">
        <v>77</v>
      </c>
      <c r="F4" s="28" t="s">
        <v>116</v>
      </c>
      <c r="G4" s="9" t="s">
        <v>14</v>
      </c>
      <c r="H4" s="16">
        <v>53.3</v>
      </c>
      <c r="I4" s="36">
        <v>2310022</v>
      </c>
      <c r="J4" s="36">
        <v>2363289</v>
      </c>
      <c r="K4" s="19"/>
      <c r="L4" s="19"/>
      <c r="M4" s="19"/>
      <c r="N4" s="9" t="s">
        <v>106</v>
      </c>
      <c r="O4" s="9" t="s">
        <v>80</v>
      </c>
      <c r="P4" s="51"/>
      <c r="Q4" s="19"/>
    </row>
    <row r="5" spans="2:51" s="10" customFormat="1" ht="62.25" customHeight="1" x14ac:dyDescent="0.35">
      <c r="B5" s="11" t="s">
        <v>21</v>
      </c>
      <c r="C5" s="20" t="s">
        <v>26</v>
      </c>
      <c r="D5" s="20" t="s">
        <v>26</v>
      </c>
      <c r="E5" s="9" t="s">
        <v>77</v>
      </c>
      <c r="F5" s="28" t="s">
        <v>116</v>
      </c>
      <c r="G5" s="9" t="s">
        <v>15</v>
      </c>
      <c r="H5" s="16">
        <v>99.6</v>
      </c>
      <c r="I5" s="36">
        <v>4795506</v>
      </c>
      <c r="J5" s="36">
        <v>4895009</v>
      </c>
      <c r="K5" s="19"/>
      <c r="L5" s="19"/>
      <c r="M5" s="19"/>
      <c r="N5" s="9" t="s">
        <v>13</v>
      </c>
      <c r="O5" s="9">
        <v>30786858</v>
      </c>
      <c r="P5" s="51"/>
      <c r="Q5" s="19"/>
    </row>
    <row r="6" spans="2:51" s="10" customFormat="1" ht="62.25" customHeight="1" x14ac:dyDescent="0.35">
      <c r="B6" s="11" t="s">
        <v>20</v>
      </c>
      <c r="C6" s="21" t="s">
        <v>27</v>
      </c>
      <c r="D6" s="20" t="s">
        <v>26</v>
      </c>
      <c r="E6" s="9" t="s">
        <v>77</v>
      </c>
      <c r="F6" s="28" t="s">
        <v>116</v>
      </c>
      <c r="G6" s="27" t="s">
        <v>16</v>
      </c>
      <c r="H6" s="16">
        <v>100.9</v>
      </c>
      <c r="I6" s="36">
        <v>5752816</v>
      </c>
      <c r="J6" s="36">
        <v>5853757</v>
      </c>
      <c r="K6" s="19"/>
      <c r="L6" s="19"/>
      <c r="M6" s="19"/>
      <c r="N6" s="9" t="s">
        <v>13</v>
      </c>
      <c r="O6" s="9">
        <v>30786858</v>
      </c>
      <c r="P6" s="51"/>
      <c r="Q6" s="19"/>
    </row>
    <row r="7" spans="2:51" ht="62.25" customHeight="1" x14ac:dyDescent="0.35">
      <c r="B7" s="11" t="s">
        <v>19</v>
      </c>
      <c r="C7" s="20" t="s">
        <v>26</v>
      </c>
      <c r="D7" s="20" t="s">
        <v>26</v>
      </c>
      <c r="E7" s="9" t="s">
        <v>77</v>
      </c>
      <c r="F7" s="28" t="s">
        <v>116</v>
      </c>
      <c r="G7" s="9" t="s">
        <v>17</v>
      </c>
      <c r="H7" s="16">
        <v>37</v>
      </c>
      <c r="I7" s="36">
        <v>6593897</v>
      </c>
      <c r="J7" s="36">
        <v>6630920</v>
      </c>
      <c r="K7" s="19"/>
      <c r="L7" s="19"/>
      <c r="M7" s="19"/>
      <c r="N7" s="9" t="s">
        <v>13</v>
      </c>
      <c r="O7" s="9">
        <v>30786858</v>
      </c>
      <c r="P7" s="51"/>
      <c r="Q7" s="19"/>
      <c r="AJ7" s="2"/>
      <c r="AK7" s="2"/>
      <c r="AL7" s="2"/>
      <c r="AM7" s="2"/>
      <c r="AN7" s="2"/>
      <c r="AO7" s="2"/>
      <c r="AP7" s="2"/>
      <c r="AQ7" s="2"/>
      <c r="AR7" s="2"/>
      <c r="AS7" s="2"/>
      <c r="AT7" s="2"/>
      <c r="AU7" s="2"/>
      <c r="AV7" s="2"/>
      <c r="AW7" s="2"/>
      <c r="AX7" s="2"/>
      <c r="AY7" s="2"/>
    </row>
    <row r="8" spans="2:51" ht="62.25" customHeight="1" x14ac:dyDescent="0.35">
      <c r="B8" s="11" t="s">
        <v>18</v>
      </c>
      <c r="C8" s="21" t="s">
        <v>28</v>
      </c>
      <c r="D8" s="20" t="s">
        <v>26</v>
      </c>
      <c r="E8" s="9" t="s">
        <v>77</v>
      </c>
      <c r="F8" s="28" t="s">
        <v>116</v>
      </c>
      <c r="G8" s="9" t="s">
        <v>25</v>
      </c>
      <c r="H8" s="16">
        <v>68.099999999999994</v>
      </c>
      <c r="I8" s="36">
        <v>2403928</v>
      </c>
      <c r="J8" s="36">
        <v>2472004</v>
      </c>
      <c r="K8" s="19"/>
      <c r="L8" s="19"/>
      <c r="M8" s="19"/>
      <c r="N8" s="9" t="s">
        <v>13</v>
      </c>
      <c r="O8" s="9">
        <v>30786858</v>
      </c>
      <c r="P8" s="51"/>
      <c r="Q8" s="19"/>
      <c r="AJ8" s="2"/>
      <c r="AK8" s="2"/>
      <c r="AL8" s="3"/>
      <c r="AM8" s="4"/>
      <c r="AN8" s="3"/>
      <c r="AO8" s="3"/>
      <c r="AP8" s="3"/>
      <c r="AQ8" s="3"/>
      <c r="AR8" s="3"/>
      <c r="AS8" s="3"/>
      <c r="AT8" s="3"/>
      <c r="AU8" s="3"/>
      <c r="AV8" s="3"/>
      <c r="AW8" s="2"/>
      <c r="AX8" s="2"/>
      <c r="AY8" s="2"/>
    </row>
    <row r="9" spans="2:51" ht="62.25" customHeight="1" x14ac:dyDescent="0.35">
      <c r="B9" s="11" t="s">
        <v>24</v>
      </c>
      <c r="C9" s="21" t="s">
        <v>29</v>
      </c>
      <c r="D9" s="9">
        <v>64.099999999999994</v>
      </c>
      <c r="E9" s="9" t="s">
        <v>77</v>
      </c>
      <c r="F9" s="31" t="s">
        <v>115</v>
      </c>
      <c r="G9" s="12"/>
      <c r="H9" s="16">
        <v>117</v>
      </c>
      <c r="I9" s="36">
        <v>2724254</v>
      </c>
      <c r="J9" s="36">
        <v>2841225</v>
      </c>
      <c r="K9" s="19"/>
      <c r="L9" s="19"/>
      <c r="M9" s="19"/>
      <c r="N9" s="9" t="s">
        <v>13</v>
      </c>
      <c r="O9" s="9">
        <v>30786858</v>
      </c>
      <c r="P9" s="51"/>
      <c r="Q9" s="19"/>
      <c r="AJ9" s="2"/>
      <c r="AK9" s="2"/>
      <c r="AL9" s="3"/>
      <c r="AM9" s="4"/>
      <c r="AN9" s="3"/>
      <c r="AO9" s="3"/>
      <c r="AP9" s="3"/>
      <c r="AQ9" s="3"/>
      <c r="AR9" s="3"/>
      <c r="AS9" s="3"/>
      <c r="AT9" s="3"/>
      <c r="AU9" s="3"/>
      <c r="AV9" s="3"/>
      <c r="AW9" s="2"/>
      <c r="AX9" s="2"/>
      <c r="AY9" s="2"/>
    </row>
    <row r="10" spans="2:51" s="10" customFormat="1" ht="62.25" customHeight="1" x14ac:dyDescent="0.35">
      <c r="B10" s="11" t="s">
        <v>37</v>
      </c>
      <c r="C10" s="31" t="s">
        <v>45</v>
      </c>
      <c r="D10" s="9">
        <v>59.6</v>
      </c>
      <c r="E10" s="22" t="s">
        <v>30</v>
      </c>
      <c r="F10" s="9"/>
      <c r="G10" s="27" t="s">
        <v>16</v>
      </c>
      <c r="H10" s="16">
        <v>99.3</v>
      </c>
      <c r="I10" s="18">
        <v>1061197</v>
      </c>
      <c r="J10" s="9">
        <f>I10+(H10*1000)</f>
        <v>1160497</v>
      </c>
      <c r="K10" s="19"/>
      <c r="L10" s="19"/>
      <c r="M10" s="19"/>
      <c r="N10" s="9" t="s">
        <v>104</v>
      </c>
      <c r="O10" s="9" t="s">
        <v>105</v>
      </c>
      <c r="P10" s="19" t="s">
        <v>220</v>
      </c>
      <c r="Q10" s="19" t="s">
        <v>231</v>
      </c>
      <c r="AJ10" s="2"/>
      <c r="AK10" s="2"/>
      <c r="AL10" s="3"/>
      <c r="AM10" s="4"/>
      <c r="AN10" s="3"/>
      <c r="AO10" s="3"/>
      <c r="AP10" s="3"/>
      <c r="AQ10" s="3"/>
      <c r="AR10" s="3"/>
      <c r="AS10" s="3"/>
      <c r="AT10" s="3"/>
      <c r="AU10" s="3"/>
      <c r="AV10" s="3"/>
      <c r="AW10" s="2"/>
      <c r="AX10" s="2"/>
      <c r="AY10" s="2"/>
    </row>
    <row r="11" spans="2:51" ht="62.25" customHeight="1" x14ac:dyDescent="0.35">
      <c r="B11" s="11" t="s">
        <v>31</v>
      </c>
      <c r="C11" s="12" t="s">
        <v>38</v>
      </c>
      <c r="D11" s="9">
        <v>60.8</v>
      </c>
      <c r="E11" s="22" t="s">
        <v>30</v>
      </c>
      <c r="F11" s="9"/>
      <c r="G11" s="9" t="s">
        <v>17</v>
      </c>
      <c r="H11" s="16">
        <v>44.3</v>
      </c>
      <c r="I11" s="18">
        <v>5810047</v>
      </c>
      <c r="J11" s="9">
        <f>I11+(H11*1000)</f>
        <v>5854347</v>
      </c>
      <c r="K11" s="19"/>
      <c r="L11" s="19"/>
      <c r="M11" s="19"/>
      <c r="N11" s="9" t="s">
        <v>44</v>
      </c>
      <c r="O11" s="9">
        <v>19025565</v>
      </c>
      <c r="P11" s="19" t="s">
        <v>220</v>
      </c>
      <c r="Q11" s="19"/>
      <c r="AJ11" s="2"/>
      <c r="AK11" s="2"/>
      <c r="AL11" s="3"/>
      <c r="AM11" s="4"/>
      <c r="AN11" s="3"/>
      <c r="AO11" s="3"/>
      <c r="AP11" s="3"/>
      <c r="AQ11" s="3"/>
      <c r="AR11" s="3"/>
      <c r="AS11" s="3"/>
      <c r="AT11" s="3"/>
      <c r="AU11" s="3"/>
      <c r="AV11" s="3"/>
      <c r="AW11" s="2"/>
      <c r="AX11" s="2"/>
      <c r="AY11" s="2"/>
    </row>
    <row r="12" spans="2:51" ht="62.25" customHeight="1" x14ac:dyDescent="0.35">
      <c r="B12" s="11" t="s">
        <v>32</v>
      </c>
      <c r="C12" s="12" t="s">
        <v>39</v>
      </c>
      <c r="D12" s="9">
        <v>55.8</v>
      </c>
      <c r="E12" s="22" t="s">
        <v>30</v>
      </c>
      <c r="F12" s="9"/>
      <c r="G12" s="9" t="s">
        <v>85</v>
      </c>
      <c r="H12" s="17">
        <v>22.5</v>
      </c>
      <c r="I12" s="23">
        <v>4439857</v>
      </c>
      <c r="J12" s="9">
        <f t="shared" ref="J12:J16" si="0">I12+(H12*1000)</f>
        <v>4462357</v>
      </c>
      <c r="K12" s="19"/>
      <c r="L12" s="19"/>
      <c r="M12" s="19"/>
      <c r="N12" s="9" t="s">
        <v>44</v>
      </c>
      <c r="O12" s="9">
        <v>19025565</v>
      </c>
      <c r="P12" s="19" t="s">
        <v>220</v>
      </c>
      <c r="Q12" s="19"/>
      <c r="AJ12" s="2"/>
      <c r="AK12" s="2"/>
      <c r="AL12" s="3"/>
      <c r="AM12" s="4"/>
      <c r="AN12" s="3"/>
      <c r="AO12" s="3"/>
      <c r="AP12" s="3"/>
      <c r="AQ12" s="3"/>
      <c r="AR12" s="3"/>
      <c r="AS12" s="3"/>
      <c r="AT12" s="3"/>
      <c r="AU12" s="3"/>
      <c r="AV12" s="3"/>
      <c r="AW12" s="2"/>
      <c r="AX12" s="2"/>
      <c r="AY12" s="2"/>
    </row>
    <row r="13" spans="2:51" ht="62.25" customHeight="1" x14ac:dyDescent="0.35">
      <c r="B13" s="11" t="s">
        <v>33</v>
      </c>
      <c r="C13" s="9" t="s">
        <v>40</v>
      </c>
      <c r="D13" s="9">
        <v>54.1</v>
      </c>
      <c r="E13" s="22" t="s">
        <v>30</v>
      </c>
      <c r="F13" s="9"/>
      <c r="G13" s="9" t="s">
        <v>86</v>
      </c>
      <c r="H13" s="16">
        <v>16.2</v>
      </c>
      <c r="I13" s="18">
        <v>5798636</v>
      </c>
      <c r="J13" s="9">
        <f t="shared" si="0"/>
        <v>5814836</v>
      </c>
      <c r="K13" s="19"/>
      <c r="L13" s="19"/>
      <c r="M13" s="19"/>
      <c r="N13" s="9" t="s">
        <v>44</v>
      </c>
      <c r="O13" s="9">
        <v>19025565</v>
      </c>
      <c r="P13" s="19" t="s">
        <v>220</v>
      </c>
      <c r="Q13" s="19"/>
      <c r="AJ13" s="2"/>
      <c r="AK13" s="2"/>
      <c r="AL13" s="3"/>
      <c r="AM13" s="4"/>
      <c r="AN13" s="3"/>
      <c r="AO13" s="3"/>
      <c r="AP13" s="3"/>
      <c r="AQ13" s="3"/>
      <c r="AR13" s="3"/>
      <c r="AS13" s="3"/>
      <c r="AT13" s="3"/>
      <c r="AU13" s="3"/>
      <c r="AV13" s="3"/>
      <c r="AW13" s="2"/>
      <c r="AX13" s="2"/>
      <c r="AY13" s="2"/>
    </row>
    <row r="14" spans="2:51" ht="62.25" customHeight="1" x14ac:dyDescent="0.35">
      <c r="B14" s="11" t="s">
        <v>34</v>
      </c>
      <c r="C14" s="9" t="s">
        <v>41</v>
      </c>
      <c r="D14" s="9">
        <v>61.6</v>
      </c>
      <c r="E14" s="22" t="s">
        <v>30</v>
      </c>
      <c r="F14" s="9"/>
      <c r="G14" s="9" t="s">
        <v>87</v>
      </c>
      <c r="H14" s="16">
        <v>7.2</v>
      </c>
      <c r="I14" s="18">
        <v>4294706</v>
      </c>
      <c r="J14" s="9">
        <f t="shared" si="0"/>
        <v>4301906</v>
      </c>
      <c r="K14" s="19"/>
      <c r="L14" s="19"/>
      <c r="M14" s="19"/>
      <c r="N14" s="9" t="s">
        <v>44</v>
      </c>
      <c r="O14" s="9">
        <v>19025565</v>
      </c>
      <c r="P14" s="19" t="s">
        <v>220</v>
      </c>
      <c r="Q14" s="19"/>
      <c r="AJ14" s="2"/>
      <c r="AK14" s="2"/>
      <c r="AL14" s="3"/>
      <c r="AM14" s="4"/>
      <c r="AN14" s="3"/>
      <c r="AO14" s="3"/>
      <c r="AP14" s="3"/>
      <c r="AQ14" s="3"/>
      <c r="AR14" s="3"/>
      <c r="AS14" s="3"/>
      <c r="AT14" s="3"/>
      <c r="AU14" s="3"/>
      <c r="AV14" s="3"/>
      <c r="AW14" s="2"/>
      <c r="AX14" s="2"/>
      <c r="AY14" s="2"/>
    </row>
    <row r="15" spans="2:51" ht="62.25" customHeight="1" x14ac:dyDescent="0.35">
      <c r="B15" s="11" t="s">
        <v>35</v>
      </c>
      <c r="C15" s="9" t="s">
        <v>42</v>
      </c>
      <c r="D15" s="9">
        <v>52.7</v>
      </c>
      <c r="E15" s="22" t="s">
        <v>30</v>
      </c>
      <c r="F15" s="9"/>
      <c r="G15" s="9" t="s">
        <v>88</v>
      </c>
      <c r="H15" s="16">
        <v>2.2000000000000002</v>
      </c>
      <c r="I15" s="18">
        <v>2759146</v>
      </c>
      <c r="J15" s="9">
        <f t="shared" si="0"/>
        <v>2761346</v>
      </c>
      <c r="K15" s="19"/>
      <c r="L15" s="19"/>
      <c r="M15" s="19"/>
      <c r="N15" s="9" t="s">
        <v>44</v>
      </c>
      <c r="O15" s="9">
        <v>19025565</v>
      </c>
      <c r="P15" s="19" t="s">
        <v>220</v>
      </c>
      <c r="Q15" s="19"/>
      <c r="AJ15" s="2"/>
      <c r="AK15" s="2"/>
      <c r="AL15" s="3"/>
      <c r="AM15" s="4"/>
      <c r="AN15" s="3"/>
      <c r="AO15" s="3"/>
      <c r="AP15" s="3"/>
      <c r="AQ15" s="3"/>
      <c r="AR15" s="3"/>
      <c r="AS15" s="3"/>
      <c r="AT15" s="3"/>
      <c r="AU15" s="3"/>
      <c r="AV15" s="3"/>
      <c r="AW15" s="2"/>
      <c r="AX15" s="2"/>
      <c r="AY15" s="2"/>
    </row>
    <row r="16" spans="2:51" ht="62.25" customHeight="1" x14ac:dyDescent="0.35">
      <c r="B16" s="11" t="s">
        <v>36</v>
      </c>
      <c r="C16" s="9" t="s">
        <v>43</v>
      </c>
      <c r="D16" s="9">
        <v>50.5</v>
      </c>
      <c r="E16" s="22" t="s">
        <v>30</v>
      </c>
      <c r="F16" s="9"/>
      <c r="G16" s="9" t="s">
        <v>89</v>
      </c>
      <c r="H16" s="16">
        <v>2</v>
      </c>
      <c r="I16" s="18">
        <v>2116708</v>
      </c>
      <c r="J16" s="9">
        <f t="shared" si="0"/>
        <v>2118708</v>
      </c>
      <c r="K16" s="19"/>
      <c r="L16" s="19"/>
      <c r="M16" s="19"/>
      <c r="N16" s="9" t="s">
        <v>44</v>
      </c>
      <c r="O16" s="9">
        <v>19025565</v>
      </c>
      <c r="P16" s="19" t="s">
        <v>220</v>
      </c>
      <c r="Q16" s="19"/>
      <c r="AJ16" s="2"/>
      <c r="AK16" s="2"/>
      <c r="AL16" s="3"/>
      <c r="AM16" s="4"/>
      <c r="AN16" s="3"/>
      <c r="AO16" s="3"/>
      <c r="AP16" s="3"/>
      <c r="AQ16" s="3"/>
      <c r="AR16" s="3"/>
      <c r="AS16" s="3"/>
      <c r="AT16" s="3"/>
      <c r="AU16" s="3"/>
      <c r="AV16" s="3"/>
      <c r="AW16" s="2"/>
      <c r="AX16" s="2"/>
      <c r="AY16" s="2"/>
    </row>
    <row r="17" spans="2:51" ht="62.25" customHeight="1" x14ac:dyDescent="0.35">
      <c r="B17" s="11" t="s">
        <v>47</v>
      </c>
      <c r="C17" s="12" t="s">
        <v>64</v>
      </c>
      <c r="D17" s="20" t="s">
        <v>26</v>
      </c>
      <c r="E17" s="25" t="s">
        <v>46</v>
      </c>
      <c r="F17" s="12" t="s">
        <v>110</v>
      </c>
      <c r="G17" s="12"/>
      <c r="H17" s="17">
        <v>12.4</v>
      </c>
      <c r="I17" s="33">
        <v>280017</v>
      </c>
      <c r="J17" s="33">
        <v>292442</v>
      </c>
      <c r="K17" s="11"/>
      <c r="L17" s="11"/>
      <c r="M17" s="11"/>
      <c r="N17" s="12" t="s">
        <v>72</v>
      </c>
      <c r="O17" s="19">
        <v>27536294</v>
      </c>
      <c r="P17" s="19"/>
      <c r="Q17" s="19"/>
      <c r="AJ17" s="2"/>
      <c r="AK17" s="2"/>
      <c r="AL17" s="3"/>
      <c r="AM17" s="4"/>
      <c r="AN17" s="3"/>
      <c r="AO17" s="3"/>
      <c r="AP17" s="3"/>
      <c r="AQ17" s="3"/>
      <c r="AR17" s="3"/>
      <c r="AS17" s="3"/>
      <c r="AT17" s="3"/>
      <c r="AU17" s="3"/>
      <c r="AV17" s="3"/>
      <c r="AW17" s="2"/>
      <c r="AX17" s="2"/>
      <c r="AY17" s="2"/>
    </row>
    <row r="18" spans="2:51" ht="62.25" customHeight="1" x14ac:dyDescent="0.35">
      <c r="B18" s="11" t="s">
        <v>48</v>
      </c>
      <c r="C18" s="12" t="s">
        <v>76</v>
      </c>
      <c r="D18" s="20" t="s">
        <v>26</v>
      </c>
      <c r="E18" s="25" t="s">
        <v>46</v>
      </c>
      <c r="F18" s="12" t="s">
        <v>110</v>
      </c>
      <c r="G18" s="12"/>
      <c r="H18" s="16">
        <v>16.600000000000001</v>
      </c>
      <c r="I18" s="34">
        <v>2054683</v>
      </c>
      <c r="J18" s="34">
        <v>2071280</v>
      </c>
      <c r="K18" s="11"/>
      <c r="L18" s="11"/>
      <c r="M18" s="11"/>
      <c r="N18" s="12" t="s">
        <v>72</v>
      </c>
      <c r="O18" s="19">
        <v>27536294</v>
      </c>
      <c r="P18" s="19"/>
      <c r="Q18" s="19"/>
      <c r="AJ18" s="2"/>
      <c r="AK18" s="2"/>
      <c r="AL18" s="3"/>
      <c r="AM18" s="4"/>
      <c r="AN18" s="3"/>
      <c r="AO18" s="3"/>
      <c r="AP18" s="3"/>
      <c r="AQ18" s="3"/>
      <c r="AR18" s="3"/>
      <c r="AS18" s="3"/>
      <c r="AT18" s="3"/>
      <c r="AU18" s="3"/>
      <c r="AV18" s="3"/>
      <c r="AW18" s="2"/>
      <c r="AX18" s="2"/>
      <c r="AY18" s="2"/>
    </row>
    <row r="19" spans="2:51" ht="62.25" customHeight="1" x14ac:dyDescent="0.35">
      <c r="B19" s="11" t="s">
        <v>49</v>
      </c>
      <c r="C19" s="9" t="s">
        <v>65</v>
      </c>
      <c r="D19" s="20" t="s">
        <v>26</v>
      </c>
      <c r="E19" s="25" t="s">
        <v>46</v>
      </c>
      <c r="F19" s="12" t="s">
        <v>110</v>
      </c>
      <c r="G19" s="9"/>
      <c r="H19" s="16">
        <v>11.6</v>
      </c>
      <c r="I19" s="34">
        <v>2609726</v>
      </c>
      <c r="J19" s="34">
        <v>2621297</v>
      </c>
      <c r="K19" s="19"/>
      <c r="L19" s="19"/>
      <c r="M19" s="19"/>
      <c r="N19" s="12" t="s">
        <v>72</v>
      </c>
      <c r="O19" s="19">
        <v>27536294</v>
      </c>
      <c r="P19" s="19"/>
      <c r="Q19" s="19"/>
      <c r="AJ19" s="2"/>
      <c r="AK19" s="2"/>
      <c r="AL19" s="3"/>
      <c r="AM19" s="4"/>
      <c r="AN19" s="3"/>
      <c r="AO19" s="3"/>
      <c r="AP19" s="3"/>
      <c r="AQ19" s="3"/>
      <c r="AR19" s="3"/>
      <c r="AS19" s="3"/>
      <c r="AT19" s="3"/>
      <c r="AU19" s="3"/>
      <c r="AV19" s="3"/>
      <c r="AW19" s="2"/>
      <c r="AX19" s="2"/>
      <c r="AY19" s="2"/>
    </row>
    <row r="20" spans="2:51" ht="62.25" customHeight="1" x14ac:dyDescent="0.35">
      <c r="B20" s="11" t="s">
        <v>50</v>
      </c>
      <c r="C20" s="9" t="s">
        <v>66</v>
      </c>
      <c r="D20" s="20" t="s">
        <v>26</v>
      </c>
      <c r="E20" s="25" t="s">
        <v>46</v>
      </c>
      <c r="F20" s="12" t="s">
        <v>110</v>
      </c>
      <c r="G20" s="9"/>
      <c r="H20" s="16">
        <v>8.3000000000000007</v>
      </c>
      <c r="I20" s="34">
        <v>2639569</v>
      </c>
      <c r="J20" s="34">
        <v>2647891</v>
      </c>
      <c r="K20" s="19"/>
      <c r="L20" s="19"/>
      <c r="M20" s="19"/>
      <c r="N20" s="12" t="s">
        <v>72</v>
      </c>
      <c r="O20" s="19">
        <v>27536294</v>
      </c>
      <c r="P20" s="19"/>
      <c r="Q20" s="19"/>
      <c r="AJ20" s="2"/>
      <c r="AK20" s="2"/>
      <c r="AL20" s="3"/>
      <c r="AM20" s="4"/>
      <c r="AN20" s="3"/>
      <c r="AO20" s="3"/>
      <c r="AP20" s="3"/>
      <c r="AQ20" s="3"/>
      <c r="AR20" s="3"/>
      <c r="AS20" s="3"/>
      <c r="AT20" s="3"/>
      <c r="AU20" s="3"/>
      <c r="AV20" s="3"/>
      <c r="AW20" s="2"/>
      <c r="AX20" s="2"/>
      <c r="AY20" s="2"/>
    </row>
    <row r="21" spans="2:51" ht="62.25" customHeight="1" x14ac:dyDescent="0.35">
      <c r="B21" s="11" t="s">
        <v>51</v>
      </c>
      <c r="C21" s="9" t="s">
        <v>75</v>
      </c>
      <c r="D21" s="20" t="s">
        <v>26</v>
      </c>
      <c r="E21" s="25" t="s">
        <v>46</v>
      </c>
      <c r="F21" s="12" t="s">
        <v>110</v>
      </c>
      <c r="G21" s="9"/>
      <c r="H21" s="16">
        <v>45.8</v>
      </c>
      <c r="I21" s="34">
        <v>3147091</v>
      </c>
      <c r="J21" s="34">
        <v>3192857</v>
      </c>
      <c r="K21" s="19"/>
      <c r="L21" s="19"/>
      <c r="M21" s="19"/>
      <c r="N21" s="12" t="s">
        <v>72</v>
      </c>
      <c r="O21" s="19">
        <v>27536294</v>
      </c>
      <c r="P21" s="19"/>
      <c r="Q21" s="19"/>
      <c r="AJ21" s="2"/>
      <c r="AK21" s="2"/>
      <c r="AL21" s="3"/>
      <c r="AM21" s="4"/>
      <c r="AN21" s="3"/>
      <c r="AO21" s="3"/>
      <c r="AP21" s="3"/>
      <c r="AQ21" s="3"/>
      <c r="AR21" s="3"/>
      <c r="AS21" s="3"/>
      <c r="AT21" s="3"/>
      <c r="AU21" s="3"/>
      <c r="AV21" s="3"/>
      <c r="AW21" s="2"/>
      <c r="AX21" s="2"/>
      <c r="AY21" s="2"/>
    </row>
    <row r="22" spans="2:51" ht="62.25" customHeight="1" x14ac:dyDescent="0.35">
      <c r="B22" s="11" t="s">
        <v>52</v>
      </c>
      <c r="C22" s="9" t="s">
        <v>67</v>
      </c>
      <c r="D22" s="20" t="s">
        <v>26</v>
      </c>
      <c r="E22" s="25" t="s">
        <v>46</v>
      </c>
      <c r="F22" s="12" t="s">
        <v>110</v>
      </c>
      <c r="G22" s="9"/>
      <c r="H22" s="16">
        <v>53.8</v>
      </c>
      <c r="I22" s="34">
        <v>3743159</v>
      </c>
      <c r="J22" s="34">
        <v>3796926</v>
      </c>
      <c r="K22" s="19"/>
      <c r="L22" s="19"/>
      <c r="M22" s="19"/>
      <c r="N22" s="12" t="s">
        <v>72</v>
      </c>
      <c r="O22" s="19">
        <v>27536294</v>
      </c>
      <c r="P22" s="19"/>
      <c r="Q22" s="19"/>
      <c r="AJ22" s="2"/>
      <c r="AK22" s="2"/>
      <c r="AL22" s="5"/>
      <c r="AM22" s="4"/>
      <c r="AN22" s="3"/>
      <c r="AO22" s="3"/>
      <c r="AP22" s="3"/>
      <c r="AQ22" s="3"/>
      <c r="AR22" s="3"/>
      <c r="AS22" s="3"/>
      <c r="AT22" s="3"/>
      <c r="AU22" s="3"/>
      <c r="AV22" s="3"/>
      <c r="AW22" s="2"/>
      <c r="AX22" s="2"/>
      <c r="AY22" s="2"/>
    </row>
    <row r="23" spans="2:51" ht="62.25" customHeight="1" x14ac:dyDescent="0.35">
      <c r="B23" s="11" t="s">
        <v>53</v>
      </c>
      <c r="C23" s="9" t="s">
        <v>68</v>
      </c>
      <c r="D23" s="20" t="s">
        <v>26</v>
      </c>
      <c r="E23" s="25" t="s">
        <v>46</v>
      </c>
      <c r="F23" s="12" t="s">
        <v>110</v>
      </c>
      <c r="G23" s="9"/>
      <c r="H23" s="16">
        <v>8.4</v>
      </c>
      <c r="I23" s="34">
        <v>3945707</v>
      </c>
      <c r="J23" s="34">
        <v>3954100</v>
      </c>
      <c r="K23" s="19"/>
      <c r="L23" s="19"/>
      <c r="M23" s="19"/>
      <c r="N23" s="12" t="s">
        <v>72</v>
      </c>
      <c r="O23" s="19">
        <v>27536294</v>
      </c>
      <c r="P23" s="19"/>
      <c r="Q23" s="19"/>
      <c r="AJ23" s="2"/>
      <c r="AK23" s="2"/>
      <c r="AL23" s="5"/>
      <c r="AM23" s="4"/>
      <c r="AN23" s="3"/>
      <c r="AO23" s="3"/>
      <c r="AP23" s="3"/>
      <c r="AQ23" s="3"/>
      <c r="AR23" s="3"/>
      <c r="AS23" s="3"/>
      <c r="AT23" s="3"/>
      <c r="AU23" s="3"/>
      <c r="AV23" s="3"/>
      <c r="AW23" s="2"/>
      <c r="AX23" s="2"/>
      <c r="AY23" s="2"/>
    </row>
    <row r="24" spans="2:51" ht="62.25" customHeight="1" x14ac:dyDescent="0.35">
      <c r="B24" s="11" t="s">
        <v>54</v>
      </c>
      <c r="C24" s="9" t="s">
        <v>69</v>
      </c>
      <c r="D24" s="20" t="s">
        <v>26</v>
      </c>
      <c r="E24" s="25" t="s">
        <v>46</v>
      </c>
      <c r="F24" s="12" t="s">
        <v>110</v>
      </c>
      <c r="G24" s="9"/>
      <c r="H24" s="16">
        <v>21.6</v>
      </c>
      <c r="I24" s="34">
        <v>4768774</v>
      </c>
      <c r="J24" s="34">
        <v>4790400</v>
      </c>
      <c r="K24" s="19"/>
      <c r="L24" s="19"/>
      <c r="M24" s="19"/>
      <c r="N24" s="12" t="s">
        <v>72</v>
      </c>
      <c r="O24" s="19">
        <v>27536294</v>
      </c>
      <c r="P24" s="19"/>
      <c r="Q24" s="19"/>
      <c r="AJ24" s="2"/>
      <c r="AK24" s="2"/>
      <c r="AL24" s="5"/>
      <c r="AM24" s="4"/>
      <c r="AN24" s="3"/>
      <c r="AO24" s="3"/>
      <c r="AP24" s="3"/>
      <c r="AQ24" s="3"/>
      <c r="AR24" s="3"/>
      <c r="AS24" s="3"/>
      <c r="AT24" s="3"/>
      <c r="AU24" s="3"/>
      <c r="AV24" s="3"/>
      <c r="AW24" s="2"/>
      <c r="AX24" s="2"/>
      <c r="AY24" s="2"/>
    </row>
    <row r="25" spans="2:51" ht="62.25" customHeight="1" x14ac:dyDescent="0.35">
      <c r="B25" s="11" t="s">
        <v>55</v>
      </c>
      <c r="C25" s="9" t="s">
        <v>70</v>
      </c>
      <c r="D25" s="20" t="s">
        <v>26</v>
      </c>
      <c r="E25" s="25" t="s">
        <v>46</v>
      </c>
      <c r="F25" s="12" t="s">
        <v>110</v>
      </c>
      <c r="G25" s="9"/>
      <c r="H25" s="16">
        <v>7.3</v>
      </c>
      <c r="I25" s="34">
        <v>4965792</v>
      </c>
      <c r="J25" s="34">
        <v>4973115</v>
      </c>
      <c r="K25" s="19"/>
      <c r="L25" s="19"/>
      <c r="M25" s="19"/>
      <c r="N25" s="12" t="s">
        <v>72</v>
      </c>
      <c r="O25" s="19">
        <v>27536294</v>
      </c>
      <c r="P25" s="19"/>
      <c r="Q25" s="19"/>
      <c r="AJ25" s="2"/>
      <c r="AK25" s="2"/>
      <c r="AL25" s="5"/>
      <c r="AM25" s="4"/>
      <c r="AN25" s="3"/>
      <c r="AO25" s="3"/>
      <c r="AP25" s="3"/>
      <c r="AQ25" s="3"/>
      <c r="AR25" s="3"/>
      <c r="AS25" s="3"/>
      <c r="AT25" s="3"/>
      <c r="AU25" s="3"/>
      <c r="AV25" s="3"/>
      <c r="AW25" s="2"/>
      <c r="AX25" s="2"/>
      <c r="AY25" s="2"/>
    </row>
    <row r="26" spans="2:51" ht="62.25" customHeight="1" x14ac:dyDescent="0.35">
      <c r="B26" s="11" t="s">
        <v>56</v>
      </c>
      <c r="C26" s="9" t="s">
        <v>71</v>
      </c>
      <c r="D26" s="20" t="s">
        <v>26</v>
      </c>
      <c r="E26" s="25" t="s">
        <v>46</v>
      </c>
      <c r="F26" s="12" t="s">
        <v>110</v>
      </c>
      <c r="G26" s="9"/>
      <c r="H26" s="16">
        <v>10.9</v>
      </c>
      <c r="I26" s="34">
        <v>5572987</v>
      </c>
      <c r="J26" s="34">
        <v>5583916</v>
      </c>
      <c r="K26" s="19"/>
      <c r="L26" s="19"/>
      <c r="M26" s="19"/>
      <c r="N26" s="12" t="s">
        <v>72</v>
      </c>
      <c r="O26" s="19">
        <v>27536294</v>
      </c>
      <c r="P26" s="19"/>
      <c r="Q26" s="19"/>
      <c r="AJ26" s="2"/>
      <c r="AK26" s="2"/>
      <c r="AL26" s="5"/>
      <c r="AM26" s="4"/>
      <c r="AN26" s="3"/>
      <c r="AO26" s="3"/>
      <c r="AP26" s="3"/>
      <c r="AQ26" s="3"/>
      <c r="AR26" s="3"/>
      <c r="AS26" s="3"/>
      <c r="AT26" s="3"/>
      <c r="AU26" s="3"/>
      <c r="AV26" s="3"/>
      <c r="AW26" s="2"/>
      <c r="AX26" s="2"/>
      <c r="AY26" s="2"/>
    </row>
    <row r="27" spans="2:51" ht="62.25" customHeight="1" x14ac:dyDescent="0.35">
      <c r="B27" s="11" t="s">
        <v>57</v>
      </c>
      <c r="C27" s="9" t="s">
        <v>73</v>
      </c>
      <c r="D27" s="20" t="s">
        <v>26</v>
      </c>
      <c r="E27" s="25" t="s">
        <v>46</v>
      </c>
      <c r="F27" s="12" t="s">
        <v>110</v>
      </c>
      <c r="G27" s="9"/>
      <c r="H27" s="16">
        <v>27.2</v>
      </c>
      <c r="I27" s="34">
        <v>5656348</v>
      </c>
      <c r="J27" s="34">
        <v>5683597</v>
      </c>
      <c r="K27" s="19"/>
      <c r="L27" s="19"/>
      <c r="M27" s="19"/>
      <c r="N27" s="12" t="s">
        <v>72</v>
      </c>
      <c r="O27" s="19">
        <v>27536294</v>
      </c>
      <c r="P27" s="19"/>
      <c r="Q27" s="19"/>
      <c r="AJ27" s="2"/>
      <c r="AK27" s="2"/>
      <c r="AL27" s="5"/>
      <c r="AM27" s="4"/>
      <c r="AN27" s="3"/>
      <c r="AO27" s="3"/>
      <c r="AP27" s="3"/>
      <c r="AQ27" s="3"/>
      <c r="AR27" s="3"/>
      <c r="AS27" s="3"/>
      <c r="AT27" s="3"/>
      <c r="AU27" s="3"/>
      <c r="AV27" s="3"/>
      <c r="AW27" s="2"/>
      <c r="AX27" s="2"/>
      <c r="AY27" s="2"/>
    </row>
    <row r="28" spans="2:51" ht="62.25" customHeight="1" x14ac:dyDescent="0.35">
      <c r="B28" s="11" t="s">
        <v>58</v>
      </c>
      <c r="C28" s="9" t="s">
        <v>74</v>
      </c>
      <c r="D28" s="20" t="s">
        <v>26</v>
      </c>
      <c r="E28" s="25" t="s">
        <v>46</v>
      </c>
      <c r="F28" s="12" t="s">
        <v>110</v>
      </c>
      <c r="G28" s="9"/>
      <c r="H28" s="16">
        <v>37</v>
      </c>
      <c r="I28" s="34">
        <v>6127068</v>
      </c>
      <c r="J28" s="34">
        <v>6164062</v>
      </c>
      <c r="K28" s="19"/>
      <c r="L28" s="19"/>
      <c r="M28" s="19"/>
      <c r="N28" s="12" t="s">
        <v>72</v>
      </c>
      <c r="O28" s="19">
        <v>27536294</v>
      </c>
      <c r="P28" s="19"/>
      <c r="Q28" s="19"/>
      <c r="AJ28" s="2"/>
      <c r="AK28" s="2"/>
      <c r="AL28" s="5"/>
      <c r="AM28" s="4"/>
      <c r="AN28" s="3"/>
      <c r="AO28" s="3"/>
      <c r="AP28" s="3"/>
      <c r="AQ28" s="3"/>
      <c r="AR28" s="3"/>
      <c r="AS28" s="3"/>
      <c r="AT28" s="3"/>
      <c r="AU28" s="3"/>
      <c r="AV28" s="3"/>
      <c r="AW28" s="2"/>
      <c r="AX28" s="2"/>
      <c r="AY28" s="2"/>
    </row>
    <row r="29" spans="2:51" ht="62.25" customHeight="1" x14ac:dyDescent="0.35">
      <c r="B29" s="11" t="s">
        <v>59</v>
      </c>
      <c r="C29" s="12" t="s">
        <v>91</v>
      </c>
      <c r="D29" s="20" t="s">
        <v>26</v>
      </c>
      <c r="E29" s="25" t="s">
        <v>46</v>
      </c>
      <c r="F29" s="12" t="s">
        <v>110</v>
      </c>
      <c r="G29" s="12"/>
      <c r="H29" s="17">
        <v>46.4</v>
      </c>
      <c r="I29" s="33">
        <v>2504700</v>
      </c>
      <c r="J29" s="33">
        <v>2551100</v>
      </c>
      <c r="K29" s="11"/>
      <c r="L29" s="11"/>
      <c r="M29" s="11"/>
      <c r="N29" s="12" t="s">
        <v>154</v>
      </c>
      <c r="O29" s="19" t="s">
        <v>90</v>
      </c>
      <c r="P29" s="19"/>
      <c r="Q29" s="19"/>
      <c r="AJ29" s="2"/>
      <c r="AK29" s="2"/>
      <c r="AL29" s="5"/>
      <c r="AM29" s="4"/>
      <c r="AN29" s="3"/>
      <c r="AO29" s="3"/>
      <c r="AP29" s="3"/>
      <c r="AQ29" s="3"/>
      <c r="AR29" s="3"/>
      <c r="AS29" s="3"/>
      <c r="AT29" s="3"/>
      <c r="AU29" s="3"/>
      <c r="AV29" s="3"/>
      <c r="AW29" s="2"/>
      <c r="AX29" s="2"/>
      <c r="AY29" s="2"/>
    </row>
    <row r="30" spans="2:51" ht="62.25" customHeight="1" x14ac:dyDescent="0.35">
      <c r="B30" s="11" t="s">
        <v>60</v>
      </c>
      <c r="C30" s="9" t="s">
        <v>92</v>
      </c>
      <c r="D30" s="20" t="s">
        <v>26</v>
      </c>
      <c r="E30" s="25" t="s">
        <v>46</v>
      </c>
      <c r="F30" s="12" t="s">
        <v>110</v>
      </c>
      <c r="G30" s="9"/>
      <c r="H30" s="16">
        <v>31.7</v>
      </c>
      <c r="I30" s="34">
        <v>2751800</v>
      </c>
      <c r="J30" s="34">
        <v>2783500</v>
      </c>
      <c r="K30" s="19"/>
      <c r="L30" s="19"/>
      <c r="M30" s="19"/>
      <c r="N30" s="12" t="s">
        <v>154</v>
      </c>
      <c r="O30" s="19" t="s">
        <v>90</v>
      </c>
      <c r="P30" s="19"/>
      <c r="Q30" s="19"/>
      <c r="AJ30" s="2"/>
      <c r="AK30" s="2"/>
      <c r="AL30" s="5"/>
      <c r="AM30" s="4"/>
      <c r="AN30" s="3"/>
      <c r="AO30" s="3"/>
      <c r="AP30" s="3"/>
      <c r="AQ30" s="3"/>
      <c r="AR30" s="3"/>
      <c r="AS30" s="3"/>
      <c r="AT30" s="3"/>
      <c r="AU30" s="3"/>
      <c r="AV30" s="3"/>
      <c r="AW30" s="2"/>
      <c r="AX30" s="2"/>
      <c r="AY30" s="2"/>
    </row>
    <row r="31" spans="2:51" s="10" customFormat="1" ht="62.25" customHeight="1" x14ac:dyDescent="0.35">
      <c r="B31" s="11" t="s">
        <v>61</v>
      </c>
      <c r="C31" s="9" t="s">
        <v>93</v>
      </c>
      <c r="D31" s="20" t="s">
        <v>26</v>
      </c>
      <c r="E31" s="25" t="s">
        <v>46</v>
      </c>
      <c r="F31" s="12" t="s">
        <v>110</v>
      </c>
      <c r="G31" s="9"/>
      <c r="H31" s="16">
        <v>136.19999999999999</v>
      </c>
      <c r="I31" s="34">
        <v>2798951</v>
      </c>
      <c r="J31" s="34">
        <v>2935111</v>
      </c>
      <c r="K31" s="19"/>
      <c r="L31" s="19"/>
      <c r="M31" s="19"/>
      <c r="N31" s="12" t="s">
        <v>154</v>
      </c>
      <c r="O31" s="19" t="s">
        <v>90</v>
      </c>
      <c r="P31" s="19"/>
      <c r="Q31" s="19"/>
      <c r="AJ31" s="2"/>
      <c r="AK31" s="2"/>
      <c r="AL31" s="3"/>
      <c r="AM31" s="4"/>
      <c r="AN31" s="3"/>
      <c r="AO31" s="3"/>
      <c r="AP31" s="3"/>
      <c r="AQ31" s="3"/>
      <c r="AR31" s="3"/>
      <c r="AS31" s="3"/>
      <c r="AT31" s="3"/>
      <c r="AU31" s="3"/>
      <c r="AV31" s="3"/>
      <c r="AW31" s="2"/>
      <c r="AX31" s="2"/>
      <c r="AY31" s="2"/>
    </row>
    <row r="32" spans="2:51" ht="62.25" customHeight="1" x14ac:dyDescent="0.35">
      <c r="B32" s="11" t="s">
        <v>62</v>
      </c>
      <c r="C32" s="20" t="s">
        <v>26</v>
      </c>
      <c r="D32" s="20" t="s">
        <v>26</v>
      </c>
      <c r="E32" s="25" t="s">
        <v>46</v>
      </c>
      <c r="F32" s="12" t="s">
        <v>110</v>
      </c>
      <c r="G32" s="9"/>
      <c r="H32" s="30">
        <v>20.100000000000001</v>
      </c>
      <c r="I32" s="35">
        <v>3390565</v>
      </c>
      <c r="J32" s="35">
        <v>3410660</v>
      </c>
      <c r="K32" s="19"/>
      <c r="L32" s="19"/>
      <c r="M32" s="19"/>
      <c r="N32" s="12" t="s">
        <v>72</v>
      </c>
      <c r="O32" s="19">
        <v>27536294</v>
      </c>
      <c r="P32" s="19"/>
      <c r="Q32" s="19"/>
      <c r="AJ32" s="2"/>
      <c r="AK32" s="2"/>
      <c r="AL32" s="3"/>
      <c r="AM32" s="4"/>
      <c r="AN32" s="3"/>
      <c r="AO32" s="3"/>
      <c r="AP32" s="3"/>
      <c r="AQ32" s="3"/>
      <c r="AR32" s="3"/>
      <c r="AS32" s="3"/>
      <c r="AT32" s="3"/>
      <c r="AU32" s="3"/>
      <c r="AV32" s="3"/>
      <c r="AW32" s="2"/>
      <c r="AX32" s="2"/>
      <c r="AY32" s="2"/>
    </row>
    <row r="33" spans="2:51" ht="62.25" customHeight="1" x14ac:dyDescent="0.35">
      <c r="B33" s="11" t="s">
        <v>63</v>
      </c>
      <c r="C33" s="9" t="s">
        <v>94</v>
      </c>
      <c r="D33" s="20" t="s">
        <v>26</v>
      </c>
      <c r="E33" s="25" t="s">
        <v>46</v>
      </c>
      <c r="F33" s="12" t="s">
        <v>110</v>
      </c>
      <c r="G33" s="9"/>
      <c r="H33" s="16">
        <v>29.4</v>
      </c>
      <c r="I33" s="34">
        <v>4931528</v>
      </c>
      <c r="J33" s="34">
        <v>4960941</v>
      </c>
      <c r="K33" s="19"/>
      <c r="L33" s="19"/>
      <c r="M33" s="19"/>
      <c r="N33" s="12" t="s">
        <v>154</v>
      </c>
      <c r="O33" s="19" t="s">
        <v>90</v>
      </c>
      <c r="P33" s="19"/>
      <c r="Q33" s="19"/>
      <c r="AJ33" s="2"/>
      <c r="AK33" s="2"/>
      <c r="AL33" s="3"/>
      <c r="AM33" s="4"/>
      <c r="AN33" s="3"/>
      <c r="AO33" s="3"/>
      <c r="AP33" s="3"/>
      <c r="AQ33" s="3"/>
      <c r="AR33" s="3"/>
      <c r="AS33" s="3"/>
      <c r="AT33" s="3"/>
      <c r="AU33" s="3"/>
      <c r="AV33" s="3"/>
      <c r="AW33" s="2"/>
      <c r="AX33" s="2"/>
      <c r="AY33" s="2"/>
    </row>
    <row r="34" spans="2:51" ht="62.25" customHeight="1" x14ac:dyDescent="0.35">
      <c r="B34" s="11" t="s">
        <v>81</v>
      </c>
      <c r="C34" s="12" t="s">
        <v>84</v>
      </c>
      <c r="D34" s="12">
        <v>59.2</v>
      </c>
      <c r="E34" s="12" t="s">
        <v>99</v>
      </c>
      <c r="F34" s="12" t="s">
        <v>82</v>
      </c>
      <c r="G34" s="9"/>
      <c r="H34" s="17">
        <v>103.3</v>
      </c>
      <c r="I34" s="29"/>
      <c r="J34" s="24"/>
      <c r="K34" s="11"/>
      <c r="L34" s="11"/>
      <c r="M34" s="11"/>
      <c r="N34" s="12" t="s">
        <v>83</v>
      </c>
      <c r="O34" s="19">
        <v>12426355</v>
      </c>
      <c r="P34" s="19"/>
      <c r="Q34" s="19"/>
      <c r="AJ34" s="2"/>
      <c r="AK34" s="2"/>
      <c r="AL34" s="3"/>
      <c r="AM34" s="4"/>
      <c r="AN34" s="3"/>
      <c r="AO34" s="3"/>
      <c r="AP34" s="3"/>
      <c r="AQ34" s="3"/>
      <c r="AR34" s="3"/>
      <c r="AS34" s="3"/>
      <c r="AT34" s="3"/>
      <c r="AU34" s="3"/>
      <c r="AV34" s="3"/>
      <c r="AW34" s="2"/>
      <c r="AX34" s="2"/>
      <c r="AY34" s="2"/>
    </row>
    <row r="35" spans="2:51" ht="62.25" customHeight="1" x14ac:dyDescent="0.35">
      <c r="B35" s="11" t="s">
        <v>95</v>
      </c>
      <c r="C35" s="12" t="s">
        <v>101</v>
      </c>
      <c r="D35" s="12">
        <v>59.7</v>
      </c>
      <c r="E35" s="12" t="s">
        <v>100</v>
      </c>
      <c r="F35" s="9"/>
      <c r="G35" s="12" t="s">
        <v>97</v>
      </c>
      <c r="H35" s="17">
        <v>108</v>
      </c>
      <c r="I35" s="24"/>
      <c r="J35" s="24"/>
      <c r="K35" s="11"/>
      <c r="L35" s="11"/>
      <c r="M35" s="11"/>
      <c r="N35" s="12" t="s">
        <v>102</v>
      </c>
      <c r="O35" s="19">
        <v>14983043</v>
      </c>
      <c r="P35" s="19"/>
      <c r="Q35" s="19"/>
      <c r="AJ35" s="2"/>
      <c r="AK35" s="2"/>
      <c r="AL35" s="3"/>
      <c r="AM35" s="4"/>
      <c r="AN35" s="4"/>
      <c r="AO35" s="3"/>
      <c r="AP35" s="3"/>
      <c r="AQ35" s="3"/>
      <c r="AR35" s="3"/>
      <c r="AS35" s="3"/>
      <c r="AT35" s="3"/>
      <c r="AU35" s="3"/>
      <c r="AV35" s="4"/>
      <c r="AW35" s="2"/>
      <c r="AX35" s="2"/>
      <c r="AY35" s="2"/>
    </row>
    <row r="36" spans="2:51" ht="62.25" customHeight="1" x14ac:dyDescent="0.35">
      <c r="B36" s="11" t="s">
        <v>96</v>
      </c>
      <c r="C36" s="12" t="s">
        <v>103</v>
      </c>
      <c r="D36" s="12">
        <v>56.4</v>
      </c>
      <c r="E36" s="12" t="s">
        <v>100</v>
      </c>
      <c r="F36" s="12"/>
      <c r="G36" s="12" t="s">
        <v>98</v>
      </c>
      <c r="H36" s="17">
        <v>11</v>
      </c>
      <c r="I36" s="24"/>
      <c r="J36" s="24"/>
      <c r="K36" s="11"/>
      <c r="L36" s="11"/>
      <c r="M36" s="11"/>
      <c r="N36" s="12" t="s">
        <v>102</v>
      </c>
      <c r="O36" s="19">
        <v>14983043</v>
      </c>
      <c r="P36" s="19"/>
      <c r="Q36" s="19"/>
      <c r="AJ36" s="2"/>
      <c r="AK36" s="2"/>
      <c r="AL36" s="3"/>
      <c r="AM36" s="4"/>
      <c r="AN36" s="4"/>
      <c r="AO36" s="3"/>
      <c r="AP36" s="3"/>
      <c r="AQ36" s="3"/>
      <c r="AR36" s="3"/>
      <c r="AS36" s="3"/>
      <c r="AT36" s="3"/>
      <c r="AU36" s="3"/>
      <c r="AV36" s="4"/>
      <c r="AW36" s="2"/>
      <c r="AX36" s="2"/>
      <c r="AY36" s="2"/>
    </row>
    <row r="37" spans="2:51" ht="62.25" customHeight="1" x14ac:dyDescent="0.35">
      <c r="B37" s="11" t="s">
        <v>22</v>
      </c>
      <c r="C37" s="12" t="s">
        <v>112</v>
      </c>
      <c r="D37" s="32">
        <v>64.7</v>
      </c>
      <c r="E37" s="9" t="s">
        <v>114</v>
      </c>
      <c r="F37" s="12"/>
      <c r="G37" s="9" t="s">
        <v>14</v>
      </c>
      <c r="H37" s="17">
        <v>105</v>
      </c>
      <c r="I37" s="24"/>
      <c r="J37" s="24"/>
      <c r="K37" s="11"/>
      <c r="L37" s="11"/>
      <c r="M37" s="11"/>
      <c r="N37" s="12" t="s">
        <v>113</v>
      </c>
      <c r="O37" s="19">
        <v>12426355</v>
      </c>
      <c r="P37" s="19"/>
      <c r="Q37" s="19"/>
      <c r="AJ37" s="2"/>
      <c r="AK37" s="2"/>
      <c r="AL37" s="3"/>
      <c r="AM37" s="4"/>
      <c r="AN37" s="4"/>
      <c r="AO37" s="3"/>
      <c r="AP37" s="3"/>
      <c r="AQ37" s="3"/>
      <c r="AR37" s="3"/>
      <c r="AS37" s="3"/>
      <c r="AT37" s="3"/>
      <c r="AU37" s="3"/>
      <c r="AV37" s="4"/>
      <c r="AW37" s="2"/>
      <c r="AX37" s="2"/>
      <c r="AY37" s="2"/>
    </row>
    <row r="38" spans="2:51" s="10" customFormat="1" ht="62.25" customHeight="1" x14ac:dyDescent="0.35">
      <c r="B38" s="37" t="s">
        <v>117</v>
      </c>
      <c r="C38" s="12" t="s">
        <v>119</v>
      </c>
      <c r="D38" s="20" t="s">
        <v>26</v>
      </c>
      <c r="E38" s="38" t="s">
        <v>118</v>
      </c>
      <c r="F38" s="24"/>
      <c r="G38" s="24"/>
      <c r="H38" s="17">
        <v>86</v>
      </c>
      <c r="I38" s="24"/>
      <c r="J38" s="24"/>
      <c r="K38" s="11"/>
      <c r="L38" s="11"/>
      <c r="M38" s="11"/>
      <c r="N38" s="12" t="s">
        <v>120</v>
      </c>
      <c r="O38" s="19" t="s">
        <v>121</v>
      </c>
      <c r="P38" s="19"/>
      <c r="Q38" s="19"/>
      <c r="AJ38" s="2"/>
      <c r="AK38" s="2"/>
      <c r="AL38" s="3"/>
      <c r="AM38" s="4"/>
      <c r="AN38" s="4"/>
      <c r="AO38" s="3"/>
      <c r="AP38" s="3"/>
      <c r="AQ38" s="3"/>
      <c r="AR38" s="3"/>
      <c r="AS38" s="3"/>
      <c r="AT38" s="3"/>
      <c r="AU38" s="3"/>
      <c r="AV38" s="4"/>
      <c r="AW38" s="2"/>
      <c r="AX38" s="2"/>
      <c r="AY38" s="2"/>
    </row>
    <row r="39" spans="2:51" s="10" customFormat="1" ht="62.25" customHeight="1" x14ac:dyDescent="0.35">
      <c r="B39" s="11" t="s">
        <v>123</v>
      </c>
      <c r="C39" s="12" t="s">
        <v>126</v>
      </c>
      <c r="D39" s="12" t="s">
        <v>125</v>
      </c>
      <c r="E39" s="25" t="s">
        <v>122</v>
      </c>
      <c r="F39" s="12"/>
      <c r="G39" s="12" t="s">
        <v>124</v>
      </c>
      <c r="H39" s="17">
        <v>16</v>
      </c>
      <c r="I39" s="24"/>
      <c r="J39" s="24"/>
      <c r="K39" s="11"/>
      <c r="L39" s="11"/>
      <c r="M39" s="11"/>
      <c r="N39" s="12" t="s">
        <v>127</v>
      </c>
      <c r="O39" s="19">
        <v>11481492</v>
      </c>
      <c r="P39" s="19"/>
      <c r="Q39" s="19"/>
      <c r="AJ39" s="2"/>
      <c r="AK39" s="2"/>
      <c r="AL39" s="3"/>
      <c r="AM39" s="4"/>
      <c r="AN39" s="4"/>
      <c r="AO39" s="3"/>
      <c r="AP39" s="3"/>
      <c r="AQ39" s="3"/>
      <c r="AR39" s="3"/>
      <c r="AS39" s="3"/>
      <c r="AT39" s="3"/>
      <c r="AU39" s="3"/>
      <c r="AV39" s="4"/>
      <c r="AW39" s="2"/>
      <c r="AX39" s="2"/>
      <c r="AY39" s="2"/>
    </row>
    <row r="40" spans="2:51" s="10" customFormat="1" ht="62.25" customHeight="1" x14ac:dyDescent="0.35">
      <c r="B40" s="11" t="s">
        <v>128</v>
      </c>
      <c r="C40" s="12" t="s">
        <v>135</v>
      </c>
      <c r="D40" s="12">
        <v>57</v>
      </c>
      <c r="E40" s="12" t="s">
        <v>134</v>
      </c>
      <c r="F40" s="12"/>
      <c r="G40" s="12" t="s">
        <v>131</v>
      </c>
      <c r="H40" s="17">
        <v>81.2</v>
      </c>
      <c r="I40" s="24"/>
      <c r="J40" s="24"/>
      <c r="K40" s="11"/>
      <c r="L40" s="11"/>
      <c r="M40" s="11"/>
      <c r="N40" s="12" t="s">
        <v>130</v>
      </c>
      <c r="O40" s="19">
        <v>16707695</v>
      </c>
      <c r="P40" s="19"/>
      <c r="Q40" s="19"/>
      <c r="AJ40" s="2"/>
      <c r="AK40" s="2"/>
      <c r="AL40" s="3"/>
      <c r="AM40" s="4"/>
      <c r="AN40" s="4"/>
      <c r="AO40" s="3"/>
      <c r="AP40" s="3"/>
      <c r="AQ40" s="3"/>
      <c r="AR40" s="3"/>
      <c r="AS40" s="3"/>
      <c r="AT40" s="3"/>
      <c r="AU40" s="3"/>
      <c r="AV40" s="4"/>
      <c r="AW40" s="2"/>
      <c r="AX40" s="2"/>
      <c r="AY40" s="2"/>
    </row>
    <row r="41" spans="2:51" s="10" customFormat="1" ht="62.25" customHeight="1" x14ac:dyDescent="0.35">
      <c r="B41" s="11" t="s">
        <v>129</v>
      </c>
      <c r="C41" s="12" t="s">
        <v>136</v>
      </c>
      <c r="D41" s="12">
        <v>56.8</v>
      </c>
      <c r="E41" s="12" t="s">
        <v>134</v>
      </c>
      <c r="F41" s="12"/>
      <c r="G41" s="12" t="s">
        <v>132</v>
      </c>
      <c r="H41" s="17">
        <v>29.8</v>
      </c>
      <c r="I41" s="24"/>
      <c r="J41" s="24"/>
      <c r="K41" s="11"/>
      <c r="L41" s="11"/>
      <c r="M41" s="11"/>
      <c r="N41" s="12" t="s">
        <v>130</v>
      </c>
      <c r="O41" s="19">
        <v>16707695</v>
      </c>
      <c r="P41" s="19"/>
      <c r="Q41" s="19"/>
      <c r="AJ41" s="2"/>
      <c r="AK41" s="2"/>
      <c r="AL41" s="3"/>
      <c r="AM41" s="4"/>
      <c r="AN41" s="4"/>
      <c r="AO41" s="3"/>
      <c r="AP41" s="3"/>
      <c r="AQ41" s="3"/>
      <c r="AR41" s="3"/>
      <c r="AS41" s="3"/>
      <c r="AT41" s="3"/>
      <c r="AU41" s="3"/>
      <c r="AV41" s="4"/>
      <c r="AW41" s="2"/>
      <c r="AX41" s="2"/>
      <c r="AY41" s="2"/>
    </row>
    <row r="42" spans="2:51" s="10" customFormat="1" ht="62.25" customHeight="1" x14ac:dyDescent="0.35">
      <c r="B42" s="11" t="s">
        <v>137</v>
      </c>
      <c r="C42" s="12" t="s">
        <v>138</v>
      </c>
      <c r="D42" s="20" t="s">
        <v>26</v>
      </c>
      <c r="E42" s="12" t="s">
        <v>134</v>
      </c>
      <c r="F42" s="12"/>
      <c r="G42" s="12" t="s">
        <v>133</v>
      </c>
      <c r="H42" s="17">
        <v>3.7</v>
      </c>
      <c r="I42" s="24"/>
      <c r="J42" s="24"/>
      <c r="K42" s="11"/>
      <c r="L42" s="11"/>
      <c r="M42" s="11"/>
      <c r="N42" s="12" t="s">
        <v>130</v>
      </c>
      <c r="O42" s="19">
        <v>16707695</v>
      </c>
      <c r="P42" s="19"/>
      <c r="Q42" s="19"/>
      <c r="AJ42" s="2"/>
      <c r="AK42" s="2"/>
      <c r="AL42" s="3"/>
      <c r="AM42" s="4"/>
      <c r="AN42" s="4"/>
      <c r="AO42" s="3"/>
      <c r="AP42" s="3"/>
      <c r="AQ42" s="3"/>
      <c r="AR42" s="3"/>
      <c r="AS42" s="3"/>
      <c r="AT42" s="3"/>
      <c r="AU42" s="3"/>
      <c r="AV42" s="4"/>
      <c r="AW42" s="2"/>
      <c r="AX42" s="2"/>
      <c r="AY42" s="2"/>
    </row>
    <row r="43" spans="2:51" s="10" customFormat="1" ht="62.25" customHeight="1" x14ac:dyDescent="0.35">
      <c r="B43" s="11" t="s">
        <v>140</v>
      </c>
      <c r="C43" s="12" t="s">
        <v>142</v>
      </c>
      <c r="D43" s="12" t="s">
        <v>149</v>
      </c>
      <c r="E43" s="12" t="s">
        <v>141</v>
      </c>
      <c r="F43" s="12"/>
      <c r="G43" s="12" t="s">
        <v>12</v>
      </c>
      <c r="H43" s="17">
        <v>48.9</v>
      </c>
      <c r="I43" s="24"/>
      <c r="J43" s="24"/>
      <c r="K43" s="11"/>
      <c r="L43" s="11"/>
      <c r="M43" s="11"/>
      <c r="N43" s="12" t="s">
        <v>139</v>
      </c>
      <c r="O43" s="19">
        <v>11208781</v>
      </c>
      <c r="P43" s="19"/>
      <c r="Q43" s="19"/>
      <c r="AJ43" s="2"/>
      <c r="AK43" s="2"/>
      <c r="AL43" s="3"/>
      <c r="AM43" s="4"/>
      <c r="AN43" s="4"/>
      <c r="AO43" s="3"/>
      <c r="AP43" s="3"/>
      <c r="AQ43" s="3"/>
      <c r="AR43" s="3"/>
      <c r="AS43" s="3"/>
      <c r="AT43" s="3"/>
      <c r="AU43" s="3"/>
      <c r="AV43" s="4"/>
      <c r="AW43" s="2"/>
      <c r="AX43" s="2"/>
      <c r="AY43" s="2"/>
    </row>
    <row r="44" spans="2:51" s="10" customFormat="1" ht="62.25" customHeight="1" x14ac:dyDescent="0.35">
      <c r="B44" s="11" t="s">
        <v>143</v>
      </c>
      <c r="C44" s="12" t="s">
        <v>148</v>
      </c>
      <c r="D44" s="12" t="s">
        <v>150</v>
      </c>
      <c r="E44" s="38" t="s">
        <v>118</v>
      </c>
      <c r="F44" s="12"/>
      <c r="G44" s="12" t="s">
        <v>145</v>
      </c>
      <c r="H44" s="17">
        <v>23.4</v>
      </c>
      <c r="I44" s="24"/>
      <c r="J44" s="24"/>
      <c r="K44" s="11"/>
      <c r="L44" s="11"/>
      <c r="M44" s="11"/>
      <c r="N44" s="12" t="s">
        <v>144</v>
      </c>
      <c r="O44" s="19">
        <v>14702321</v>
      </c>
      <c r="P44" s="19"/>
      <c r="Q44" s="19"/>
      <c r="AJ44" s="2"/>
      <c r="AK44" s="2"/>
      <c r="AL44" s="3"/>
      <c r="AM44" s="4"/>
      <c r="AN44" s="4"/>
      <c r="AO44" s="3"/>
      <c r="AP44" s="3"/>
      <c r="AQ44" s="3"/>
      <c r="AR44" s="3"/>
      <c r="AS44" s="3"/>
      <c r="AT44" s="3"/>
      <c r="AU44" s="3"/>
      <c r="AV44" s="4"/>
      <c r="AW44" s="2"/>
      <c r="AX44" s="2"/>
      <c r="AY44" s="2"/>
    </row>
    <row r="45" spans="2:51" s="10" customFormat="1" ht="62.25" customHeight="1" x14ac:dyDescent="0.35">
      <c r="B45" s="11" t="s">
        <v>147</v>
      </c>
      <c r="C45" s="12" t="s">
        <v>152</v>
      </c>
      <c r="D45" s="40" t="s">
        <v>151</v>
      </c>
      <c r="E45" s="38" t="s">
        <v>118</v>
      </c>
      <c r="F45" s="12"/>
      <c r="G45" s="39" t="s">
        <v>146</v>
      </c>
      <c r="H45" s="17">
        <v>103.532</v>
      </c>
      <c r="I45" s="24"/>
      <c r="J45" s="24"/>
      <c r="K45" s="11"/>
      <c r="L45" s="11"/>
      <c r="M45" s="11"/>
      <c r="N45" s="12" t="s">
        <v>153</v>
      </c>
      <c r="O45" s="19">
        <v>14702321</v>
      </c>
      <c r="P45" s="19"/>
      <c r="Q45" s="19"/>
      <c r="AJ45" s="2"/>
      <c r="AK45" s="2"/>
      <c r="AL45" s="3"/>
      <c r="AM45" s="4"/>
      <c r="AN45" s="4"/>
      <c r="AO45" s="3"/>
      <c r="AP45" s="3"/>
      <c r="AQ45" s="3"/>
      <c r="AR45" s="3"/>
      <c r="AS45" s="3"/>
      <c r="AT45" s="3"/>
      <c r="AU45" s="3"/>
      <c r="AV45" s="4"/>
      <c r="AW45" s="2"/>
      <c r="AX45" s="2"/>
      <c r="AY45" s="2"/>
    </row>
    <row r="46" spans="2:51" s="10" customFormat="1" ht="62.25" customHeight="1" x14ac:dyDescent="0.35">
      <c r="B46" s="11" t="s">
        <v>155</v>
      </c>
      <c r="C46" s="12" t="s">
        <v>162</v>
      </c>
      <c r="D46" s="12"/>
      <c r="E46" s="25" t="s">
        <v>46</v>
      </c>
      <c r="F46" s="12" t="s">
        <v>161</v>
      </c>
      <c r="G46" s="12"/>
      <c r="H46" s="17">
        <v>14.8</v>
      </c>
      <c r="I46" s="33">
        <v>665561</v>
      </c>
      <c r="J46" s="33">
        <v>680385</v>
      </c>
      <c r="K46" s="11"/>
      <c r="L46" s="11"/>
      <c r="M46" s="11"/>
      <c r="N46" s="12" t="s">
        <v>163</v>
      </c>
      <c r="O46" s="19" t="s">
        <v>164</v>
      </c>
      <c r="P46" s="19"/>
      <c r="Q46" s="19"/>
      <c r="AJ46" s="2"/>
      <c r="AK46" s="2"/>
      <c r="AL46" s="3"/>
      <c r="AM46" s="4"/>
      <c r="AN46" s="4"/>
      <c r="AO46" s="3"/>
      <c r="AP46" s="3"/>
      <c r="AQ46" s="3"/>
      <c r="AR46" s="3"/>
      <c r="AS46" s="3"/>
      <c r="AT46" s="3"/>
      <c r="AU46" s="3"/>
      <c r="AV46" s="4"/>
      <c r="AW46" s="2"/>
      <c r="AX46" s="2"/>
      <c r="AY46" s="2"/>
    </row>
    <row r="47" spans="2:51" s="10" customFormat="1" ht="62.25" customHeight="1" x14ac:dyDescent="0.35">
      <c r="B47" s="41" t="s">
        <v>156</v>
      </c>
      <c r="C47" s="12" t="s">
        <v>165</v>
      </c>
      <c r="D47" s="12"/>
      <c r="E47" s="25" t="s">
        <v>46</v>
      </c>
      <c r="F47" s="12" t="s">
        <v>161</v>
      </c>
      <c r="G47" s="12"/>
      <c r="H47" s="17">
        <v>42.1</v>
      </c>
      <c r="I47" s="33">
        <v>863875</v>
      </c>
      <c r="J47" s="33">
        <v>906018</v>
      </c>
      <c r="K47" s="11"/>
      <c r="L47" s="11"/>
      <c r="M47" s="11"/>
      <c r="N47" s="12" t="s">
        <v>163</v>
      </c>
      <c r="O47" s="19" t="s">
        <v>164</v>
      </c>
      <c r="P47" s="19"/>
      <c r="Q47" s="19"/>
      <c r="AJ47" s="2"/>
      <c r="AK47" s="2"/>
      <c r="AL47" s="3"/>
      <c r="AM47" s="4"/>
      <c r="AN47" s="4"/>
      <c r="AO47" s="3"/>
      <c r="AP47" s="3"/>
      <c r="AQ47" s="3"/>
      <c r="AR47" s="3"/>
      <c r="AS47" s="3"/>
      <c r="AT47" s="3"/>
      <c r="AU47" s="3"/>
      <c r="AV47" s="4"/>
      <c r="AW47" s="2"/>
      <c r="AX47" s="2"/>
      <c r="AY47" s="2"/>
    </row>
    <row r="48" spans="2:51" s="10" customFormat="1" ht="62.25" customHeight="1" x14ac:dyDescent="0.35">
      <c r="B48" s="41" t="s">
        <v>157</v>
      </c>
      <c r="C48" s="12" t="s">
        <v>166</v>
      </c>
      <c r="D48" s="12"/>
      <c r="E48" s="25" t="s">
        <v>46</v>
      </c>
      <c r="F48" s="12" t="s">
        <v>161</v>
      </c>
      <c r="G48" s="12"/>
      <c r="H48" s="17">
        <v>42.8</v>
      </c>
      <c r="I48" s="33">
        <v>1433756</v>
      </c>
      <c r="J48" s="33">
        <v>1476547</v>
      </c>
      <c r="K48" s="11"/>
      <c r="L48" s="11"/>
      <c r="M48" s="11"/>
      <c r="N48" s="12" t="s">
        <v>163</v>
      </c>
      <c r="O48" s="19" t="s">
        <v>164</v>
      </c>
      <c r="P48" s="19"/>
      <c r="Q48" s="19"/>
      <c r="T48" s="2"/>
      <c r="U48" s="2"/>
      <c r="V48" s="2"/>
      <c r="W48" s="2"/>
      <c r="X48" s="2"/>
      <c r="Y48" s="2"/>
      <c r="Z48" s="2"/>
      <c r="AA48" s="2"/>
      <c r="AB48" s="2"/>
      <c r="AC48" s="2"/>
      <c r="AD48" s="2"/>
      <c r="AE48" s="2"/>
      <c r="AF48" s="2"/>
      <c r="AG48" s="2"/>
      <c r="AH48" s="2"/>
      <c r="AI48" s="2"/>
      <c r="AJ48" s="2"/>
      <c r="AK48" s="2"/>
      <c r="AL48" s="3"/>
      <c r="AM48" s="4"/>
      <c r="AN48" s="4"/>
      <c r="AO48" s="3"/>
      <c r="AP48" s="3"/>
      <c r="AQ48" s="3"/>
      <c r="AR48" s="3"/>
      <c r="AS48" s="3"/>
      <c r="AT48" s="3"/>
      <c r="AU48" s="3"/>
      <c r="AV48" s="4"/>
      <c r="AW48" s="2"/>
      <c r="AX48" s="2"/>
      <c r="AY48" s="2"/>
    </row>
    <row r="49" spans="2:51" s="10" customFormat="1" ht="62.25" customHeight="1" x14ac:dyDescent="0.35">
      <c r="B49" s="41" t="s">
        <v>158</v>
      </c>
      <c r="C49" s="12" t="s">
        <v>167</v>
      </c>
      <c r="D49" s="12"/>
      <c r="E49" s="25" t="s">
        <v>46</v>
      </c>
      <c r="F49" s="12" t="s">
        <v>161</v>
      </c>
      <c r="G49" s="43">
        <f>(Table1[[#This Row],[End]]-Table1[[#This Row],[Start]])</f>
        <v>36805</v>
      </c>
      <c r="H49" s="44">
        <v>26.8</v>
      </c>
      <c r="I49" s="33">
        <v>1684045</v>
      </c>
      <c r="J49" s="33">
        <v>1720850</v>
      </c>
      <c r="K49" s="11"/>
      <c r="L49" s="11"/>
      <c r="M49" s="11"/>
      <c r="N49" s="12" t="s">
        <v>163</v>
      </c>
      <c r="O49" s="19" t="s">
        <v>164</v>
      </c>
      <c r="P49" s="19"/>
      <c r="Q49" s="19"/>
      <c r="T49" s="2"/>
      <c r="U49" s="2"/>
      <c r="V49" s="2"/>
      <c r="W49" s="2"/>
      <c r="X49" s="2"/>
      <c r="Y49" s="2"/>
      <c r="Z49" s="2"/>
      <c r="AA49" s="2"/>
      <c r="AB49" s="2"/>
      <c r="AC49" s="2"/>
      <c r="AD49" s="2"/>
      <c r="AE49" s="2"/>
      <c r="AF49" s="2"/>
      <c r="AG49" s="2"/>
      <c r="AH49" s="2"/>
      <c r="AI49" s="2"/>
      <c r="AJ49" s="2"/>
      <c r="AK49" s="2"/>
      <c r="AL49" s="3"/>
      <c r="AM49" s="4"/>
      <c r="AN49" s="4"/>
      <c r="AO49" s="3"/>
      <c r="AP49" s="3"/>
      <c r="AQ49" s="3"/>
      <c r="AR49" s="3"/>
      <c r="AS49" s="3"/>
      <c r="AT49" s="3"/>
      <c r="AU49" s="3"/>
      <c r="AV49" s="4"/>
      <c r="AW49" s="2"/>
      <c r="AX49" s="2"/>
      <c r="AY49" s="2"/>
    </row>
    <row r="50" spans="2:51" s="10" customFormat="1" ht="62.25" customHeight="1" x14ac:dyDescent="0.35">
      <c r="B50" s="41" t="s">
        <v>159</v>
      </c>
      <c r="C50" s="12" t="s">
        <v>168</v>
      </c>
      <c r="D50" s="12"/>
      <c r="E50" s="25" t="s">
        <v>46</v>
      </c>
      <c r="F50" s="12" t="s">
        <v>161</v>
      </c>
      <c r="G50" s="43">
        <f>(Table1[[#This Row],[End]]-Table1[[#This Row],[Start]])</f>
        <v>49900</v>
      </c>
      <c r="H50" s="44">
        <v>39.9</v>
      </c>
      <c r="I50" s="33">
        <v>2690450</v>
      </c>
      <c r="J50" s="33">
        <v>2740350</v>
      </c>
      <c r="K50" s="11"/>
      <c r="L50" s="11"/>
      <c r="M50" s="11"/>
      <c r="N50" s="12" t="s">
        <v>163</v>
      </c>
      <c r="O50" s="19" t="s">
        <v>164</v>
      </c>
      <c r="P50" s="19"/>
      <c r="Q50" s="19"/>
      <c r="V50" s="42"/>
      <c r="W50" s="42"/>
      <c r="AJ50" s="2"/>
      <c r="AK50" s="2"/>
      <c r="AL50" s="3"/>
      <c r="AM50" s="4"/>
      <c r="AN50" s="4"/>
      <c r="AO50" s="3"/>
      <c r="AP50" s="3"/>
      <c r="AQ50" s="3"/>
      <c r="AR50" s="3"/>
      <c r="AS50" s="3"/>
      <c r="AT50" s="3"/>
      <c r="AU50" s="3"/>
      <c r="AV50" s="4"/>
      <c r="AW50" s="2"/>
      <c r="AX50" s="2"/>
      <c r="AY50" s="2"/>
    </row>
    <row r="51" spans="2:51" s="10" customFormat="1" ht="62.25" customHeight="1" x14ac:dyDescent="0.35">
      <c r="B51" s="41" t="s">
        <v>160</v>
      </c>
      <c r="C51" s="12" t="s">
        <v>169</v>
      </c>
      <c r="D51" s="12"/>
      <c r="E51" s="25" t="s">
        <v>46</v>
      </c>
      <c r="F51" s="12" t="s">
        <v>161</v>
      </c>
      <c r="G51" s="12"/>
      <c r="H51" s="17">
        <v>7.6</v>
      </c>
      <c r="I51" s="33">
        <v>4545190</v>
      </c>
      <c r="J51" s="33">
        <v>4552788</v>
      </c>
      <c r="K51" s="11"/>
      <c r="L51" s="11"/>
      <c r="M51" s="11"/>
      <c r="N51" s="12" t="s">
        <v>163</v>
      </c>
      <c r="O51" s="19" t="s">
        <v>164</v>
      </c>
      <c r="P51" s="19"/>
      <c r="Q51" s="19"/>
      <c r="AJ51" s="2"/>
      <c r="AK51" s="2"/>
      <c r="AL51" s="3"/>
      <c r="AM51" s="4"/>
      <c r="AN51" s="4"/>
      <c r="AO51" s="3"/>
      <c r="AP51" s="3"/>
      <c r="AQ51" s="3"/>
      <c r="AR51" s="3"/>
      <c r="AS51" s="3"/>
      <c r="AT51" s="3"/>
      <c r="AU51" s="3"/>
      <c r="AV51" s="4"/>
      <c r="AW51" s="2"/>
      <c r="AX51" s="2"/>
      <c r="AY51" s="2"/>
    </row>
    <row r="52" spans="2:51" s="10" customFormat="1" ht="62.25" customHeight="1" x14ac:dyDescent="0.35">
      <c r="B52" s="11" t="s">
        <v>188</v>
      </c>
      <c r="C52" s="12" t="s">
        <v>189</v>
      </c>
      <c r="D52" s="12"/>
      <c r="E52" s="25" t="s">
        <v>170</v>
      </c>
      <c r="F52" s="12" t="s">
        <v>171</v>
      </c>
      <c r="G52" s="12"/>
      <c r="H52" s="17">
        <v>62</v>
      </c>
      <c r="I52" s="33">
        <v>5366804</v>
      </c>
      <c r="J52" s="33">
        <v>5428778</v>
      </c>
      <c r="K52" s="11"/>
      <c r="L52" s="11"/>
      <c r="M52" s="11"/>
      <c r="N52" s="12" t="s">
        <v>172</v>
      </c>
      <c r="O52" s="19">
        <v>33446769</v>
      </c>
      <c r="P52" s="19"/>
      <c r="Q52" s="19"/>
      <c r="AJ52" s="2"/>
      <c r="AK52" s="2"/>
      <c r="AL52" s="3"/>
      <c r="AM52" s="4"/>
      <c r="AN52" s="4"/>
      <c r="AO52" s="3"/>
      <c r="AP52" s="3"/>
      <c r="AQ52" s="3"/>
      <c r="AR52" s="3"/>
      <c r="AS52" s="3"/>
      <c r="AT52" s="3"/>
      <c r="AU52" s="3"/>
      <c r="AV52" s="4"/>
      <c r="AW52" s="2"/>
      <c r="AX52" s="2"/>
      <c r="AY52" s="2"/>
    </row>
    <row r="53" spans="2:51" s="10" customFormat="1" ht="62.25" customHeight="1" x14ac:dyDescent="0.35">
      <c r="B53" s="11" t="s">
        <v>187</v>
      </c>
      <c r="C53" s="12" t="s">
        <v>190</v>
      </c>
      <c r="D53" s="12"/>
      <c r="E53" s="25" t="s">
        <v>170</v>
      </c>
      <c r="F53" s="12" t="s">
        <v>171</v>
      </c>
      <c r="G53" s="12"/>
      <c r="H53" s="17">
        <v>41.6</v>
      </c>
      <c r="I53" s="33">
        <v>6239438</v>
      </c>
      <c r="J53" s="33">
        <v>6281035</v>
      </c>
      <c r="K53" s="11"/>
      <c r="L53" s="11"/>
      <c r="M53" s="11"/>
      <c r="N53" s="12" t="s">
        <v>172</v>
      </c>
      <c r="O53" s="19">
        <v>33446769</v>
      </c>
      <c r="P53" s="19"/>
      <c r="Q53" s="19"/>
    </row>
    <row r="54" spans="2:51" s="10" customFormat="1" ht="62.25" customHeight="1" x14ac:dyDescent="0.35">
      <c r="B54" s="11" t="s">
        <v>174</v>
      </c>
      <c r="C54" s="12" t="s">
        <v>191</v>
      </c>
      <c r="D54" s="12"/>
      <c r="E54" s="25" t="s">
        <v>170</v>
      </c>
      <c r="F54" s="12" t="s">
        <v>171</v>
      </c>
      <c r="G54" s="12"/>
      <c r="H54" s="17">
        <v>22</v>
      </c>
      <c r="I54" s="33">
        <v>1063975</v>
      </c>
      <c r="J54" s="33">
        <v>1085974</v>
      </c>
      <c r="K54" s="11"/>
      <c r="L54" s="11"/>
      <c r="M54" s="11"/>
      <c r="N54" s="12" t="s">
        <v>172</v>
      </c>
      <c r="O54" s="19">
        <v>33446769</v>
      </c>
      <c r="P54" s="19"/>
      <c r="Q54" s="19"/>
    </row>
    <row r="55" spans="2:51" s="10" customFormat="1" ht="62.25" customHeight="1" x14ac:dyDescent="0.35">
      <c r="B55" s="11" t="s">
        <v>186</v>
      </c>
      <c r="C55" s="12" t="s">
        <v>192</v>
      </c>
      <c r="D55" s="12"/>
      <c r="E55" s="25" t="s">
        <v>170</v>
      </c>
      <c r="F55" s="12" t="s">
        <v>171</v>
      </c>
      <c r="G55" s="12"/>
      <c r="H55" s="17">
        <v>15.6</v>
      </c>
      <c r="I55" s="33">
        <v>6209865</v>
      </c>
      <c r="J55" s="33">
        <v>6225427</v>
      </c>
      <c r="K55" s="11"/>
      <c r="L55" s="11"/>
      <c r="M55" s="11"/>
      <c r="N55" s="12" t="s">
        <v>172</v>
      </c>
      <c r="O55" s="19">
        <v>33446769</v>
      </c>
      <c r="P55" s="19"/>
      <c r="Q55" s="19"/>
    </row>
    <row r="56" spans="2:51" s="10" customFormat="1" ht="62.25" customHeight="1" x14ac:dyDescent="0.35">
      <c r="B56" s="11" t="s">
        <v>175</v>
      </c>
      <c r="C56" s="12" t="s">
        <v>193</v>
      </c>
      <c r="D56" s="12"/>
      <c r="E56" s="25" t="s">
        <v>170</v>
      </c>
      <c r="F56" s="12" t="s">
        <v>171</v>
      </c>
      <c r="G56" s="12"/>
      <c r="H56" s="17">
        <v>7.4</v>
      </c>
      <c r="I56" s="33">
        <v>1222896</v>
      </c>
      <c r="J56" s="33">
        <v>1230252</v>
      </c>
      <c r="K56" s="11"/>
      <c r="L56" s="11"/>
      <c r="M56" s="11"/>
      <c r="N56" s="12" t="s">
        <v>172</v>
      </c>
      <c r="O56" s="19">
        <v>33446769</v>
      </c>
      <c r="P56" s="19"/>
      <c r="Q56" s="19"/>
    </row>
    <row r="57" spans="2:51" ht="62.25" customHeight="1" x14ac:dyDescent="0.35">
      <c r="B57" s="45" t="s">
        <v>209</v>
      </c>
      <c r="C57" s="12" t="s">
        <v>194</v>
      </c>
      <c r="D57" s="12"/>
      <c r="E57" s="25" t="s">
        <v>170</v>
      </c>
      <c r="F57" s="12" t="s">
        <v>171</v>
      </c>
      <c r="G57" s="12"/>
      <c r="H57" s="17">
        <v>25.9</v>
      </c>
      <c r="I57" s="33">
        <v>2895779</v>
      </c>
      <c r="J57" s="33">
        <v>2921721</v>
      </c>
      <c r="K57" s="11"/>
      <c r="L57" s="11"/>
      <c r="M57" s="11"/>
      <c r="N57" s="12" t="s">
        <v>172</v>
      </c>
      <c r="O57" s="19">
        <v>33446769</v>
      </c>
      <c r="P57" s="19"/>
      <c r="Q57" s="19"/>
    </row>
    <row r="58" spans="2:51" s="10" customFormat="1" ht="62.25" customHeight="1" x14ac:dyDescent="0.35">
      <c r="B58" s="11" t="s">
        <v>180</v>
      </c>
      <c r="C58" s="12" t="s">
        <v>195</v>
      </c>
      <c r="D58" s="12"/>
      <c r="E58" s="25" t="s">
        <v>170</v>
      </c>
      <c r="F58" s="12" t="s">
        <v>171</v>
      </c>
      <c r="G58" s="12"/>
      <c r="H58" s="17">
        <v>2</v>
      </c>
      <c r="I58" s="33">
        <v>3577280</v>
      </c>
      <c r="J58" s="33">
        <v>3579282</v>
      </c>
      <c r="K58" s="11"/>
      <c r="L58" s="11"/>
      <c r="M58" s="11"/>
      <c r="N58" s="12" t="s">
        <v>172</v>
      </c>
      <c r="O58" s="19">
        <v>33446769</v>
      </c>
      <c r="P58" s="19"/>
      <c r="Q58" s="19"/>
    </row>
    <row r="59" spans="2:51" s="10" customFormat="1" ht="62.25" customHeight="1" x14ac:dyDescent="0.35">
      <c r="B59" s="11" t="s">
        <v>176</v>
      </c>
      <c r="C59" s="12" t="s">
        <v>196</v>
      </c>
      <c r="D59" s="12"/>
      <c r="E59" s="25" t="s">
        <v>170</v>
      </c>
      <c r="F59" s="12" t="s">
        <v>171</v>
      </c>
      <c r="G59" s="12"/>
      <c r="H59" s="17">
        <v>45.5</v>
      </c>
      <c r="I59" s="33">
        <v>2424758</v>
      </c>
      <c r="J59" s="33">
        <v>2470270</v>
      </c>
      <c r="K59" s="11"/>
      <c r="L59" s="11"/>
      <c r="M59" s="11"/>
      <c r="N59" s="12" t="s">
        <v>172</v>
      </c>
      <c r="O59" s="19">
        <v>33446769</v>
      </c>
      <c r="P59" s="19"/>
      <c r="Q59" s="19"/>
    </row>
    <row r="60" spans="2:51" ht="62.25" customHeight="1" x14ac:dyDescent="0.35">
      <c r="B60" s="11" t="s">
        <v>210</v>
      </c>
      <c r="C60" s="12" t="s">
        <v>212</v>
      </c>
      <c r="D60" s="12"/>
      <c r="E60" s="25" t="s">
        <v>170</v>
      </c>
      <c r="F60" s="12" t="s">
        <v>171</v>
      </c>
      <c r="G60" s="12"/>
      <c r="H60" s="17">
        <v>112.6</v>
      </c>
      <c r="I60" s="33">
        <v>2632036</v>
      </c>
      <c r="J60" s="33">
        <v>2744677</v>
      </c>
      <c r="K60" s="11"/>
      <c r="L60" s="11"/>
      <c r="M60" s="11"/>
      <c r="N60" s="12" t="s">
        <v>172</v>
      </c>
      <c r="O60" s="19">
        <v>33446769</v>
      </c>
      <c r="P60" s="19"/>
      <c r="Q60" s="19"/>
    </row>
    <row r="61" spans="2:51" ht="62.25" customHeight="1" x14ac:dyDescent="0.35">
      <c r="B61" s="11" t="s">
        <v>211</v>
      </c>
      <c r="C61" s="12" t="s">
        <v>197</v>
      </c>
      <c r="D61" s="12"/>
      <c r="E61" s="25" t="s">
        <v>170</v>
      </c>
      <c r="F61" s="12" t="s">
        <v>171</v>
      </c>
      <c r="G61" s="12"/>
      <c r="H61" s="17">
        <v>2.4</v>
      </c>
      <c r="I61" s="33">
        <v>2751082</v>
      </c>
      <c r="J61" s="33">
        <v>2753517</v>
      </c>
      <c r="K61" s="11"/>
      <c r="L61" s="11"/>
      <c r="M61" s="11"/>
      <c r="N61" s="12" t="s">
        <v>172</v>
      </c>
      <c r="O61" s="19">
        <v>33446769</v>
      </c>
      <c r="P61" s="19"/>
      <c r="Q61" s="19"/>
    </row>
    <row r="62" spans="2:51" s="10" customFormat="1" ht="62.25" customHeight="1" x14ac:dyDescent="0.35">
      <c r="B62" s="11" t="s">
        <v>179</v>
      </c>
      <c r="C62" s="12" t="s">
        <v>198</v>
      </c>
      <c r="D62" s="12"/>
      <c r="E62" s="25" t="s">
        <v>170</v>
      </c>
      <c r="F62" s="12" t="s">
        <v>171</v>
      </c>
      <c r="G62" s="12"/>
      <c r="H62" s="17">
        <v>51.4</v>
      </c>
      <c r="I62" s="33">
        <v>3221391</v>
      </c>
      <c r="J62" s="33">
        <v>3272809</v>
      </c>
      <c r="K62" s="11"/>
      <c r="L62" s="11"/>
      <c r="M62" s="11"/>
      <c r="N62" s="12" t="s">
        <v>172</v>
      </c>
      <c r="O62" s="19">
        <v>33446769</v>
      </c>
      <c r="P62" s="19"/>
      <c r="Q62" s="19"/>
    </row>
    <row r="63" spans="2:51" s="10" customFormat="1" ht="62.25" customHeight="1" x14ac:dyDescent="0.35">
      <c r="B63" s="11" t="s">
        <v>173</v>
      </c>
      <c r="C63" s="12" t="s">
        <v>199</v>
      </c>
      <c r="D63" s="12"/>
      <c r="E63" s="25" t="s">
        <v>170</v>
      </c>
      <c r="F63" s="12" t="s">
        <v>171</v>
      </c>
      <c r="G63" s="12"/>
      <c r="H63" s="17">
        <v>12.4</v>
      </c>
      <c r="I63" s="33">
        <v>285777</v>
      </c>
      <c r="J63" s="33">
        <v>298203</v>
      </c>
      <c r="K63" s="11"/>
      <c r="L63" s="11"/>
      <c r="M63" s="11"/>
      <c r="N63" s="12" t="s">
        <v>172</v>
      </c>
      <c r="O63" s="19">
        <v>33446769</v>
      </c>
      <c r="P63" s="19"/>
      <c r="Q63" s="19"/>
    </row>
    <row r="64" spans="2:51" s="10" customFormat="1" ht="62.25" customHeight="1" x14ac:dyDescent="0.35">
      <c r="B64" s="11" t="s">
        <v>177</v>
      </c>
      <c r="C64" s="12" t="s">
        <v>207</v>
      </c>
      <c r="D64" s="12"/>
      <c r="E64" s="25" t="s">
        <v>170</v>
      </c>
      <c r="F64" s="12" t="s">
        <v>171</v>
      </c>
      <c r="G64" s="12"/>
      <c r="H64" s="17">
        <v>5</v>
      </c>
      <c r="I64" s="33">
        <v>2533287</v>
      </c>
      <c r="J64" s="33">
        <v>2538355</v>
      </c>
      <c r="K64" s="11"/>
      <c r="L64" s="11"/>
      <c r="M64" s="11"/>
      <c r="N64" s="12" t="s">
        <v>172</v>
      </c>
      <c r="O64" s="19">
        <v>33446769</v>
      </c>
      <c r="P64" s="19"/>
      <c r="Q64" s="19"/>
    </row>
    <row r="65" spans="2:17" s="10" customFormat="1" ht="62.25" customHeight="1" x14ac:dyDescent="0.35">
      <c r="B65" s="11" t="s">
        <v>178</v>
      </c>
      <c r="C65" s="12" t="s">
        <v>206</v>
      </c>
      <c r="D65" s="12"/>
      <c r="E65" s="25" t="s">
        <v>170</v>
      </c>
      <c r="F65" s="12" t="s">
        <v>171</v>
      </c>
      <c r="G65" s="12"/>
      <c r="H65" s="17">
        <v>8.3000000000000007</v>
      </c>
      <c r="I65" s="33">
        <v>2556402</v>
      </c>
      <c r="J65" s="33">
        <v>2564724</v>
      </c>
      <c r="K65" s="11"/>
      <c r="L65" s="11"/>
      <c r="M65" s="11"/>
      <c r="N65" s="12" t="s">
        <v>172</v>
      </c>
      <c r="O65" s="19">
        <v>33446769</v>
      </c>
      <c r="P65" s="19"/>
      <c r="Q65" s="19"/>
    </row>
    <row r="66" spans="2:17" s="10" customFormat="1" ht="62.25" customHeight="1" x14ac:dyDescent="0.35">
      <c r="B66" s="11" t="s">
        <v>181</v>
      </c>
      <c r="C66" s="12" t="s">
        <v>205</v>
      </c>
      <c r="D66" s="12"/>
      <c r="E66" s="25" t="s">
        <v>170</v>
      </c>
      <c r="F66" s="12" t="s">
        <v>171</v>
      </c>
      <c r="G66" s="12"/>
      <c r="H66" s="17">
        <v>8.4</v>
      </c>
      <c r="I66" s="33">
        <v>3769299</v>
      </c>
      <c r="J66" s="33">
        <v>3777692</v>
      </c>
      <c r="K66" s="11"/>
      <c r="L66" s="11"/>
      <c r="M66" s="11"/>
      <c r="N66" s="12" t="s">
        <v>172</v>
      </c>
      <c r="O66" s="19">
        <v>33446769</v>
      </c>
      <c r="P66" s="19"/>
      <c r="Q66" s="19"/>
    </row>
    <row r="67" spans="2:17" s="10" customFormat="1" ht="62.25" customHeight="1" x14ac:dyDescent="0.35">
      <c r="B67" s="11" t="s">
        <v>208</v>
      </c>
      <c r="C67" s="12" t="s">
        <v>204</v>
      </c>
      <c r="D67" s="12"/>
      <c r="E67" s="25" t="s">
        <v>170</v>
      </c>
      <c r="F67" s="12" t="s">
        <v>171</v>
      </c>
      <c r="G67" s="12"/>
      <c r="H67" s="17">
        <v>24.3</v>
      </c>
      <c r="I67" s="33">
        <v>4592095</v>
      </c>
      <c r="J67" s="33">
        <v>4616393</v>
      </c>
      <c r="K67" s="11"/>
      <c r="L67" s="11"/>
      <c r="M67" s="11"/>
      <c r="N67" s="12" t="s">
        <v>172</v>
      </c>
      <c r="O67" s="19">
        <v>33446769</v>
      </c>
      <c r="P67" s="19"/>
      <c r="Q67" s="19"/>
    </row>
    <row r="68" spans="2:17" s="10" customFormat="1" ht="62.25" customHeight="1" x14ac:dyDescent="0.35">
      <c r="B68" s="11" t="s">
        <v>182</v>
      </c>
      <c r="C68" s="12" t="s">
        <v>203</v>
      </c>
      <c r="D68" s="12"/>
      <c r="E68" s="25" t="s">
        <v>170</v>
      </c>
      <c r="F68" s="12" t="s">
        <v>171</v>
      </c>
      <c r="G68" s="12"/>
      <c r="H68" s="17">
        <v>6.2</v>
      </c>
      <c r="I68" s="33">
        <v>4762338</v>
      </c>
      <c r="J68" s="33">
        <v>4768531</v>
      </c>
      <c r="K68" s="11"/>
      <c r="L68" s="11"/>
      <c r="M68" s="11"/>
      <c r="N68" s="12" t="s">
        <v>172</v>
      </c>
      <c r="O68" s="19">
        <v>33446769</v>
      </c>
      <c r="P68" s="19"/>
      <c r="Q68" s="19"/>
    </row>
    <row r="69" spans="2:17" s="10" customFormat="1" ht="62.25" customHeight="1" x14ac:dyDescent="0.35">
      <c r="B69" s="11" t="s">
        <v>183</v>
      </c>
      <c r="C69" s="12" t="s">
        <v>202</v>
      </c>
      <c r="D69" s="12"/>
      <c r="E69" s="25" t="s">
        <v>170</v>
      </c>
      <c r="F69" s="12" t="s">
        <v>171</v>
      </c>
      <c r="G69" s="12"/>
      <c r="H69" s="17">
        <v>10.9</v>
      </c>
      <c r="I69" s="33">
        <v>5615479</v>
      </c>
      <c r="J69" s="33">
        <v>5626409</v>
      </c>
      <c r="K69" s="11"/>
      <c r="L69" s="11"/>
      <c r="M69" s="11"/>
      <c r="N69" s="12" t="s">
        <v>172</v>
      </c>
      <c r="O69" s="19">
        <v>33446769</v>
      </c>
      <c r="P69" s="19"/>
      <c r="Q69" s="19"/>
    </row>
    <row r="70" spans="2:17" s="10" customFormat="1" ht="62.25" customHeight="1" x14ac:dyDescent="0.35">
      <c r="B70" s="11" t="s">
        <v>184</v>
      </c>
      <c r="C70" s="12" t="s">
        <v>201</v>
      </c>
      <c r="D70" s="12"/>
      <c r="E70" s="25" t="s">
        <v>170</v>
      </c>
      <c r="F70" s="12" t="s">
        <v>171</v>
      </c>
      <c r="G70" s="12"/>
      <c r="H70" s="17">
        <v>27.2</v>
      </c>
      <c r="I70" s="33">
        <v>5700164</v>
      </c>
      <c r="J70" s="33">
        <v>5727413</v>
      </c>
      <c r="K70" s="11"/>
      <c r="L70" s="11"/>
      <c r="M70" s="11"/>
      <c r="N70" s="12" t="s">
        <v>172</v>
      </c>
      <c r="O70" s="19">
        <v>33446769</v>
      </c>
      <c r="P70" s="19"/>
      <c r="Q70" s="19"/>
    </row>
    <row r="71" spans="2:17" s="10" customFormat="1" ht="62.25" customHeight="1" x14ac:dyDescent="0.35">
      <c r="B71" s="11" t="s">
        <v>185</v>
      </c>
      <c r="C71" s="12" t="s">
        <v>200</v>
      </c>
      <c r="D71" s="12"/>
      <c r="E71" s="25" t="s">
        <v>170</v>
      </c>
      <c r="F71" s="12" t="s">
        <v>171</v>
      </c>
      <c r="G71" s="12"/>
      <c r="H71" s="17">
        <v>36.299999999999997</v>
      </c>
      <c r="I71" s="33">
        <v>5875381</v>
      </c>
      <c r="J71" s="33">
        <v>5911730</v>
      </c>
      <c r="K71" s="11"/>
      <c r="L71" s="11"/>
      <c r="M71" s="11"/>
      <c r="N71" s="12" t="s">
        <v>172</v>
      </c>
      <c r="O71" s="19">
        <v>33446769</v>
      </c>
      <c r="P71" s="19"/>
      <c r="Q71" s="19"/>
    </row>
    <row r="72" spans="2:17" s="10" customFormat="1" ht="62.25" customHeight="1" x14ac:dyDescent="0.35">
      <c r="B72" s="11" t="s">
        <v>213</v>
      </c>
      <c r="C72" s="12" t="s">
        <v>215</v>
      </c>
      <c r="D72" s="12">
        <v>62.3</v>
      </c>
      <c r="E72" s="12" t="s">
        <v>233</v>
      </c>
      <c r="F72" s="12" t="s">
        <v>218</v>
      </c>
      <c r="G72" s="12"/>
      <c r="H72" s="17">
        <v>197.35</v>
      </c>
      <c r="I72" s="46">
        <v>191222</v>
      </c>
      <c r="J72" s="33">
        <v>388622</v>
      </c>
      <c r="K72" s="11"/>
      <c r="L72" s="11"/>
      <c r="M72" s="11"/>
      <c r="N72" s="12" t="s">
        <v>216</v>
      </c>
      <c r="O72" s="19">
        <v>27108807</v>
      </c>
      <c r="P72" s="19" t="s">
        <v>220</v>
      </c>
      <c r="Q72" s="19"/>
    </row>
    <row r="73" spans="2:17" s="10" customFormat="1" ht="62.25" customHeight="1" x14ac:dyDescent="0.35">
      <c r="B73" s="11" t="s">
        <v>214</v>
      </c>
      <c r="C73" s="9" t="s">
        <v>219</v>
      </c>
      <c r="D73" s="9">
        <v>55</v>
      </c>
      <c r="E73" s="9" t="s">
        <v>233</v>
      </c>
      <c r="F73" s="12" t="s">
        <v>218</v>
      </c>
      <c r="G73" s="12"/>
      <c r="H73" s="17">
        <v>47.512999999999998</v>
      </c>
      <c r="I73" s="46">
        <v>557921</v>
      </c>
      <c r="J73" s="33">
        <v>605421</v>
      </c>
      <c r="K73" s="11"/>
      <c r="L73" s="11"/>
      <c r="M73" s="11"/>
      <c r="N73" s="12" t="s">
        <v>216</v>
      </c>
      <c r="O73" s="19">
        <v>27108807</v>
      </c>
      <c r="P73" s="19" t="s">
        <v>220</v>
      </c>
      <c r="Q73" s="19"/>
    </row>
    <row r="74" spans="2:17" s="10" customFormat="1" ht="62.25" customHeight="1" x14ac:dyDescent="0.35">
      <c r="B74" s="47" t="s">
        <v>222</v>
      </c>
      <c r="C74" s="9" t="s">
        <v>227</v>
      </c>
      <c r="D74" s="53"/>
      <c r="E74" s="9" t="s">
        <v>236</v>
      </c>
      <c r="F74" s="12"/>
      <c r="G74" s="12" t="s">
        <v>224</v>
      </c>
      <c r="H74" s="17">
        <v>118.715</v>
      </c>
      <c r="I74" s="54"/>
      <c r="J74" s="54"/>
      <c r="K74" s="11"/>
      <c r="L74" s="11"/>
      <c r="M74" s="11"/>
      <c r="N74" s="12" t="s">
        <v>221</v>
      </c>
      <c r="O74" s="19">
        <v>27671068</v>
      </c>
      <c r="P74" s="19"/>
      <c r="Q74" s="19"/>
    </row>
    <row r="75" spans="2:17" s="10" customFormat="1" ht="62.25" customHeight="1" x14ac:dyDescent="0.35">
      <c r="B75" s="19" t="s">
        <v>223</v>
      </c>
      <c r="C75" s="9" t="s">
        <v>226</v>
      </c>
      <c r="D75" s="26">
        <v>61.4</v>
      </c>
      <c r="E75" s="9" t="s">
        <v>235</v>
      </c>
      <c r="F75" s="12"/>
      <c r="G75" s="12" t="s">
        <v>229</v>
      </c>
      <c r="H75" s="12" t="s">
        <v>237</v>
      </c>
      <c r="I75" s="54"/>
      <c r="J75" s="54"/>
      <c r="K75" s="11"/>
      <c r="L75" s="11"/>
      <c r="M75" s="11"/>
      <c r="N75" s="9" t="s">
        <v>221</v>
      </c>
      <c r="O75" s="19">
        <v>27671068</v>
      </c>
      <c r="P75" s="19"/>
      <c r="Q75" s="19"/>
    </row>
    <row r="76" spans="2:17" s="10" customFormat="1" ht="62.25" customHeight="1" x14ac:dyDescent="0.35">
      <c r="B76" s="11" t="s">
        <v>223</v>
      </c>
      <c r="C76" s="9" t="s">
        <v>225</v>
      </c>
      <c r="D76" s="9">
        <v>61.4</v>
      </c>
      <c r="E76" s="9" t="s">
        <v>234</v>
      </c>
      <c r="F76" s="12"/>
      <c r="G76" s="12" t="s">
        <v>228</v>
      </c>
      <c r="H76" s="17">
        <v>95.028999999999996</v>
      </c>
      <c r="I76" s="54"/>
      <c r="J76" s="54"/>
      <c r="K76" s="11"/>
      <c r="L76" s="11"/>
      <c r="M76" s="11"/>
      <c r="N76" s="12" t="s">
        <v>221</v>
      </c>
      <c r="O76" s="19">
        <v>27671068</v>
      </c>
      <c r="P76" s="19"/>
      <c r="Q76" s="19"/>
    </row>
    <row r="77" spans="2:17" s="10" customFormat="1" ht="62.25" customHeight="1" x14ac:dyDescent="0.35">
      <c r="P77" s="5"/>
    </row>
    <row r="78" spans="2:17" ht="62.25" customHeight="1" x14ac:dyDescent="0.35">
      <c r="N78" s="52"/>
      <c r="O78" s="5"/>
    </row>
    <row r="79" spans="2:17" ht="62.25" customHeight="1" x14ac:dyDescent="0.35">
      <c r="B79" s="48" t="s">
        <v>230</v>
      </c>
    </row>
  </sheetData>
  <phoneticPr fontId="23" type="noConversion"/>
  <hyperlinks>
    <hyperlink ref="G45" r:id="rId1" display="https://jb.asm.org/lookup/external-ref?link_type=GEN&amp;access_num=AY257538&amp;atom=%2Fjb%2F186%2F2%2F518.atom" xr:uid="{330AB6A2-414E-4734-B7EE-C6DAD2FFEB33}"/>
  </hyperlinks>
  <pageMargins left="0.7" right="0.7" top="0.75" bottom="0.75" header="0.3" footer="0.3"/>
  <pageSetup orientation="portrait"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Dante W</dc:creator>
  <cp:lastModifiedBy>Margit Glashutter</cp:lastModifiedBy>
  <dcterms:created xsi:type="dcterms:W3CDTF">2018-05-15T16:27:36Z</dcterms:created>
  <dcterms:modified xsi:type="dcterms:W3CDTF">2021-05-06T00:52:31Z</dcterms:modified>
</cp:coreProperties>
</file>