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gui/Desktop/Ironhack/projects/03_Geospatial_data/images/"/>
    </mc:Choice>
  </mc:AlternateContent>
  <xr:revisionPtr revIDLastSave="0" documentId="13_ncr:1_{88972996-E17F-0743-9D47-8E967D89646C}" xr6:coauthVersionLast="47" xr6:coauthVersionMax="47" xr10:uidLastSave="{00000000-0000-0000-0000-000000000000}"/>
  <bookViews>
    <workbookView xWindow="0" yWindow="500" windowWidth="33600" windowHeight="19180" xr2:uid="{8C8C4F45-3817-CE4D-95C7-4DE54CC166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9" i="1" l="1"/>
  <c r="X19" i="1"/>
  <c r="V19" i="1"/>
  <c r="L11" i="1"/>
  <c r="L10" i="1"/>
  <c r="L9" i="1"/>
  <c r="L8" i="1"/>
  <c r="L12" i="1"/>
  <c r="L13" i="1"/>
  <c r="L14" i="1"/>
  <c r="L15" i="1"/>
  <c r="L16" i="1"/>
  <c r="L17" i="1" l="1"/>
  <c r="M15" i="1" s="1"/>
  <c r="W16" i="1" l="1"/>
  <c r="U16" i="1"/>
  <c r="Y16" i="1"/>
  <c r="M16" i="1"/>
  <c r="M12" i="1"/>
  <c r="M10" i="1"/>
  <c r="M9" i="1"/>
  <c r="M8" i="1"/>
  <c r="M13" i="1"/>
  <c r="U8" i="1" s="1"/>
  <c r="M14" i="1"/>
  <c r="M11" i="1"/>
  <c r="U9" i="1" l="1"/>
  <c r="Y9" i="1"/>
  <c r="W9" i="1"/>
  <c r="U18" i="1"/>
  <c r="Y18" i="1"/>
  <c r="W18" i="1"/>
  <c r="Y12" i="1"/>
  <c r="U12" i="1"/>
  <c r="W12" i="1"/>
  <c r="W14" i="1"/>
  <c r="W13" i="1"/>
  <c r="U14" i="1"/>
  <c r="U13" i="1"/>
  <c r="Y14" i="1"/>
  <c r="Y13" i="1"/>
  <c r="U10" i="1"/>
  <c r="Y11" i="1"/>
  <c r="W11" i="1"/>
  <c r="W10" i="1"/>
  <c r="U11" i="1"/>
  <c r="Y10" i="1"/>
  <c r="U17" i="1"/>
  <c r="W17" i="1"/>
  <c r="Y17" i="1"/>
  <c r="W15" i="1"/>
  <c r="Y15" i="1"/>
  <c r="U15" i="1"/>
  <c r="Y8" i="1"/>
  <c r="W8" i="1"/>
  <c r="U19" i="1" l="1"/>
  <c r="W19" i="1"/>
  <c r="Y19" i="1"/>
</calcChain>
</file>

<file path=xl/sharedStrings.xml><?xml version="1.0" encoding="utf-8"?>
<sst xmlns="http://schemas.openxmlformats.org/spreadsheetml/2006/main" count="49" uniqueCount="36">
  <si>
    <t>Tech startups that have raised at least 1 M</t>
  </si>
  <si>
    <t>Near by design companies</t>
  </si>
  <si>
    <t>Starbucks</t>
  </si>
  <si>
    <t>Estaciones de tren, aeropuertos...</t>
  </si>
  <si>
    <t>Bars, pubs, discotecas, bares musicales...</t>
  </si>
  <si>
    <t>Vegan restaurants</t>
  </si>
  <si>
    <t>Basketball stadium (around 10 Km)</t>
  </si>
  <si>
    <t>Peluquerias caninas</t>
  </si>
  <si>
    <t>Parques, guarderias, escuelas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</si>
  <si>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</si>
  <si>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</si>
  <si>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</si>
  <si>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</si>
  <si>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</si>
  <si>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</si>
  <si>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</si>
  <si>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</si>
  <si>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</si>
  <si>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SUMA</t>
  </si>
  <si>
    <t>TOTAL [%]</t>
  </si>
  <si>
    <t>NIGHT LIVE</t>
  </si>
  <si>
    <t>DESIGN STUDIOS</t>
  </si>
  <si>
    <t>DOG PARK</t>
  </si>
  <si>
    <t>PET GROOMING</t>
  </si>
  <si>
    <t>SCHOOLS</t>
  </si>
  <si>
    <t>AIRPORT</t>
  </si>
  <si>
    <t>TRAIN STATION</t>
  </si>
  <si>
    <t>VEGAN RESTAURANT</t>
  </si>
  <si>
    <t>BASKETBALL STADIUMS</t>
  </si>
  <si>
    <t>STARBUCKS</t>
  </si>
  <si>
    <t>Count</t>
  </si>
  <si>
    <t>Weighing</t>
  </si>
  <si>
    <t>NEW YORK</t>
  </si>
  <si>
    <t>SANT FRANCISCO</t>
  </si>
  <si>
    <t>SANTA MONICA</t>
  </si>
  <si>
    <t>TECH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</si>
</sst>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DC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100E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" fillId="17" borderId="9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0" borderId="0" xfId="0" applyAlignment="1">
      <alignment horizontal="left"/>
    </xf>
    <xf numFmtId="2" fontId="0" fillId="5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00E4"/>
      <color rgb="FFFFCDC6"/>
      <color rgb="FFFFA7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9C98-7500-E14A-9BF6-247AFB038C4D}">
  <dimension ref="A6:Y19"/>
  <sheetViews>
    <sheetView tabSelected="1" topLeftCell="B1" zoomScale="118" workbookViewId="0">
      <selection activeCell="M22" sqref="M22"/>
    </sheetView>
  </sheetViews>
  <sheetFormatPr baseColWidth="10" defaultRowHeight="16" x14ac:dyDescent="0.2"/>
  <cols>
    <col min="2" max="2" width="39.33203125" style="37" customWidth="1"/>
    <col min="3" max="11" width="8.5" style="2" customWidth="1"/>
    <col min="13" max="13" width="11.6640625" bestFit="1" customWidth="1"/>
    <col min="15" max="15" width="4.5" customWidth="1"/>
    <col min="16" max="16" width="4.1640625" customWidth="1"/>
    <col min="18" max="18" width="22.33203125" customWidth="1"/>
    <col min="19" max="19" width="3.5" customWidth="1"/>
    <col min="20" max="24" width="10.83203125" style="2"/>
    <col min="25" max="25" width="12.6640625" style="2" bestFit="1" customWidth="1"/>
  </cols>
  <sheetData>
    <row r="6" spans="1:25" x14ac:dyDescent="0.2">
      <c r="T6" s="35" t="s">
        <v>33</v>
      </c>
      <c r="U6" s="36"/>
      <c r="V6" s="35" t="s">
        <v>32</v>
      </c>
      <c r="W6" s="36"/>
      <c r="X6" s="35" t="s">
        <v>34</v>
      </c>
      <c r="Y6" s="36"/>
    </row>
    <row r="7" spans="1:25" x14ac:dyDescent="0.2">
      <c r="C7" s="19" t="s">
        <v>9</v>
      </c>
      <c r="D7" s="19" t="s">
        <v>10</v>
      </c>
      <c r="E7" s="18" t="s">
        <v>11</v>
      </c>
      <c r="F7" s="21" t="s">
        <v>12</v>
      </c>
      <c r="G7" s="18" t="s">
        <v>13</v>
      </c>
      <c r="H7" s="19" t="s">
        <v>14</v>
      </c>
      <c r="I7" s="21" t="s">
        <v>15</v>
      </c>
      <c r="J7" s="1" t="s">
        <v>16</v>
      </c>
      <c r="K7" s="19" t="s">
        <v>17</v>
      </c>
      <c r="L7" s="4" t="s">
        <v>18</v>
      </c>
      <c r="M7" s="4" t="s">
        <v>19</v>
      </c>
      <c r="T7" s="34" t="s">
        <v>30</v>
      </c>
      <c r="U7" s="34" t="s">
        <v>31</v>
      </c>
      <c r="V7" s="34" t="s">
        <v>30</v>
      </c>
      <c r="W7" s="34" t="s">
        <v>31</v>
      </c>
      <c r="X7" s="34" t="s">
        <v>30</v>
      </c>
      <c r="Y7" s="34" t="s">
        <v>31</v>
      </c>
    </row>
    <row r="8" spans="1:25" x14ac:dyDescent="0.2">
      <c r="A8" s="19" t="s">
        <v>9</v>
      </c>
      <c r="B8" s="39" t="s">
        <v>1</v>
      </c>
      <c r="C8" s="6"/>
      <c r="D8" s="7">
        <v>0.5</v>
      </c>
      <c r="E8" s="7">
        <v>0.5</v>
      </c>
      <c r="F8" s="7">
        <v>0.5</v>
      </c>
      <c r="G8" s="7">
        <v>0</v>
      </c>
      <c r="H8" s="7">
        <v>0</v>
      </c>
      <c r="I8" s="7">
        <v>0</v>
      </c>
      <c r="J8" s="7">
        <v>1</v>
      </c>
      <c r="K8" s="8">
        <v>1</v>
      </c>
      <c r="L8" s="2">
        <f>SUM(C8:K8)</f>
        <v>3.5</v>
      </c>
      <c r="M8" s="17">
        <f>(L8*100)/L$17</f>
        <v>9.7222222222222214</v>
      </c>
      <c r="O8" s="23"/>
      <c r="R8" t="s">
        <v>20</v>
      </c>
      <c r="S8" s="22"/>
      <c r="T8" s="2">
        <v>5</v>
      </c>
      <c r="U8" s="33">
        <f>T8*M13</f>
        <v>55.555555555555557</v>
      </c>
      <c r="V8" s="2">
        <v>6</v>
      </c>
      <c r="W8" s="33">
        <f>V8*M13</f>
        <v>66.666666666666657</v>
      </c>
      <c r="X8" s="2">
        <v>1</v>
      </c>
      <c r="Y8" s="33">
        <f>X8*M13</f>
        <v>11.111111111111111</v>
      </c>
    </row>
    <row r="9" spans="1:25" x14ac:dyDescent="0.2">
      <c r="A9" s="19" t="s">
        <v>10</v>
      </c>
      <c r="B9" s="39" t="s">
        <v>0</v>
      </c>
      <c r="C9" s="9">
        <v>0.5</v>
      </c>
      <c r="D9" s="14"/>
      <c r="E9" s="15">
        <v>0.5</v>
      </c>
      <c r="F9" s="2">
        <v>0.5</v>
      </c>
      <c r="G9" s="2">
        <v>0</v>
      </c>
      <c r="H9" s="2">
        <v>0.5</v>
      </c>
      <c r="I9" s="2">
        <v>0</v>
      </c>
      <c r="J9" s="2">
        <v>1</v>
      </c>
      <c r="K9" s="10">
        <v>0.5</v>
      </c>
      <c r="L9" s="2">
        <f>SUM(C9:K9)</f>
        <v>3.5</v>
      </c>
      <c r="M9" s="17">
        <f t="shared" ref="M9:M16" si="0">(L9*100)/L$17</f>
        <v>9.7222222222222214</v>
      </c>
      <c r="O9" s="30"/>
      <c r="R9" t="s">
        <v>21</v>
      </c>
      <c r="S9" s="23"/>
      <c r="T9" s="2">
        <v>2</v>
      </c>
      <c r="U9" s="33">
        <f>T9*M$8</f>
        <v>19.444444444444443</v>
      </c>
      <c r="V9" s="2">
        <v>5</v>
      </c>
      <c r="W9" s="33">
        <f>V9*M8</f>
        <v>48.611111111111107</v>
      </c>
      <c r="X9" s="2">
        <v>0</v>
      </c>
      <c r="Y9" s="33">
        <f>X9*M8</f>
        <v>0</v>
      </c>
    </row>
    <row r="10" spans="1:25" x14ac:dyDescent="0.2">
      <c r="A10" s="18" t="s">
        <v>11</v>
      </c>
      <c r="B10" s="39" t="s">
        <v>8</v>
      </c>
      <c r="C10" s="9">
        <v>0.5</v>
      </c>
      <c r="D10" s="15">
        <v>0.5</v>
      </c>
      <c r="E10" s="14"/>
      <c r="F10" s="2">
        <v>1</v>
      </c>
      <c r="G10" s="2">
        <v>0.5</v>
      </c>
      <c r="H10" s="2">
        <v>0.5</v>
      </c>
      <c r="I10" s="2">
        <v>0.5</v>
      </c>
      <c r="J10" s="2">
        <v>1</v>
      </c>
      <c r="K10" s="10">
        <v>1</v>
      </c>
      <c r="L10" s="2">
        <f>SUM(C10:K10)</f>
        <v>5.5</v>
      </c>
      <c r="M10" s="16">
        <f t="shared" si="0"/>
        <v>15.277777777777779</v>
      </c>
      <c r="O10" s="26"/>
      <c r="R10" t="s">
        <v>22</v>
      </c>
      <c r="S10" s="24"/>
      <c r="T10" s="2">
        <v>1</v>
      </c>
      <c r="U10" s="33">
        <f>T10*M$16</f>
        <v>9.7222222222222214</v>
      </c>
      <c r="V10" s="2">
        <v>4</v>
      </c>
      <c r="W10" s="33">
        <f>V10*M16</f>
        <v>38.888888888888886</v>
      </c>
      <c r="X10" s="2">
        <v>2</v>
      </c>
      <c r="Y10" s="33">
        <f>X10*M16</f>
        <v>19.444444444444443</v>
      </c>
    </row>
    <row r="11" spans="1:25" x14ac:dyDescent="0.2">
      <c r="A11" s="21" t="s">
        <v>12</v>
      </c>
      <c r="B11" s="39" t="s">
        <v>2</v>
      </c>
      <c r="C11" s="9">
        <v>0.5</v>
      </c>
      <c r="D11" s="2">
        <v>0.5</v>
      </c>
      <c r="E11" s="2">
        <v>0</v>
      </c>
      <c r="F11" s="14"/>
      <c r="G11" s="2">
        <v>0</v>
      </c>
      <c r="H11" s="2">
        <v>0.5</v>
      </c>
      <c r="I11" s="2">
        <v>0</v>
      </c>
      <c r="J11" s="2">
        <v>0.5</v>
      </c>
      <c r="K11" s="10">
        <v>0.5</v>
      </c>
      <c r="L11" s="2">
        <f>SUM(C11:K11)</f>
        <v>2.5</v>
      </c>
      <c r="M11" s="20">
        <f t="shared" si="0"/>
        <v>6.9444444444444446</v>
      </c>
      <c r="O11" s="28"/>
      <c r="R11" t="s">
        <v>23</v>
      </c>
      <c r="S11" s="25"/>
      <c r="T11" s="2">
        <v>1</v>
      </c>
      <c r="U11" s="33">
        <f>T11*M$16</f>
        <v>9.7222222222222214</v>
      </c>
      <c r="V11" s="2">
        <v>1</v>
      </c>
      <c r="W11" s="33">
        <f>V11*M16</f>
        <v>9.7222222222222214</v>
      </c>
      <c r="X11" s="2">
        <v>0</v>
      </c>
      <c r="Y11" s="33">
        <f>X11*M16</f>
        <v>0</v>
      </c>
    </row>
    <row r="12" spans="1:25" x14ac:dyDescent="0.2">
      <c r="A12" s="18" t="s">
        <v>13</v>
      </c>
      <c r="B12" s="39" t="s">
        <v>3</v>
      </c>
      <c r="C12" s="9">
        <v>1</v>
      </c>
      <c r="D12" s="2">
        <v>1</v>
      </c>
      <c r="E12" s="2">
        <v>0.5</v>
      </c>
      <c r="F12" s="2">
        <v>1</v>
      </c>
      <c r="G12" s="14"/>
      <c r="H12" s="2">
        <v>0.5</v>
      </c>
      <c r="I12" s="2">
        <v>0.5</v>
      </c>
      <c r="J12" s="2">
        <v>0.5</v>
      </c>
      <c r="K12" s="10">
        <v>0</v>
      </c>
      <c r="L12" s="2">
        <f t="shared" ref="L12:L16" si="1">SUM(C12:K12)</f>
        <v>5</v>
      </c>
      <c r="M12" s="16">
        <f t="shared" si="0"/>
        <v>13.888888888888889</v>
      </c>
      <c r="O12" s="27"/>
      <c r="R12" t="s">
        <v>24</v>
      </c>
      <c r="S12" s="26"/>
      <c r="T12" s="2">
        <v>6</v>
      </c>
      <c r="U12" s="33">
        <f>T12*M$10</f>
        <v>91.666666666666671</v>
      </c>
      <c r="V12" s="2">
        <v>10</v>
      </c>
      <c r="W12" s="33">
        <f>V12*M10</f>
        <v>152.77777777777777</v>
      </c>
      <c r="X12" s="2">
        <v>7</v>
      </c>
      <c r="Y12" s="33">
        <f>X12*M10</f>
        <v>106.94444444444446</v>
      </c>
    </row>
    <row r="13" spans="1:25" x14ac:dyDescent="0.2">
      <c r="A13" s="19" t="s">
        <v>14</v>
      </c>
      <c r="B13" s="39" t="s">
        <v>4</v>
      </c>
      <c r="C13" s="9">
        <v>1</v>
      </c>
      <c r="D13" s="2">
        <v>0.5</v>
      </c>
      <c r="E13" s="2">
        <v>0.5</v>
      </c>
      <c r="F13" s="2">
        <v>0.5</v>
      </c>
      <c r="G13" s="2">
        <v>0.5</v>
      </c>
      <c r="H13" s="14"/>
      <c r="I13" s="2">
        <v>0</v>
      </c>
      <c r="J13" s="2">
        <v>0.5</v>
      </c>
      <c r="K13" s="10">
        <v>0.5</v>
      </c>
      <c r="L13" s="2">
        <f t="shared" si="1"/>
        <v>4</v>
      </c>
      <c r="M13" s="17">
        <f t="shared" si="0"/>
        <v>11.111111111111111</v>
      </c>
      <c r="O13" s="22"/>
      <c r="R13" t="s">
        <v>25</v>
      </c>
      <c r="S13" s="27"/>
      <c r="T13" s="2">
        <v>0</v>
      </c>
      <c r="U13" s="33">
        <f>T13*M$12</f>
        <v>0</v>
      </c>
      <c r="V13" s="2">
        <v>0</v>
      </c>
      <c r="W13" s="33">
        <f>V13*M12</f>
        <v>0</v>
      </c>
      <c r="X13" s="2">
        <v>0</v>
      </c>
      <c r="Y13" s="33">
        <f>X13*M12</f>
        <v>0</v>
      </c>
    </row>
    <row r="14" spans="1:25" x14ac:dyDescent="0.2">
      <c r="A14" s="18" t="s">
        <v>15</v>
      </c>
      <c r="B14" s="39" t="s">
        <v>5</v>
      </c>
      <c r="C14" s="9">
        <v>1</v>
      </c>
      <c r="D14" s="2">
        <v>1</v>
      </c>
      <c r="E14" s="2">
        <v>0.5</v>
      </c>
      <c r="F14" s="2">
        <v>1</v>
      </c>
      <c r="G14" s="2">
        <v>0.5</v>
      </c>
      <c r="H14" s="2">
        <v>1</v>
      </c>
      <c r="I14" s="14"/>
      <c r="J14" s="2">
        <v>1</v>
      </c>
      <c r="K14" s="10">
        <v>0.5</v>
      </c>
      <c r="L14" s="2">
        <f t="shared" si="1"/>
        <v>6.5</v>
      </c>
      <c r="M14" s="38">
        <f t="shared" si="0"/>
        <v>18.055555555555557</v>
      </c>
      <c r="O14" s="29"/>
      <c r="R14" t="s">
        <v>26</v>
      </c>
      <c r="S14" s="27"/>
      <c r="T14" s="2">
        <v>3</v>
      </c>
      <c r="U14" s="33">
        <f>T14*M$12</f>
        <v>41.666666666666671</v>
      </c>
      <c r="V14" s="2">
        <v>5</v>
      </c>
      <c r="W14" s="33">
        <f>V14*M12</f>
        <v>69.444444444444443</v>
      </c>
      <c r="X14" s="2">
        <v>0</v>
      </c>
      <c r="Y14" s="33">
        <f>X14*M12</f>
        <v>0</v>
      </c>
    </row>
    <row r="15" spans="1:25" x14ac:dyDescent="0.2">
      <c r="A15" s="21" t="s">
        <v>16</v>
      </c>
      <c r="B15" s="39" t="s">
        <v>6</v>
      </c>
      <c r="C15" s="9">
        <v>0</v>
      </c>
      <c r="D15" s="2">
        <v>0</v>
      </c>
      <c r="E15" s="2">
        <v>0</v>
      </c>
      <c r="F15" s="2">
        <v>0.5</v>
      </c>
      <c r="G15" s="2">
        <v>0.5</v>
      </c>
      <c r="H15" s="2">
        <v>0.5</v>
      </c>
      <c r="I15" s="2">
        <v>0</v>
      </c>
      <c r="J15" s="14"/>
      <c r="K15" s="10">
        <v>0.5</v>
      </c>
      <c r="L15" s="2">
        <f t="shared" si="1"/>
        <v>2</v>
      </c>
      <c r="M15" s="20">
        <f t="shared" si="0"/>
        <v>5.5555555555555554</v>
      </c>
      <c r="O15" s="3"/>
      <c r="R15" t="s">
        <v>27</v>
      </c>
      <c r="S15" s="29"/>
      <c r="T15" s="2">
        <v>4</v>
      </c>
      <c r="U15" s="33">
        <f>T15*M$14</f>
        <v>72.222222222222229</v>
      </c>
      <c r="V15" s="2">
        <v>10</v>
      </c>
      <c r="W15" s="33">
        <f>V15*M14</f>
        <v>180.55555555555557</v>
      </c>
      <c r="X15" s="2">
        <v>2</v>
      </c>
      <c r="Y15" s="33">
        <f>X15*M14</f>
        <v>36.111111111111114</v>
      </c>
    </row>
    <row r="16" spans="1:25" x14ac:dyDescent="0.2">
      <c r="A16" s="19" t="s">
        <v>17</v>
      </c>
      <c r="B16" s="39" t="s">
        <v>7</v>
      </c>
      <c r="C16" s="11">
        <v>0</v>
      </c>
      <c r="D16" s="12">
        <v>0.5</v>
      </c>
      <c r="E16" s="12">
        <v>0</v>
      </c>
      <c r="F16" s="12">
        <v>0.5</v>
      </c>
      <c r="G16" s="12">
        <v>1</v>
      </c>
      <c r="H16" s="12">
        <v>0.5</v>
      </c>
      <c r="I16" s="12">
        <v>0.5</v>
      </c>
      <c r="J16" s="12">
        <v>0.5</v>
      </c>
      <c r="K16" s="13"/>
      <c r="L16" s="2">
        <f t="shared" si="1"/>
        <v>3.5</v>
      </c>
      <c r="M16" s="17">
        <f t="shared" si="0"/>
        <v>9.7222222222222214</v>
      </c>
      <c r="O16" s="24"/>
      <c r="P16" s="25"/>
      <c r="R16" t="s">
        <v>28</v>
      </c>
      <c r="S16" s="3"/>
      <c r="T16" s="2">
        <v>0</v>
      </c>
      <c r="U16" s="33">
        <f>T16*M$15</f>
        <v>0</v>
      </c>
      <c r="V16" s="2">
        <v>5</v>
      </c>
      <c r="W16" s="33">
        <f>V16*M15</f>
        <v>27.777777777777779</v>
      </c>
      <c r="X16" s="2">
        <v>0</v>
      </c>
      <c r="Y16" s="33">
        <f>X16*M15</f>
        <v>0</v>
      </c>
    </row>
    <row r="17" spans="12:25" x14ac:dyDescent="0.2">
      <c r="L17" s="5">
        <f>SUM(L8:L16)</f>
        <v>36</v>
      </c>
      <c r="R17" t="s">
        <v>29</v>
      </c>
      <c r="S17" s="28"/>
      <c r="T17" s="2">
        <v>5</v>
      </c>
      <c r="U17" s="33">
        <f>T17*M$11</f>
        <v>34.722222222222221</v>
      </c>
      <c r="V17" s="2">
        <v>2</v>
      </c>
      <c r="W17" s="33">
        <f>V17*M11</f>
        <v>13.888888888888889</v>
      </c>
      <c r="X17" s="2">
        <v>2</v>
      </c>
      <c r="Y17" s="33">
        <f>X17*M11</f>
        <v>13.888888888888889</v>
      </c>
    </row>
    <row r="18" spans="12:25" x14ac:dyDescent="0.2">
      <c r="R18" t="s">
        <v>35</v>
      </c>
      <c r="S18" s="30"/>
      <c r="T18" s="2">
        <v>12</v>
      </c>
      <c r="U18" s="33">
        <f>T18*M$9</f>
        <v>116.66666666666666</v>
      </c>
      <c r="V18" s="2">
        <v>4</v>
      </c>
      <c r="W18" s="33">
        <f>V18*M9</f>
        <v>38.888888888888886</v>
      </c>
      <c r="X18" s="2">
        <v>1</v>
      </c>
      <c r="Y18" s="33">
        <f>X18*M9</f>
        <v>9.7222222222222214</v>
      </c>
    </row>
    <row r="19" spans="12:25" x14ac:dyDescent="0.2">
      <c r="T19" s="31">
        <f>SUM(T8:T17)</f>
        <v>27</v>
      </c>
      <c r="U19" s="32">
        <f>SUM(U8:U17)</f>
        <v>334.72222222222229</v>
      </c>
      <c r="V19" s="31">
        <f>SUM(V8:V17)</f>
        <v>48</v>
      </c>
      <c r="W19" s="32">
        <f>SUM(W8:W18)</f>
        <v>647.22222222222229</v>
      </c>
      <c r="X19" s="31">
        <f>SUM(X8:X18)</f>
        <v>15</v>
      </c>
      <c r="Y19" s="32">
        <f>SUM(Y8:Y18)</f>
        <v>197.22222222222223</v>
      </c>
    </row>
  </sheetData>
  <mergeCells count="3">
    <mergeCell ref="T6:U6"/>
    <mergeCell ref="V6:W6"/>
    <mergeCell ref="X6:Y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begui</dc:creator>
  <cp:lastModifiedBy>begui</cp:lastModifiedBy>
  <dcterms:created xsi:type="dcterms:W3CDTF">2023-05-05T15:03:57Z</dcterms:created>
  <dcterms:modified xsi:type="dcterms:W3CDTF">2023-05-08T19:11:36Z</dcterms:modified>
</cp:coreProperties>
</file>