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ri.baker\analysis_github\State_SEGI\state-segi-24\data\plot_data\"/>
    </mc:Choice>
  </mc:AlternateContent>
  <xr:revisionPtr revIDLastSave="0" documentId="13_ncr:1_{70B77E1C-4C89-4D00-97F8-0528EEEBACDA}" xr6:coauthVersionLast="47" xr6:coauthVersionMax="47" xr10:uidLastSave="{00000000-0000-0000-0000-000000000000}"/>
  <bookViews>
    <workbookView xWindow="-28920" yWindow="-7545" windowWidth="29040" windowHeight="16440" tabRatio="657" activeTab="4" xr2:uid="{C40F6847-2E93-4FC0-B723-DB0BB09A95D6}"/>
  </bookViews>
  <sheets>
    <sheet name="Pivot Table" sheetId="4" r:id="rId1"/>
    <sheet name="Tule Data" sheetId="1" r:id="rId2"/>
    <sheet name="Canopy Kill Percent" sheetId="5" r:id="rId3"/>
    <sheet name="Fire Scar Size" sheetId="6" r:id="rId4"/>
    <sheet name="Mortality Tables" sheetId="8" r:id="rId5"/>
    <sheet name="Bole Char Height" sheetId="9" r:id="rId6"/>
  </sheets>
  <definedNames>
    <definedName name="_xlnm._FilterDatabase" localSheetId="1" hidden="1">'Tule Data'!$AL$1:$AL$1556</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8" l="1"/>
  <c r="E4" i="8"/>
  <c r="E5" i="8"/>
  <c r="E6" i="8"/>
  <c r="E7" i="8"/>
  <c r="E3" i="8"/>
  <c r="AJ1161" i="1"/>
  <c r="AK1161" i="1" s="1"/>
  <c r="AL1161" i="1" s="1"/>
  <c r="AJ863" i="1"/>
  <c r="AK863" i="1" s="1"/>
  <c r="AL863" i="1" s="1"/>
  <c r="AJ1162" i="1"/>
  <c r="AK1162" i="1" s="1"/>
  <c r="AL1162" i="1" s="1"/>
  <c r="AJ1077" i="1"/>
  <c r="AK1077" i="1" s="1"/>
  <c r="AL1077" i="1" s="1"/>
  <c r="AJ843" i="1"/>
  <c r="AK843" i="1" s="1"/>
  <c r="AL843" i="1" s="1"/>
  <c r="AJ431" i="1"/>
  <c r="AK431" i="1" s="1"/>
  <c r="AL431" i="1" s="1"/>
  <c r="AJ1141" i="1"/>
  <c r="AK1141" i="1" s="1"/>
  <c r="AL1141" i="1" s="1"/>
  <c r="AJ1399" i="1"/>
  <c r="AK1399" i="1" s="1"/>
  <c r="AL1399" i="1" s="1"/>
  <c r="AJ725" i="1"/>
  <c r="AK725" i="1" s="1"/>
  <c r="AL725" i="1" s="1"/>
  <c r="AJ645" i="1"/>
  <c r="AK645" i="1" s="1"/>
  <c r="AL645" i="1" s="1"/>
  <c r="AJ844" i="1"/>
  <c r="AK844" i="1" s="1"/>
  <c r="AL844" i="1" s="1"/>
  <c r="AJ646" i="1"/>
  <c r="AK646" i="1" s="1"/>
  <c r="AL646" i="1" s="1"/>
  <c r="AJ340" i="1"/>
  <c r="AK340" i="1" s="1"/>
  <c r="AL340" i="1" s="1"/>
  <c r="AJ1150" i="1"/>
  <c r="AK1150" i="1" s="1"/>
  <c r="AL1150" i="1" s="1"/>
  <c r="AJ1043" i="1"/>
  <c r="AK1043" i="1" s="1"/>
  <c r="AL1043" i="1" s="1"/>
  <c r="AJ191" i="1"/>
  <c r="AK191" i="1" s="1"/>
  <c r="AL191" i="1" s="1"/>
  <c r="AJ1172" i="1"/>
  <c r="AK1172" i="1" s="1"/>
  <c r="AL1172" i="1" s="1"/>
  <c r="AJ1321" i="1"/>
  <c r="AK1321" i="1" s="1"/>
  <c r="AL1321" i="1" s="1"/>
  <c r="AJ1107" i="1"/>
  <c r="AK1107" i="1" s="1"/>
  <c r="AL1107" i="1" s="1"/>
  <c r="AJ1364" i="1"/>
  <c r="AK1364" i="1" s="1"/>
  <c r="AL1364" i="1" s="1"/>
  <c r="AJ1160" i="1"/>
  <c r="C22" i="5"/>
  <c r="D22" i="5"/>
  <c r="E22" i="5"/>
  <c r="F22" i="5"/>
  <c r="B22" i="5"/>
  <c r="AK128" i="1"/>
  <c r="AL128" i="1" s="1"/>
  <c r="AK49" i="1"/>
  <c r="AL49" i="1" s="1"/>
  <c r="AK116" i="1"/>
  <c r="AL116" i="1" s="1"/>
  <c r="AK132" i="1"/>
  <c r="AL132" i="1" s="1"/>
  <c r="AK126" i="1"/>
  <c r="AL126" i="1" s="1"/>
  <c r="AK569" i="1"/>
  <c r="AL569" i="1" s="1"/>
  <c r="AK596" i="1"/>
  <c r="AL596" i="1" s="1"/>
  <c r="AK57" i="1"/>
  <c r="AL57" i="1" s="1"/>
  <c r="AK84" i="1"/>
  <c r="AL84" i="1" s="1"/>
  <c r="AK88" i="1"/>
  <c r="AL88" i="1" s="1"/>
  <c r="AK107" i="1"/>
  <c r="AL107" i="1" s="1"/>
  <c r="AK52" i="1"/>
  <c r="AL52" i="1" s="1"/>
  <c r="AK100" i="1"/>
  <c r="AL100" i="1" s="1"/>
  <c r="AK93" i="1"/>
  <c r="AL93" i="1" s="1"/>
  <c r="AK845" i="1"/>
  <c r="AL845" i="1" s="1"/>
  <c r="AK1184" i="1"/>
  <c r="AL1184" i="1" s="1"/>
  <c r="AK1365" i="1"/>
  <c r="AL1365" i="1" s="1"/>
  <c r="AK1444" i="1"/>
  <c r="AL1444" i="1" s="1"/>
  <c r="AK971" i="1"/>
  <c r="AL971" i="1" s="1"/>
  <c r="AK1163" i="1"/>
  <c r="AL1163" i="1" s="1"/>
  <c r="AK1078" i="1"/>
  <c r="AL1078" i="1" s="1"/>
  <c r="AK1195" i="1"/>
  <c r="AL1195" i="1" s="1"/>
  <c r="AK1450" i="1"/>
  <c r="AL1450" i="1" s="1"/>
  <c r="AK1382" i="1"/>
  <c r="AL1382" i="1" s="1"/>
  <c r="AK1196" i="1"/>
  <c r="AL1196" i="1" s="1"/>
  <c r="AK1243" i="1"/>
  <c r="AL1243" i="1" s="1"/>
  <c r="AK701" i="1"/>
  <c r="AL701" i="1" s="1"/>
  <c r="AK1244" i="1"/>
  <c r="AL1244" i="1" s="1"/>
  <c r="AK1079" i="1"/>
  <c r="AL1079" i="1" s="1"/>
  <c r="AK1217" i="1"/>
  <c r="AL1217" i="1" s="1"/>
  <c r="AK1208" i="1"/>
  <c r="AL1208" i="1" s="1"/>
  <c r="AK1197" i="1"/>
  <c r="AL1197" i="1" s="1"/>
  <c r="AK1383" i="1"/>
  <c r="AL1383" i="1" s="1"/>
  <c r="AK526" i="1"/>
  <c r="AL526" i="1" s="1"/>
  <c r="AK972" i="1"/>
  <c r="AL972" i="1" s="1"/>
  <c r="AK1185" i="1"/>
  <c r="AL1185" i="1" s="1"/>
  <c r="AK1264" i="1"/>
  <c r="AL1264" i="1" s="1"/>
  <c r="AK1218" i="1"/>
  <c r="AL1218" i="1" s="1"/>
  <c r="AK1366" i="1"/>
  <c r="AL1366" i="1" s="1"/>
  <c r="AK1087" i="1"/>
  <c r="AL1087" i="1" s="1"/>
  <c r="AK759" i="1"/>
  <c r="AL759" i="1" s="1"/>
  <c r="AK1334" i="1"/>
  <c r="AL1334" i="1" s="1"/>
  <c r="AK313" i="1"/>
  <c r="AL313" i="1" s="1"/>
  <c r="AK570" i="1"/>
  <c r="AL570" i="1" s="1"/>
  <c r="AK24" i="1"/>
  <c r="AK1252" i="1"/>
  <c r="AL1252" i="1" s="1"/>
  <c r="AK581" i="1"/>
  <c r="AL581" i="1" s="1"/>
  <c r="AK1164" i="1"/>
  <c r="AL1164" i="1" s="1"/>
  <c r="AK1355" i="1"/>
  <c r="AL1355" i="1" s="1"/>
  <c r="AK1045" i="1"/>
  <c r="AL1045" i="1" s="1"/>
  <c r="AK204" i="1"/>
  <c r="AL204" i="1" s="1"/>
  <c r="AK1245" i="1"/>
  <c r="AL1245" i="1" s="1"/>
  <c r="AK1367" i="1"/>
  <c r="AL1367" i="1" s="1"/>
  <c r="AK1018" i="1"/>
  <c r="AL1018" i="1" s="1"/>
  <c r="AK133" i="1"/>
  <c r="AL133" i="1" s="1"/>
  <c r="AK1408" i="1"/>
  <c r="AL1408" i="1" s="1"/>
  <c r="AK955" i="1"/>
  <c r="AL955" i="1" s="1"/>
  <c r="AK1108" i="1"/>
  <c r="AL1108" i="1" s="1"/>
  <c r="AK1322" i="1"/>
  <c r="AL1322" i="1" s="1"/>
  <c r="AK1544" i="1"/>
  <c r="AL1544" i="1" s="1"/>
  <c r="AK1323" i="1"/>
  <c r="AL1323" i="1" s="1"/>
  <c r="AK1417" i="1"/>
  <c r="AL1417" i="1" s="1"/>
  <c r="AK135" i="1"/>
  <c r="AL135" i="1" s="1"/>
  <c r="AK1409" i="1"/>
  <c r="AL1409" i="1" s="1"/>
  <c r="AK129" i="1"/>
  <c r="AL129" i="1" s="1"/>
  <c r="AK956" i="1"/>
  <c r="AL956" i="1" s="1"/>
  <c r="AK108" i="1"/>
  <c r="AL108" i="1" s="1"/>
  <c r="AK1265" i="1"/>
  <c r="AL1265" i="1" s="1"/>
  <c r="AK1173" i="1"/>
  <c r="AL1173" i="1" s="1"/>
  <c r="AK913" i="1"/>
  <c r="AL913" i="1" s="1"/>
  <c r="AK1209" i="1"/>
  <c r="AL1209" i="1" s="1"/>
  <c r="AK823" i="1"/>
  <c r="AL823" i="1" s="1"/>
  <c r="AK582" i="1"/>
  <c r="AL582" i="1" s="1"/>
  <c r="AK583" i="1"/>
  <c r="AL583" i="1" s="1"/>
  <c r="AK1451" i="1"/>
  <c r="AL1451" i="1" s="1"/>
  <c r="AK131" i="1"/>
  <c r="AL131" i="1" s="1"/>
  <c r="AK29" i="1"/>
  <c r="AL29" i="1" s="1"/>
  <c r="AK1266" i="1"/>
  <c r="AL1266" i="1" s="1"/>
  <c r="AK1368" i="1"/>
  <c r="AL1368" i="1" s="1"/>
  <c r="AK1174" i="1"/>
  <c r="AL1174" i="1" s="1"/>
  <c r="AK1384" i="1"/>
  <c r="AL1384" i="1" s="1"/>
  <c r="AK120" i="1"/>
  <c r="AL120" i="1" s="1"/>
  <c r="AK28" i="1"/>
  <c r="AL28" i="1" s="1"/>
  <c r="AK1253" i="1"/>
  <c r="AL1253" i="1" s="1"/>
  <c r="AK1392" i="1"/>
  <c r="AL1392" i="1" s="1"/>
  <c r="AK1278" i="1"/>
  <c r="AL1278" i="1" s="1"/>
  <c r="AK1254" i="1"/>
  <c r="AL1254" i="1" s="1"/>
  <c r="AK1267" i="1"/>
  <c r="AL1267" i="1" s="1"/>
  <c r="AK9" i="1"/>
  <c r="AL9" i="1" s="1"/>
  <c r="AK1418" i="1"/>
  <c r="AL1418" i="1" s="1"/>
  <c r="AK1419" i="1"/>
  <c r="AL1419" i="1" s="1"/>
  <c r="AK1347" i="1"/>
  <c r="AL1347" i="1" s="1"/>
  <c r="AK1393" i="1"/>
  <c r="AL1393" i="1" s="1"/>
  <c r="AK472" i="1"/>
  <c r="AL472" i="1" s="1"/>
  <c r="AK1470" i="1"/>
  <c r="AL1470" i="1" s="1"/>
  <c r="AK944" i="1"/>
  <c r="AL944" i="1" s="1"/>
  <c r="AK1290" i="1"/>
  <c r="AL1290" i="1" s="1"/>
  <c r="AK1019" i="1"/>
  <c r="AL1019" i="1" s="1"/>
  <c r="AK1219" i="1"/>
  <c r="AL1219" i="1" s="1"/>
  <c r="AK11" i="1"/>
  <c r="AL11" i="1" s="1"/>
  <c r="AK1198" i="1"/>
  <c r="AL1198" i="1" s="1"/>
  <c r="AK51" i="1"/>
  <c r="AL51" i="1" s="1"/>
  <c r="AK1175" i="1"/>
  <c r="AL1175" i="1" s="1"/>
  <c r="AK1129" i="1"/>
  <c r="AL1129" i="1" s="1"/>
  <c r="AK1459" i="1"/>
  <c r="AL1459" i="1" s="1"/>
  <c r="AK901" i="1"/>
  <c r="AL901" i="1" s="1"/>
  <c r="AK1255" i="1"/>
  <c r="AL1255" i="1" s="1"/>
  <c r="AK223" i="1"/>
  <c r="AL223" i="1" s="1"/>
  <c r="AK1235" i="1"/>
  <c r="AL1235" i="1" s="1"/>
  <c r="AK1471" i="1"/>
  <c r="AL1471" i="1" s="1"/>
  <c r="AK1410" i="1"/>
  <c r="AL1410" i="1" s="1"/>
  <c r="AK1210" i="1"/>
  <c r="AL1210" i="1" s="1"/>
  <c r="AK445" i="1"/>
  <c r="AL445" i="1" s="1"/>
  <c r="AK1246" i="1"/>
  <c r="AL1246" i="1" s="1"/>
  <c r="AK1335" i="1"/>
  <c r="AL1335" i="1" s="1"/>
  <c r="AK1130" i="1"/>
  <c r="AL1130" i="1" s="1"/>
  <c r="AK1385" i="1"/>
  <c r="AL1385" i="1" s="1"/>
  <c r="AK1394" i="1"/>
  <c r="AL1394" i="1" s="1"/>
  <c r="AK914" i="1"/>
  <c r="AL914" i="1" s="1"/>
  <c r="AK1256" i="1"/>
  <c r="AL1256" i="1" s="1"/>
  <c r="AK1199" i="1"/>
  <c r="AL1199" i="1" s="1"/>
  <c r="AK301" i="1"/>
  <c r="AL301" i="1" s="1"/>
  <c r="AK26" i="1"/>
  <c r="AL26" i="1" s="1"/>
  <c r="AK1437" i="1"/>
  <c r="AL1437" i="1" s="1"/>
  <c r="AK85" i="1"/>
  <c r="AL85" i="1" s="1"/>
  <c r="AK1466" i="1"/>
  <c r="AL1466" i="1" s="1"/>
  <c r="AK83" i="1"/>
  <c r="AL83" i="1" s="1"/>
  <c r="AK1411" i="1"/>
  <c r="AL1411" i="1" s="1"/>
  <c r="AK597" i="1"/>
  <c r="AL597" i="1" s="1"/>
  <c r="AK136" i="1"/>
  <c r="AL136" i="1" s="1"/>
  <c r="AK1324" i="1"/>
  <c r="AL1324" i="1" s="1"/>
  <c r="AK1220" i="1"/>
  <c r="AL1220" i="1" s="1"/>
  <c r="AK1298" i="1"/>
  <c r="AL1298" i="1" s="1"/>
  <c r="AK1325" i="1"/>
  <c r="AL1325" i="1" s="1"/>
  <c r="AK1420" i="1"/>
  <c r="AL1420" i="1" s="1"/>
  <c r="AK1400" i="1"/>
  <c r="AL1400" i="1" s="1"/>
  <c r="AK1386" i="1"/>
  <c r="AL1386" i="1" s="1"/>
  <c r="AK1099" i="1"/>
  <c r="AL1099" i="1" s="1"/>
  <c r="AK86" i="1"/>
  <c r="AL86" i="1" s="1"/>
  <c r="AK210" i="1"/>
  <c r="AL210" i="1" s="1"/>
  <c r="AK1142" i="1"/>
  <c r="AL1142" i="1" s="1"/>
  <c r="AK1176" i="1"/>
  <c r="AL1176" i="1" s="1"/>
  <c r="AK1369" i="1"/>
  <c r="AL1369" i="1" s="1"/>
  <c r="AK1387" i="1"/>
  <c r="AL1387" i="1" s="1"/>
  <c r="AK1348" i="1"/>
  <c r="AL1348" i="1" s="1"/>
  <c r="AK1388" i="1"/>
  <c r="AL1388" i="1" s="1"/>
  <c r="AK915" i="1"/>
  <c r="AL915" i="1" s="1"/>
  <c r="AK1231" i="1"/>
  <c r="AL1231" i="1" s="1"/>
  <c r="AK1279" i="1"/>
  <c r="AL1279" i="1" s="1"/>
  <c r="AK1370" i="1"/>
  <c r="AL1370" i="1" s="1"/>
  <c r="AK1232" i="1"/>
  <c r="AL1232" i="1" s="1"/>
  <c r="AK1356" i="1"/>
  <c r="AL1356" i="1" s="1"/>
  <c r="AK1484" i="1"/>
  <c r="AL1484" i="1" s="1"/>
  <c r="AK1401" i="1"/>
  <c r="AL1401" i="1" s="1"/>
  <c r="AK1402" i="1"/>
  <c r="AL1402" i="1" s="1"/>
  <c r="AK189" i="1"/>
  <c r="AL189" i="1" s="1"/>
  <c r="AK1221" i="1"/>
  <c r="AL1221" i="1" s="1"/>
  <c r="AK1186" i="1"/>
  <c r="AL1186" i="1" s="1"/>
  <c r="AK1427" i="1"/>
  <c r="AL1427" i="1" s="1"/>
  <c r="AK1371" i="1"/>
  <c r="AL1371" i="1" s="1"/>
  <c r="AK1428" i="1"/>
  <c r="AL1428" i="1" s="1"/>
  <c r="AK1336" i="1"/>
  <c r="AL1336" i="1" s="1"/>
  <c r="AK1299" i="1"/>
  <c r="AL1299" i="1" s="1"/>
  <c r="AK1257" i="1"/>
  <c r="AL1257" i="1" s="1"/>
  <c r="AK300" i="1"/>
  <c r="AL300" i="1" s="1"/>
  <c r="AK1268" i="1"/>
  <c r="AL1268" i="1" s="1"/>
  <c r="AK1460" i="1"/>
  <c r="AL1460" i="1" s="1"/>
  <c r="AK1403" i="1"/>
  <c r="AL1403" i="1" s="1"/>
  <c r="AK81" i="1"/>
  <c r="AL81" i="1" s="1"/>
  <c r="AK1438" i="1"/>
  <c r="AL1438" i="1" s="1"/>
  <c r="AK1269" i="1"/>
  <c r="AL1269" i="1" s="1"/>
  <c r="AK1291" i="1"/>
  <c r="AL1291" i="1" s="1"/>
  <c r="AK1461" i="1"/>
  <c r="AL1461" i="1" s="1"/>
  <c r="AK1429" i="1"/>
  <c r="AL1429" i="1" s="1"/>
  <c r="AK1430" i="1"/>
  <c r="AL1430" i="1" s="1"/>
  <c r="AK1482" i="1"/>
  <c r="AL1482" i="1" s="1"/>
  <c r="AK1357" i="1"/>
  <c r="AL1357" i="1" s="1"/>
  <c r="AK137" i="1"/>
  <c r="AL137" i="1" s="1"/>
  <c r="AK1462" i="1"/>
  <c r="AL1462" i="1" s="1"/>
  <c r="AK1463" i="1"/>
  <c r="AL1463" i="1" s="1"/>
  <c r="AK1222" i="1"/>
  <c r="AL1222" i="1" s="1"/>
  <c r="AK1481" i="1"/>
  <c r="AL1481" i="1" s="1"/>
  <c r="AK79" i="1"/>
  <c r="AL79" i="1" s="1"/>
  <c r="AK1452" i="1"/>
  <c r="AL1452" i="1" s="1"/>
  <c r="AK188" i="1"/>
  <c r="AL188" i="1" s="1"/>
  <c r="AK1300" i="1"/>
  <c r="AL1300" i="1" s="1"/>
  <c r="AK138" i="1"/>
  <c r="AL138" i="1" s="1"/>
  <c r="AK1412" i="1"/>
  <c r="AL1412" i="1" s="1"/>
  <c r="AK1448" i="1"/>
  <c r="AL1448" i="1" s="1"/>
  <c r="AK1499" i="1"/>
  <c r="AL1499" i="1" s="1"/>
  <c r="AK1494" i="1"/>
  <c r="AL1494" i="1" s="1"/>
  <c r="AK1211" i="1"/>
  <c r="AL1211" i="1" s="1"/>
  <c r="AK1489" i="1"/>
  <c r="AL1489" i="1" s="1"/>
  <c r="AK1485" i="1"/>
  <c r="AL1485" i="1" s="1"/>
  <c r="AK1549" i="1"/>
  <c r="AL1549" i="1" s="1"/>
  <c r="AK1413" i="1"/>
  <c r="AL1413" i="1" s="1"/>
  <c r="AK139" i="1"/>
  <c r="AL139" i="1" s="1"/>
  <c r="AK1464" i="1"/>
  <c r="AL1464" i="1" s="1"/>
  <c r="AK1337" i="1"/>
  <c r="AL1337" i="1" s="1"/>
  <c r="AK134" i="1"/>
  <c r="AL134" i="1" s="1"/>
  <c r="AK1486" i="1"/>
  <c r="AL1486" i="1" s="1"/>
  <c r="AK1326" i="1"/>
  <c r="AL1326" i="1" s="1"/>
  <c r="AK12" i="1"/>
  <c r="AL12" i="1" s="1"/>
  <c r="AK1445" i="1"/>
  <c r="AL1445" i="1" s="1"/>
  <c r="AK1358" i="1"/>
  <c r="AL1358" i="1" s="1"/>
  <c r="AK1468" i="1"/>
  <c r="AL1468" i="1" s="1"/>
  <c r="AK1491" i="1"/>
  <c r="AL1491" i="1" s="1"/>
  <c r="AK1439" i="1"/>
  <c r="AK1440" i="1"/>
  <c r="AL1440" i="1" s="1"/>
  <c r="AK999" i="1"/>
  <c r="AK1518" i="1"/>
  <c r="AL1518" i="1" s="1"/>
  <c r="AK1472" i="1"/>
  <c r="AL1472" i="1" s="1"/>
  <c r="AK1453" i="1"/>
  <c r="AL1453" i="1" s="1"/>
  <c r="AK1477" i="1"/>
  <c r="AL1477" i="1" s="1"/>
  <c r="AK1505" i="1"/>
  <c r="AL1505" i="1" s="1"/>
  <c r="AK1487" i="1"/>
  <c r="AL1487" i="1" s="1"/>
  <c r="AK1506" i="1"/>
  <c r="AL1506" i="1" s="1"/>
  <c r="AK1469" i="1"/>
  <c r="AL1469" i="1" s="1"/>
  <c r="AK1372" i="1"/>
  <c r="AL1372" i="1" s="1"/>
  <c r="AK1474" i="1"/>
  <c r="AL1474" i="1" s="1"/>
  <c r="AK1483" i="1"/>
  <c r="AL1483" i="1" s="1"/>
  <c r="AK1475" i="1"/>
  <c r="AL1475" i="1" s="1"/>
  <c r="AK1476" i="1"/>
  <c r="AL1476" i="1" s="1"/>
  <c r="AK145" i="1"/>
  <c r="AL145" i="1" s="1"/>
  <c r="AK1488" i="1"/>
  <c r="AL1488" i="1" s="1"/>
  <c r="AK1500" i="1"/>
  <c r="AL1500" i="1" s="1"/>
  <c r="AK87" i="1"/>
  <c r="AL87" i="1" s="1"/>
  <c r="AK89" i="1"/>
  <c r="AL89" i="1" s="1"/>
  <c r="AK142" i="1"/>
  <c r="AL142" i="1" s="1"/>
  <c r="AK1508" i="1"/>
  <c r="AL1508" i="1" s="1"/>
  <c r="AK144" i="1"/>
  <c r="AL144" i="1" s="1"/>
  <c r="AK1495" i="1"/>
  <c r="AL1495" i="1" s="1"/>
  <c r="AK152" i="1"/>
  <c r="AL152" i="1" s="1"/>
  <c r="AK146" i="1"/>
  <c r="AL146" i="1" s="1"/>
  <c r="AK1478" i="1"/>
  <c r="AL1478" i="1" s="1"/>
  <c r="AK1516" i="1"/>
  <c r="AL1516" i="1" s="1"/>
  <c r="AK148" i="1"/>
  <c r="AL148" i="1" s="1"/>
  <c r="AK1517" i="1"/>
  <c r="AL1517" i="1" s="1"/>
  <c r="AK1515" i="1"/>
  <c r="AL1515" i="1" s="1"/>
  <c r="AK143" i="1"/>
  <c r="AL143" i="1" s="1"/>
  <c r="AK149" i="1"/>
  <c r="AL149" i="1" s="1"/>
  <c r="AK1513" i="1"/>
  <c r="AL1513" i="1" s="1"/>
  <c r="AK150" i="1"/>
  <c r="AL150" i="1" s="1"/>
  <c r="AK10" i="1"/>
  <c r="AL10" i="1" s="1"/>
  <c r="AK151" i="1"/>
  <c r="AL151" i="1" s="1"/>
  <c r="AK1514" i="1"/>
  <c r="AL1514" i="1" s="1"/>
  <c r="AK1454" i="1"/>
  <c r="AL1454" i="1" s="1"/>
  <c r="AK147" i="1"/>
  <c r="AL147" i="1" s="1"/>
  <c r="AK1501" i="1"/>
  <c r="AL1501" i="1" s="1"/>
  <c r="AK90" i="1"/>
  <c r="AL90" i="1" s="1"/>
  <c r="AK1507" i="1"/>
  <c r="AL1507" i="1" s="1"/>
  <c r="AK803" i="1"/>
  <c r="AL803" i="1" s="1"/>
  <c r="AK1538" i="1"/>
  <c r="AL1538" i="1" s="1"/>
  <c r="AK760" i="1"/>
  <c r="AL760" i="1" s="1"/>
  <c r="AK95" i="1"/>
  <c r="AL95" i="1" s="1"/>
  <c r="AK624" i="1"/>
  <c r="AL624" i="1" s="1"/>
  <c r="AK446" i="1"/>
  <c r="AL446" i="1" s="1"/>
  <c r="AK1280" i="1"/>
  <c r="AL1280" i="1" s="1"/>
  <c r="AK691" i="1"/>
  <c r="AL691" i="1" s="1"/>
  <c r="AK1404" i="1"/>
  <c r="AL1404" i="1" s="1"/>
  <c r="AK1281" i="1"/>
  <c r="AL1281" i="1" s="1"/>
  <c r="AK141" i="1"/>
  <c r="AL141" i="1" s="1"/>
  <c r="AK754" i="1"/>
  <c r="AL754" i="1" s="1"/>
  <c r="AK916" i="1"/>
  <c r="AL916" i="1" s="1"/>
  <c r="AK1119" i="1"/>
  <c r="AL1119" i="1" s="1"/>
  <c r="AK1534" i="1"/>
  <c r="AL1534" i="1" s="1"/>
  <c r="AK1537" i="1"/>
  <c r="AL1537" i="1" s="1"/>
  <c r="AK104" i="1"/>
  <c r="AL104" i="1" s="1"/>
  <c r="AK109" i="1"/>
  <c r="AL109" i="1" s="1"/>
  <c r="AK124" i="1"/>
  <c r="AL124" i="1" s="1"/>
  <c r="AK360" i="1"/>
  <c r="AL360" i="1" s="1"/>
  <c r="AK347" i="1"/>
  <c r="AL347" i="1" s="1"/>
  <c r="AK422" i="1"/>
  <c r="AL422" i="1" s="1"/>
  <c r="AK469" i="1"/>
  <c r="AL469" i="1" s="1"/>
  <c r="AK294" i="1"/>
  <c r="AL294" i="1" s="1"/>
  <c r="AK330" i="1"/>
  <c r="AL330" i="1" s="1"/>
  <c r="AK361" i="1"/>
  <c r="AL361" i="1" s="1"/>
  <c r="AK895" i="1"/>
  <c r="AL895" i="1" s="1"/>
  <c r="AK804" i="1"/>
  <c r="AL804" i="1" s="1"/>
  <c r="AK536" i="1"/>
  <c r="AL536" i="1" s="1"/>
  <c r="AK491" i="1"/>
  <c r="AL491" i="1" s="1"/>
  <c r="AK341" i="1"/>
  <c r="AL341" i="1" s="1"/>
  <c r="AK598" i="1"/>
  <c r="AL598" i="1" s="1"/>
  <c r="AK743" i="1"/>
  <c r="AL743" i="1" s="1"/>
  <c r="AK846" i="1"/>
  <c r="AL846" i="1" s="1"/>
  <c r="AK709" i="1"/>
  <c r="AL709" i="1" s="1"/>
  <c r="AK824" i="1"/>
  <c r="AL824" i="1" s="1"/>
  <c r="AK187" i="1"/>
  <c r="AL187" i="1" s="1"/>
  <c r="AK1109" i="1"/>
  <c r="AL1109" i="1" s="1"/>
  <c r="AK492" i="1"/>
  <c r="AL492" i="1" s="1"/>
  <c r="AK902" i="1"/>
  <c r="AL902" i="1" s="1"/>
  <c r="AK669" i="1"/>
  <c r="AL669" i="1" s="1"/>
  <c r="AK1020" i="1"/>
  <c r="AL1020" i="1" s="1"/>
  <c r="AK506" i="1"/>
  <c r="AL506" i="1" s="1"/>
  <c r="AK423" i="1"/>
  <c r="AL423" i="1" s="1"/>
  <c r="AK805" i="1"/>
  <c r="AL805" i="1" s="1"/>
  <c r="AK527" i="1"/>
  <c r="AL527" i="1" s="1"/>
  <c r="AK936" i="1"/>
  <c r="AL936" i="1" s="1"/>
  <c r="AK400" i="1"/>
  <c r="AL400" i="1" s="1"/>
  <c r="AK1373" i="1"/>
  <c r="AL1373" i="1" s="1"/>
  <c r="AK514" i="1"/>
  <c r="AL514" i="1" s="1"/>
  <c r="AK528" i="1"/>
  <c r="AL528" i="1" s="1"/>
  <c r="AK973" i="1"/>
  <c r="AL973" i="1" s="1"/>
  <c r="AK424" i="1"/>
  <c r="AL424" i="1" s="1"/>
  <c r="AK864" i="1"/>
  <c r="AL864" i="1" s="1"/>
  <c r="AK456" i="1"/>
  <c r="AL456" i="1" s="1"/>
  <c r="AK125" i="1"/>
  <c r="AL125" i="1" s="1"/>
  <c r="AK328" i="1"/>
  <c r="AL328" i="1" s="1"/>
  <c r="AK363" i="1"/>
  <c r="AL363" i="1" s="1"/>
  <c r="AK317" i="1"/>
  <c r="AL317" i="1" s="1"/>
  <c r="AK615" i="1"/>
  <c r="AL615" i="1" s="1"/>
  <c r="AK22" i="1"/>
  <c r="AL22" i="1" s="1"/>
  <c r="AK515" i="1"/>
  <c r="AL515" i="1" s="1"/>
  <c r="AK425" i="1"/>
  <c r="AL425" i="1" s="1"/>
  <c r="AK379" i="1"/>
  <c r="AL379" i="1" s="1"/>
  <c r="AK302" i="1"/>
  <c r="AL302" i="1" s="1"/>
  <c r="AK380" i="1"/>
  <c r="AL380" i="1" s="1"/>
  <c r="AK318" i="1"/>
  <c r="AL318" i="1" s="1"/>
  <c r="AK331" i="1"/>
  <c r="AL331" i="1" s="1"/>
  <c r="AK295" i="1"/>
  <c r="AL295" i="1" s="1"/>
  <c r="AK784" i="1"/>
  <c r="AL784" i="1" s="1"/>
  <c r="AK27" i="1"/>
  <c r="AL27" i="1" s="1"/>
  <c r="AK196" i="1"/>
  <c r="AL196" i="1" s="1"/>
  <c r="AK112" i="1"/>
  <c r="AL112" i="1" s="1"/>
  <c r="AK1110" i="1"/>
  <c r="AL1110" i="1" s="1"/>
  <c r="AK945" i="1"/>
  <c r="AL945" i="1" s="1"/>
  <c r="AK484" i="1"/>
  <c r="AL484" i="1" s="1"/>
  <c r="AK221" i="1"/>
  <c r="AL221" i="1" s="1"/>
  <c r="AK211" i="1"/>
  <c r="AL211" i="1" s="1"/>
  <c r="AK436" i="1"/>
  <c r="AL436" i="1" s="1"/>
  <c r="AK309" i="1"/>
  <c r="AL309" i="1" s="1"/>
  <c r="AK1301" i="1"/>
  <c r="AL1301" i="1" s="1"/>
  <c r="AK426" i="1"/>
  <c r="AL426" i="1" s="1"/>
  <c r="AK825" i="1"/>
  <c r="AL825" i="1" s="1"/>
  <c r="AK394" i="1"/>
  <c r="AL394" i="1" s="1"/>
  <c r="AK493" i="1"/>
  <c r="AL493" i="1" s="1"/>
  <c r="AK865" i="1"/>
  <c r="AL865" i="1" s="1"/>
  <c r="AK584" i="1"/>
  <c r="AL584" i="1" s="1"/>
  <c r="AK876" i="1"/>
  <c r="AL876" i="1" s="1"/>
  <c r="AK371" i="1"/>
  <c r="AL371" i="1" s="1"/>
  <c r="AK946" i="1"/>
  <c r="AL946" i="1" s="1"/>
  <c r="AK381" i="1"/>
  <c r="AL381" i="1" s="1"/>
  <c r="AK806" i="1"/>
  <c r="AL806" i="1" s="1"/>
  <c r="AK710" i="1"/>
  <c r="AL710" i="1" s="1"/>
  <c r="AK364" i="1"/>
  <c r="AL364" i="1" s="1"/>
  <c r="AK243" i="1"/>
  <c r="AL243" i="1" s="1"/>
  <c r="AK766" i="1"/>
  <c r="AL766" i="1" s="1"/>
  <c r="AK990" i="1"/>
  <c r="AL990" i="1" s="1"/>
  <c r="AK114" i="1"/>
  <c r="AL114" i="1" s="1"/>
  <c r="AK1374" i="1"/>
  <c r="AL1374" i="1" s="1"/>
  <c r="AK1338" i="1"/>
  <c r="AL1338" i="1" s="1"/>
  <c r="AK1165" i="1"/>
  <c r="AL1165" i="1" s="1"/>
  <c r="AK215" i="1"/>
  <c r="AL215" i="1" s="1"/>
  <c r="AK1187" i="1"/>
  <c r="AL1187" i="1" s="1"/>
  <c r="AK761" i="1"/>
  <c r="AL761" i="1" s="1"/>
  <c r="AK1302" i="1"/>
  <c r="AL1302" i="1" s="1"/>
  <c r="AK1449" i="1"/>
  <c r="AL1449" i="1" s="1"/>
  <c r="AK974" i="1"/>
  <c r="AL974" i="1" s="1"/>
  <c r="AK1375" i="1"/>
  <c r="AL1375" i="1" s="1"/>
  <c r="AK1200" i="1"/>
  <c r="AL1200" i="1" s="1"/>
  <c r="AK1166" i="1"/>
  <c r="AL1166" i="1" s="1"/>
  <c r="AK1223" i="1"/>
  <c r="AL1223" i="1" s="1"/>
  <c r="AK1067" i="1"/>
  <c r="AL1067" i="1" s="1"/>
  <c r="AK1303" i="1"/>
  <c r="AL1303" i="1" s="1"/>
  <c r="AK1143" i="1"/>
  <c r="AL1143" i="1" s="1"/>
  <c r="AK1405" i="1"/>
  <c r="AL1405" i="1" s="1"/>
  <c r="AK1421" i="1"/>
  <c r="AL1421" i="1" s="1"/>
  <c r="AK917" i="1"/>
  <c r="AL917" i="1" s="1"/>
  <c r="AK500" i="1"/>
  <c r="AL500" i="1" s="1"/>
  <c r="AK616" i="1"/>
  <c r="AL616" i="1" s="1"/>
  <c r="AK529" i="1"/>
  <c r="AL529" i="1" s="1"/>
  <c r="AK365" i="1"/>
  <c r="AL365" i="1" s="1"/>
  <c r="AK15" i="1"/>
  <c r="AL15" i="1" s="1"/>
  <c r="AK319" i="1"/>
  <c r="AL319" i="1" s="1"/>
  <c r="AK348" i="1"/>
  <c r="AL348" i="1" s="1"/>
  <c r="AK585" i="1"/>
  <c r="AL585" i="1" s="1"/>
  <c r="AK908" i="1"/>
  <c r="AL908" i="1" s="1"/>
  <c r="AK849" i="1"/>
  <c r="AL849" i="1" s="1"/>
  <c r="AK1032" i="1"/>
  <c r="AL1032" i="1" s="1"/>
  <c r="AK237" i="1"/>
  <c r="AL237" i="1" s="1"/>
  <c r="AK184" i="1"/>
  <c r="AL184" i="1" s="1"/>
  <c r="AK234" i="1"/>
  <c r="AL234" i="1" s="1"/>
  <c r="AK332" i="1"/>
  <c r="AL332" i="1" s="1"/>
  <c r="AK886" i="1"/>
  <c r="AL886" i="1" s="1"/>
  <c r="AK965" i="1"/>
  <c r="AL965" i="1" s="1"/>
  <c r="AK432" i="1"/>
  <c r="AL432" i="1" s="1"/>
  <c r="AK896" i="1"/>
  <c r="AL896" i="1" s="1"/>
  <c r="AK437" i="1"/>
  <c r="AL437" i="1" s="1"/>
  <c r="AK571" i="1"/>
  <c r="AL571" i="1" s="1"/>
  <c r="AK572" i="1"/>
  <c r="AL572" i="1" s="1"/>
  <c r="AK1304" i="1"/>
  <c r="AL1304" i="1" s="1"/>
  <c r="AK1395" i="1"/>
  <c r="AL1395" i="1" s="1"/>
  <c r="AK1188" i="1"/>
  <c r="AL1188" i="1" s="1"/>
  <c r="AK1144" i="1"/>
  <c r="AL1144" i="1" s="1"/>
  <c r="AK1431" i="1"/>
  <c r="AL1431" i="1" s="1"/>
  <c r="AK726" i="1"/>
  <c r="AL726" i="1" s="1"/>
  <c r="AK1527" i="1"/>
  <c r="AL1527" i="1" s="1"/>
  <c r="AK767" i="1"/>
  <c r="AL767" i="1" s="1"/>
  <c r="AK161" i="1"/>
  <c r="AL161" i="1" s="1"/>
  <c r="AK1270" i="1"/>
  <c r="AL1270" i="1" s="1"/>
  <c r="AK1282" i="1"/>
  <c r="AL1282" i="1" s="1"/>
  <c r="AK166" i="1"/>
  <c r="AL166" i="1" s="1"/>
  <c r="AK38" i="1"/>
  <c r="AL38" i="1" s="1"/>
  <c r="AK154" i="1"/>
  <c r="AL154" i="1" s="1"/>
  <c r="AK153" i="1"/>
  <c r="AL153" i="1" s="1"/>
  <c r="AK34" i="1"/>
  <c r="AL34" i="1" s="1"/>
  <c r="AK40" i="1"/>
  <c r="AL40" i="1" s="1"/>
  <c r="AK670" i="1"/>
  <c r="AL670" i="1" s="1"/>
  <c r="AK1021" i="1"/>
  <c r="AL1021" i="1" s="1"/>
  <c r="AK715" i="1"/>
  <c r="AL715" i="1" s="1"/>
  <c r="AK838" i="1"/>
  <c r="AL838" i="1" s="1"/>
  <c r="AK826" i="1"/>
  <c r="AL826" i="1" s="1"/>
  <c r="AK681" i="1"/>
  <c r="AL681" i="1" s="1"/>
  <c r="AK305" i="1"/>
  <c r="AL305" i="1" s="1"/>
  <c r="AK158" i="1"/>
  <c r="AL158" i="1" s="1"/>
  <c r="AK162" i="1"/>
  <c r="AL162" i="1" s="1"/>
  <c r="AK163" i="1"/>
  <c r="AL163" i="1" s="1"/>
  <c r="AK167" i="1"/>
  <c r="AL167" i="1" s="1"/>
  <c r="AK412" i="1"/>
  <c r="AL412" i="1" s="1"/>
  <c r="AK37" i="1"/>
  <c r="AL37" i="1" s="1"/>
  <c r="AK165" i="1"/>
  <c r="AL165" i="1" s="1"/>
  <c r="AK164" i="1"/>
  <c r="AL164" i="1" s="1"/>
  <c r="AK159" i="1"/>
  <c r="AL159" i="1" s="1"/>
  <c r="AK160" i="1"/>
  <c r="AL160" i="1" s="1"/>
  <c r="AK1542" i="1"/>
  <c r="AL1542" i="1" s="1"/>
  <c r="AK156" i="1"/>
  <c r="AL156" i="1" s="1"/>
  <c r="AK155" i="1"/>
  <c r="AL155" i="1" s="1"/>
  <c r="AK1061" i="1"/>
  <c r="AL1061" i="1" s="1"/>
  <c r="AK1212" i="1"/>
  <c r="AL1212" i="1" s="1"/>
  <c r="AK543" i="1"/>
  <c r="AL543" i="1" s="1"/>
  <c r="AK157" i="1"/>
  <c r="AL157" i="1" s="1"/>
  <c r="AK744" i="1"/>
  <c r="AL744" i="1" s="1"/>
  <c r="AK168" i="1"/>
  <c r="AL168" i="1" s="1"/>
  <c r="AK277" i="1"/>
  <c r="AL277" i="1" s="1"/>
  <c r="AK1189" i="1"/>
  <c r="AL1189" i="1" s="1"/>
  <c r="AK692" i="1"/>
  <c r="AL692" i="1" s="1"/>
  <c r="AK537" i="1"/>
  <c r="AL537" i="1" s="1"/>
  <c r="AK1068" i="1"/>
  <c r="AL1068" i="1" s="1"/>
  <c r="AK617" i="1"/>
  <c r="AL617" i="1" s="1"/>
  <c r="AK485" i="1"/>
  <c r="AL485" i="1" s="1"/>
  <c r="AK1213" i="1"/>
  <c r="AL1213" i="1" s="1"/>
  <c r="AK1069" i="1"/>
  <c r="AL1069" i="1" s="1"/>
  <c r="AK716" i="1"/>
  <c r="AL716" i="1" s="1"/>
  <c r="AK401" i="1"/>
  <c r="AL401" i="1" s="1"/>
  <c r="AK457" i="1"/>
  <c r="AL457" i="1" s="1"/>
  <c r="AK458" i="1"/>
  <c r="AL458" i="1" s="1"/>
  <c r="AK1201" i="1"/>
  <c r="AL1201" i="1" s="1"/>
  <c r="AK1233" i="1"/>
  <c r="AL1233" i="1" s="1"/>
  <c r="AK1349" i="1"/>
  <c r="AL1349" i="1" s="1"/>
  <c r="AK140" i="1"/>
  <c r="AL140" i="1" s="1"/>
  <c r="AK1396" i="1"/>
  <c r="AL1396" i="1" s="1"/>
  <c r="AK1111" i="1"/>
  <c r="AL1111" i="1" s="1"/>
  <c r="AK1167" i="1"/>
  <c r="AL1167" i="1" s="1"/>
  <c r="AK957" i="1"/>
  <c r="AL957" i="1" s="1"/>
  <c r="AK402" i="1"/>
  <c r="AL402" i="1" s="1"/>
  <c r="AK427" i="1"/>
  <c r="AL427" i="1" s="1"/>
  <c r="AK248" i="1"/>
  <c r="AL248" i="1" s="1"/>
  <c r="AK258" i="1"/>
  <c r="AL258" i="1" s="1"/>
  <c r="AK755" i="1"/>
  <c r="AL755" i="1" s="1"/>
  <c r="AK866" i="1"/>
  <c r="AL866" i="1" s="1"/>
  <c r="AK1012" i="1"/>
  <c r="AL1012" i="1" s="1"/>
  <c r="AK1120" i="1"/>
  <c r="AL1120" i="1" s="1"/>
  <c r="AK702" i="1"/>
  <c r="AL702" i="1" s="1"/>
  <c r="AK850" i="1"/>
  <c r="AL850" i="1" s="1"/>
  <c r="AK926" i="1"/>
  <c r="AL926" i="1" s="1"/>
  <c r="AK516" i="1"/>
  <c r="AL516" i="1" s="1"/>
  <c r="AK274" i="1"/>
  <c r="AL274" i="1" s="1"/>
  <c r="AK473" i="1"/>
  <c r="AL473" i="1" s="1"/>
  <c r="AK619" i="1"/>
  <c r="AL619" i="1" s="1"/>
  <c r="AK661" i="1"/>
  <c r="AL661" i="1" s="1"/>
  <c r="AK887" i="1"/>
  <c r="AL887" i="1" s="1"/>
  <c r="AK271" i="1"/>
  <c r="AL271" i="1" s="1"/>
  <c r="AK287" i="1"/>
  <c r="AL287" i="1" s="1"/>
  <c r="AK937" i="1"/>
  <c r="AL937" i="1" s="1"/>
  <c r="AK847" i="1"/>
  <c r="AL847" i="1" s="1"/>
  <c r="AK229" i="1"/>
  <c r="AL229" i="1" s="1"/>
  <c r="AK1151" i="1"/>
  <c r="AL1151" i="1" s="1"/>
  <c r="AK261" i="1"/>
  <c r="AL261" i="1" s="1"/>
  <c r="AK459" i="1"/>
  <c r="AL459" i="1" s="1"/>
  <c r="AK201" i="1"/>
  <c r="AL201" i="1" s="1"/>
  <c r="AK599" i="1"/>
  <c r="AL599" i="1" s="1"/>
  <c r="AK320" i="1"/>
  <c r="AL320" i="1" s="1"/>
  <c r="AK558" i="1"/>
  <c r="AL558" i="1" s="1"/>
  <c r="AK762" i="1"/>
  <c r="AL762" i="1" s="1"/>
  <c r="AK927" i="1"/>
  <c r="AL927" i="1" s="1"/>
  <c r="AK1271" i="1"/>
  <c r="AL1271" i="1" s="1"/>
  <c r="AK600" i="1"/>
  <c r="AL600" i="1" s="1"/>
  <c r="AK877" i="1"/>
  <c r="AL877" i="1" s="1"/>
  <c r="AK938" i="1"/>
  <c r="AL938" i="1" s="1"/>
  <c r="AK958" i="1"/>
  <c r="AL958" i="1" s="1"/>
  <c r="AK857" i="1"/>
  <c r="AL857" i="1" s="1"/>
  <c r="AK939" i="1"/>
  <c r="AL939" i="1" s="1"/>
  <c r="AK975" i="1"/>
  <c r="AL975" i="1" s="1"/>
  <c r="AK781" i="1"/>
  <c r="AL781" i="1" s="1"/>
  <c r="AK1100" i="1"/>
  <c r="AL1100" i="1" s="1"/>
  <c r="AK903" i="1"/>
  <c r="AL903" i="1" s="1"/>
  <c r="AK1112" i="1"/>
  <c r="AL1112" i="1" s="1"/>
  <c r="AK928" i="1"/>
  <c r="AL928" i="1" s="1"/>
  <c r="AK839" i="1"/>
  <c r="AL839" i="1" s="1"/>
  <c r="AK904" i="1"/>
  <c r="AL904" i="1" s="1"/>
  <c r="AK382" i="1"/>
  <c r="AL382" i="1" s="1"/>
  <c r="AK1145" i="1"/>
  <c r="AL1145" i="1" s="1"/>
  <c r="AK278" i="1"/>
  <c r="AL278" i="1" s="1"/>
  <c r="AK235" i="1"/>
  <c r="AL235" i="1" s="1"/>
  <c r="AK195" i="1"/>
  <c r="AL195" i="1" s="1"/>
  <c r="AK827" i="1"/>
  <c r="AL827" i="1" s="1"/>
  <c r="AK959" i="1"/>
  <c r="AL959" i="1" s="1"/>
  <c r="AK530" i="1"/>
  <c r="AL530" i="1" s="1"/>
  <c r="AK183" i="1"/>
  <c r="AL183" i="1" s="1"/>
  <c r="AK233" i="1"/>
  <c r="AL233" i="1" s="1"/>
  <c r="AK878" i="1"/>
  <c r="AL878" i="1" s="1"/>
  <c r="AK817" i="1"/>
  <c r="AL817" i="1" s="1"/>
  <c r="AK517" i="1"/>
  <c r="AL517" i="1" s="1"/>
  <c r="AK909" i="1"/>
  <c r="AL909" i="1" s="1"/>
  <c r="AK682" i="1"/>
  <c r="AL682" i="1" s="1"/>
  <c r="AK763" i="1"/>
  <c r="AL763" i="1" s="1"/>
  <c r="AK438" i="1"/>
  <c r="AL438" i="1" s="1"/>
  <c r="AK413" i="1"/>
  <c r="AL413" i="1" s="1"/>
  <c r="AK551" i="1"/>
  <c r="AL551" i="1" s="1"/>
  <c r="AK1190" i="1"/>
  <c r="AL1190" i="1" s="1"/>
  <c r="AK367" i="1"/>
  <c r="AL367" i="1" s="1"/>
  <c r="AK633" i="1"/>
  <c r="AL633" i="1" s="1"/>
  <c r="AK703" i="1"/>
  <c r="AL703" i="1" s="1"/>
  <c r="AK1101" i="1"/>
  <c r="AL1101" i="1" s="1"/>
  <c r="AK1062" i="1"/>
  <c r="AL1062" i="1" s="1"/>
  <c r="AK1339" i="1"/>
  <c r="AL1339" i="1" s="1"/>
  <c r="AK1113" i="1"/>
  <c r="AL1113" i="1" s="1"/>
  <c r="AK383" i="1"/>
  <c r="AL383" i="1" s="1"/>
  <c r="AK671" i="1"/>
  <c r="AL671" i="1" s="1"/>
  <c r="AK256" i="1"/>
  <c r="AL256" i="1" s="1"/>
  <c r="AK219" i="1"/>
  <c r="AL219" i="1" s="1"/>
  <c r="AK296" i="1"/>
  <c r="AL296" i="1" s="1"/>
  <c r="AK1088" i="1"/>
  <c r="AL1088" i="1" s="1"/>
  <c r="AK929" i="1"/>
  <c r="AL929" i="1" s="1"/>
  <c r="AK711" i="1"/>
  <c r="AL711" i="1" s="1"/>
  <c r="AK395" i="1"/>
  <c r="AL395" i="1" s="1"/>
  <c r="AK403" i="1"/>
  <c r="AL403" i="1" s="1"/>
  <c r="AK888" i="1"/>
  <c r="AL888" i="1" s="1"/>
  <c r="AK693" i="1"/>
  <c r="AL693" i="1" s="1"/>
  <c r="AK889" i="1"/>
  <c r="AL889" i="1" s="1"/>
  <c r="AK976" i="1"/>
  <c r="AL976" i="1" s="1"/>
  <c r="AK625" i="1"/>
  <c r="AL625" i="1" s="1"/>
  <c r="AK785" i="1"/>
  <c r="AL785" i="1" s="1"/>
  <c r="AK940" i="1"/>
  <c r="AL940" i="1" s="1"/>
  <c r="AK1555" i="1"/>
  <c r="AL1555" i="1" s="1"/>
  <c r="AK1541" i="1"/>
  <c r="AL1541" i="1" s="1"/>
  <c r="AK1540" i="1"/>
  <c r="AL1540" i="1" s="1"/>
  <c r="AK694" i="1"/>
  <c r="AL694" i="1" s="1"/>
  <c r="AK1455" i="1"/>
  <c r="AL1455" i="1" s="1"/>
  <c r="AK1272" i="1"/>
  <c r="AL1272" i="1" s="1"/>
  <c r="AK1389" i="1"/>
  <c r="AL1389" i="1" s="1"/>
  <c r="AK573" i="1"/>
  <c r="AL573" i="1" s="1"/>
  <c r="AK1089" i="1"/>
  <c r="AL1089" i="1" s="1"/>
  <c r="AK1236" i="1"/>
  <c r="AL1236" i="1" s="1"/>
  <c r="AK851" i="1"/>
  <c r="AL851" i="1" s="1"/>
  <c r="AK439" i="1"/>
  <c r="AL439" i="1" s="1"/>
  <c r="AK1519" i="1"/>
  <c r="AL1519" i="1" s="1"/>
  <c r="AK858" i="1"/>
  <c r="AL858" i="1" s="1"/>
  <c r="AK69" i="1"/>
  <c r="AL69" i="1" s="1"/>
  <c r="AK786" i="1"/>
  <c r="AL786" i="1" s="1"/>
  <c r="AK1022" i="1"/>
  <c r="AL1022" i="1" s="1"/>
  <c r="AK867" i="1"/>
  <c r="AL867" i="1" s="1"/>
  <c r="AK1063" i="1"/>
  <c r="AL1063" i="1" s="1"/>
  <c r="AK1273" i="1"/>
  <c r="AL1273" i="1" s="1"/>
  <c r="AK1258" i="1"/>
  <c r="AL1258" i="1" s="1"/>
  <c r="AK78" i="1"/>
  <c r="AL78" i="1" s="1"/>
  <c r="AK250" i="1"/>
  <c r="AL250" i="1" s="1"/>
  <c r="AK410" i="1"/>
  <c r="AL410" i="1" s="1"/>
  <c r="AK362" i="1"/>
  <c r="AL362" i="1" s="1"/>
  <c r="AK611" i="1"/>
  <c r="AL611" i="1" s="1"/>
  <c r="AK1432" i="1"/>
  <c r="AL1432" i="1" s="1"/>
  <c r="AK1446" i="1"/>
  <c r="AL1446" i="1" s="1"/>
  <c r="AK450" i="1"/>
  <c r="AL450" i="1" s="1"/>
  <c r="AK460" i="1"/>
  <c r="AL460" i="1" s="1"/>
  <c r="AK507" i="1"/>
  <c r="AL507" i="1" s="1"/>
  <c r="AK552" i="1"/>
  <c r="AL552" i="1" s="1"/>
  <c r="AK586" i="1"/>
  <c r="AL586" i="1" s="1"/>
  <c r="AK414" i="1"/>
  <c r="AL414" i="1" s="1"/>
  <c r="AK840" i="1"/>
  <c r="AL840" i="1" s="1"/>
  <c r="AK626" i="1"/>
  <c r="AL626" i="1" s="1"/>
  <c r="AK1340" i="1"/>
  <c r="AL1340" i="1" s="1"/>
  <c r="AK1397" i="1"/>
  <c r="AL1397" i="1" s="1"/>
  <c r="AK1422" i="1"/>
  <c r="AL1422" i="1" s="1"/>
  <c r="AK1305" i="1"/>
  <c r="AL1305" i="1" s="1"/>
  <c r="AK310" i="1"/>
  <c r="AL310" i="1" s="1"/>
  <c r="AK259" i="1"/>
  <c r="AL259" i="1" s="1"/>
  <c r="AK647" i="1"/>
  <c r="AL647" i="1" s="1"/>
  <c r="AK41" i="1"/>
  <c r="AL41" i="1" s="1"/>
  <c r="AK1520" i="1"/>
  <c r="AL1520" i="1" s="1"/>
  <c r="AK31" i="1"/>
  <c r="AL31" i="1" s="1"/>
  <c r="AK415" i="1"/>
  <c r="AL415" i="1" s="1"/>
  <c r="AK1306" i="1"/>
  <c r="AL1306" i="1" s="1"/>
  <c r="AK1202" i="1"/>
  <c r="AL1202" i="1" s="1"/>
  <c r="AK768" i="1"/>
  <c r="AL768" i="1" s="1"/>
  <c r="AK1376" i="1"/>
  <c r="AL1376" i="1" s="1"/>
  <c r="AK1456" i="1"/>
  <c r="AL1456" i="1" s="1"/>
  <c r="AK1492" i="1"/>
  <c r="AL1492" i="1" s="1"/>
  <c r="AK1502" i="1"/>
  <c r="AL1502" i="1" s="1"/>
  <c r="AK1341" i="1"/>
  <c r="AL1341" i="1" s="1"/>
  <c r="AK1023" i="1"/>
  <c r="AL1023" i="1" s="1"/>
  <c r="AK1342" i="1"/>
  <c r="AL1342" i="1" s="1"/>
  <c r="AK1433" i="1"/>
  <c r="AL1433" i="1" s="1"/>
  <c r="AK1046" i="1"/>
  <c r="AL1046" i="1" s="1"/>
  <c r="AK242" i="1"/>
  <c r="AL242" i="1" s="1"/>
  <c r="AK275" i="1"/>
  <c r="AL275" i="1" s="1"/>
  <c r="AK35" i="1"/>
  <c r="AL35" i="1" s="1"/>
  <c r="AK1552" i="1"/>
  <c r="AL1552" i="1" s="1"/>
  <c r="AK1327" i="1"/>
  <c r="AL1327" i="1" s="1"/>
  <c r="AK1292" i="1"/>
  <c r="AL1292" i="1" s="1"/>
  <c r="AK1283" i="1"/>
  <c r="AL1283" i="1" s="1"/>
  <c r="AK1509" i="1"/>
  <c r="AL1509" i="1" s="1"/>
  <c r="AK440" i="1"/>
  <c r="AL440" i="1" s="1"/>
  <c r="AK1152" i="1"/>
  <c r="AL1152" i="1" s="1"/>
  <c r="AK1247" i="1"/>
  <c r="AL1247" i="1" s="1"/>
  <c r="AK1390" i="1"/>
  <c r="AL1390" i="1" s="1"/>
  <c r="AK1414" i="1"/>
  <c r="AL1414" i="1" s="1"/>
  <c r="AK977" i="1"/>
  <c r="AL977" i="1" s="1"/>
  <c r="AK727" i="1"/>
  <c r="AL727" i="1" s="1"/>
  <c r="AK1114" i="1"/>
  <c r="AL1114" i="1" s="1"/>
  <c r="AK1024" i="1"/>
  <c r="AL1024" i="1" s="1"/>
  <c r="AK717" i="1"/>
  <c r="AL717" i="1" s="1"/>
  <c r="AK1000" i="1"/>
  <c r="AL1000" i="1" s="1"/>
  <c r="AK461" i="1"/>
  <c r="AL461" i="1" s="1"/>
  <c r="AK1131" i="1"/>
  <c r="AL1131" i="1" s="1"/>
  <c r="AK1146" i="1"/>
  <c r="AL1146" i="1" s="1"/>
  <c r="AK1132" i="1"/>
  <c r="AL1132" i="1" s="1"/>
  <c r="AK1293" i="1"/>
  <c r="AL1293" i="1" s="1"/>
  <c r="AK372" i="1"/>
  <c r="AL372" i="1" s="1"/>
  <c r="AK1398" i="1"/>
  <c r="AL1398" i="1" s="1"/>
  <c r="AK1391" i="1"/>
  <c r="AL1391" i="1" s="1"/>
  <c r="AK1457" i="1"/>
  <c r="AL1457" i="1" s="1"/>
  <c r="AK404" i="1"/>
  <c r="AL404" i="1" s="1"/>
  <c r="AK1528" i="1"/>
  <c r="AK553" i="1"/>
  <c r="AL553" i="1" s="1"/>
  <c r="AK1102" i="1"/>
  <c r="AL1102" i="1" s="1"/>
  <c r="AK1377" i="1"/>
  <c r="AL1377" i="1" s="1"/>
  <c r="AK117" i="1"/>
  <c r="AL117" i="1" s="1"/>
  <c r="AK728" i="1"/>
  <c r="AL728" i="1" s="1"/>
  <c r="AK1529" i="1"/>
  <c r="AL1529" i="1" s="1"/>
  <c r="AK1441" i="1"/>
  <c r="AL1441" i="1" s="1"/>
  <c r="AK620" i="1"/>
  <c r="AL620" i="1" s="1"/>
  <c r="AK1147" i="1"/>
  <c r="AL1147" i="1" s="1"/>
  <c r="AK384" i="1"/>
  <c r="AL384" i="1" s="1"/>
  <c r="AK1214" i="1"/>
  <c r="AL1214" i="1" s="1"/>
  <c r="AK1001" i="1"/>
  <c r="AL1001" i="1" s="1"/>
  <c r="AK835" i="1"/>
  <c r="AL835" i="1" s="1"/>
  <c r="AK1328" i="1"/>
  <c r="AL1328" i="1" s="1"/>
  <c r="AK991" i="1"/>
  <c r="AL991" i="1" s="1"/>
  <c r="AK1025" i="1"/>
  <c r="AL1025" i="1" s="1"/>
  <c r="AK1329" i="1"/>
  <c r="AL1329" i="1" s="1"/>
  <c r="AK115" i="1"/>
  <c r="AL115" i="1" s="1"/>
  <c r="AK175" i="1"/>
  <c r="AL175" i="1" s="1"/>
  <c r="AK501" i="1"/>
  <c r="AL501" i="1" s="1"/>
  <c r="AK745" i="1"/>
  <c r="AL745" i="1" s="1"/>
  <c r="AK470" i="1"/>
  <c r="AL470" i="1" s="1"/>
  <c r="AK1191" i="1"/>
  <c r="AL1191" i="1" s="1"/>
  <c r="AK634" i="1"/>
  <c r="AL634" i="1" s="1"/>
  <c r="AK792" i="1"/>
  <c r="AL792" i="1" s="1"/>
  <c r="AK297" i="1"/>
  <c r="AL297" i="1" s="1"/>
  <c r="AK33" i="1"/>
  <c r="AL33" i="1" s="1"/>
  <c r="AK267" i="1"/>
  <c r="AL267" i="1" s="1"/>
  <c r="AK1406" i="1"/>
  <c r="AL1406" i="1" s="1"/>
  <c r="AK1479" i="1"/>
  <c r="AL1479" i="1" s="1"/>
  <c r="AK1359" i="1"/>
  <c r="AL1359" i="1" s="1"/>
  <c r="AK1423" i="1"/>
  <c r="AL1423" i="1" s="1"/>
  <c r="AK262" i="1"/>
  <c r="AL262" i="1" s="1"/>
  <c r="AK1343" i="1"/>
  <c r="AL1343" i="1" s="1"/>
  <c r="AK1480" i="1"/>
  <c r="AL1480" i="1" s="1"/>
  <c r="AK559" i="1"/>
  <c r="AL559" i="1" s="1"/>
  <c r="AK1350" i="1"/>
  <c r="AL1350" i="1" s="1"/>
  <c r="AK214" i="1"/>
  <c r="AL214" i="1" s="1"/>
  <c r="AK1330" i="1"/>
  <c r="AL1330" i="1" s="1"/>
  <c r="AK1013" i="1"/>
  <c r="AL1013" i="1" s="1"/>
  <c r="AK695" i="1"/>
  <c r="AL695" i="1" s="1"/>
  <c r="AK30" i="1"/>
  <c r="AL30" i="1" s="1"/>
  <c r="AK385" i="1"/>
  <c r="AL385" i="1" s="1"/>
  <c r="AK1002" i="1"/>
  <c r="AL1002" i="1" s="1"/>
  <c r="AK251" i="1"/>
  <c r="AL251" i="1" s="1"/>
  <c r="AK311" i="1"/>
  <c r="AL311" i="1" s="1"/>
  <c r="AK1033" i="1"/>
  <c r="AL1033" i="1" s="1"/>
  <c r="AK769" i="1"/>
  <c r="AL769" i="1" s="1"/>
  <c r="AK486" i="1"/>
  <c r="AL486" i="1" s="1"/>
  <c r="AK683" i="1"/>
  <c r="AL683" i="1" s="1"/>
  <c r="AK560" i="1"/>
  <c r="AL560" i="1" s="1"/>
  <c r="AK587" i="1"/>
  <c r="AL587" i="1" s="1"/>
  <c r="AK333" i="1"/>
  <c r="AL333" i="1" s="1"/>
  <c r="AK314" i="1"/>
  <c r="AL314" i="1" s="1"/>
  <c r="AK879" i="1"/>
  <c r="AL879" i="1" s="1"/>
  <c r="AK1554" i="1"/>
  <c r="AL1554" i="1" s="1"/>
  <c r="AK36" i="1"/>
  <c r="AL36" i="1" s="1"/>
  <c r="AK334" i="1"/>
  <c r="AL334" i="1" s="1"/>
  <c r="AK1047" i="1"/>
  <c r="AL1047" i="1" s="1"/>
  <c r="AK930" i="1"/>
  <c r="AL930" i="1" s="1"/>
  <c r="AK868" i="1"/>
  <c r="AL868" i="1" s="1"/>
  <c r="AK1177" i="1"/>
  <c r="AL1177" i="1" s="1"/>
  <c r="AK321" i="1"/>
  <c r="AL321" i="1" s="1"/>
  <c r="AK268" i="1"/>
  <c r="AL268" i="1" s="1"/>
  <c r="AK1153" i="1"/>
  <c r="AL1153" i="1" s="1"/>
  <c r="AK39" i="1"/>
  <c r="AL39" i="1" s="1"/>
  <c r="AK782" i="1"/>
  <c r="AL782" i="1" s="1"/>
  <c r="AK1360" i="1"/>
  <c r="AL1360" i="1" s="1"/>
  <c r="AK1407" i="1"/>
  <c r="AL1407" i="1" s="1"/>
  <c r="AK1473" i="1"/>
  <c r="AL1473" i="1" s="1"/>
  <c r="AK263" i="1"/>
  <c r="AL263" i="1" s="1"/>
  <c r="AK1014" i="1"/>
  <c r="AL1014" i="1" s="1"/>
  <c r="AK1121" i="1"/>
  <c r="AL1121" i="1" s="1"/>
  <c r="AK1259" i="1"/>
  <c r="AL1259" i="1" s="1"/>
  <c r="AK704" i="1"/>
  <c r="AL704" i="1" s="1"/>
  <c r="AK776" i="1"/>
  <c r="AL776" i="1" s="1"/>
  <c r="AK852" i="1"/>
  <c r="AL852" i="1" s="1"/>
  <c r="AK635" i="1"/>
  <c r="AL635" i="1" s="1"/>
  <c r="AK1048" i="1"/>
  <c r="AL1048" i="1" s="1"/>
  <c r="AK1003" i="1"/>
  <c r="AL1003" i="1" s="1"/>
  <c r="AK244" i="1"/>
  <c r="AL244" i="1" s="1"/>
  <c r="AK335" i="1"/>
  <c r="AL335" i="1" s="1"/>
  <c r="AK1248" i="1"/>
  <c r="AL1248" i="1" s="1"/>
  <c r="AK1378" i="1"/>
  <c r="AL1378" i="1" s="1"/>
  <c r="AK1004" i="1"/>
  <c r="AL1004" i="1" s="1"/>
  <c r="AK992" i="1"/>
  <c r="AL992" i="1" s="1"/>
  <c r="AK1005" i="1"/>
  <c r="AL1005" i="1" s="1"/>
  <c r="AK1284" i="1"/>
  <c r="AL1284" i="1" s="1"/>
  <c r="AK198" i="1"/>
  <c r="AL198" i="1" s="1"/>
  <c r="AK474" i="1"/>
  <c r="AL474" i="1" s="1"/>
  <c r="AK601" i="1"/>
  <c r="AL601" i="1" s="1"/>
  <c r="AK230" i="1"/>
  <c r="AL230" i="1" s="1"/>
  <c r="AK1133" i="1"/>
  <c r="AL1133" i="1" s="1"/>
  <c r="AK787" i="1"/>
  <c r="AL787" i="1" s="1"/>
  <c r="AK518" i="1"/>
  <c r="AL518" i="1" s="1"/>
  <c r="AK1434" i="1"/>
  <c r="AL1434" i="1" s="1"/>
  <c r="AK978" i="1"/>
  <c r="AL978" i="1" s="1"/>
  <c r="AK1049" i="1"/>
  <c r="AL1049" i="1" s="1"/>
  <c r="AK712" i="1"/>
  <c r="AL712" i="1" s="1"/>
  <c r="AK519" i="1"/>
  <c r="AL519" i="1" s="1"/>
  <c r="AK756" i="1"/>
  <c r="AL756" i="1" s="1"/>
  <c r="AK897" i="1"/>
  <c r="AL897" i="1" s="1"/>
  <c r="AK672" i="1"/>
  <c r="AL672" i="1" s="1"/>
  <c r="AK918" i="1"/>
  <c r="AL918" i="1" s="1"/>
  <c r="AK121" i="1"/>
  <c r="AL121" i="1" s="1"/>
  <c r="AK123" i="1"/>
  <c r="AL123" i="1" s="1"/>
  <c r="AK1234" i="1"/>
  <c r="AL1234" i="1" s="1"/>
  <c r="AK1203" i="1"/>
  <c r="AL1203" i="1" s="1"/>
  <c r="AK1260" i="1"/>
  <c r="AL1260" i="1" s="1"/>
  <c r="AK993" i="1"/>
  <c r="AL993" i="1" s="1"/>
  <c r="AK818" i="1"/>
  <c r="AL818" i="1" s="1"/>
  <c r="AK199" i="1"/>
  <c r="AL199" i="1" s="1"/>
  <c r="AK673" i="1"/>
  <c r="AL673" i="1" s="1"/>
  <c r="AK218" i="1"/>
  <c r="AL218" i="1" s="1"/>
  <c r="AK322" i="1"/>
  <c r="AL322" i="1" s="1"/>
  <c r="AK621" i="1"/>
  <c r="AL621" i="1" s="1"/>
  <c r="AK1064" i="1"/>
  <c r="AL1064" i="1" s="1"/>
  <c r="AK828" i="1"/>
  <c r="AL828" i="1" s="1"/>
  <c r="AK1237" i="1"/>
  <c r="AL1237" i="1" s="1"/>
  <c r="AK1006" i="1"/>
  <c r="AL1006" i="1" s="1"/>
  <c r="AK416" i="1"/>
  <c r="AL416" i="1" s="1"/>
  <c r="AK110" i="1"/>
  <c r="AL110" i="1" s="1"/>
  <c r="AK1294" i="1"/>
  <c r="AL1294" i="1" s="1"/>
  <c r="AK1344" i="1"/>
  <c r="AL1344" i="1" s="1"/>
  <c r="AK1307" i="1"/>
  <c r="AL1307" i="1" s="1"/>
  <c r="AK1510" i="1"/>
  <c r="AL1510" i="1" s="1"/>
  <c r="AK1511" i="1"/>
  <c r="AL1511" i="1" s="1"/>
  <c r="AK1308" i="1"/>
  <c r="AL1308" i="1" s="1"/>
  <c r="AK82" i="1"/>
  <c r="AL82" i="1" s="1"/>
  <c r="AK342" i="1"/>
  <c r="AL342" i="1" s="1"/>
  <c r="AK1345" i="1"/>
  <c r="AL1345" i="1" s="1"/>
  <c r="AK373" i="1"/>
  <c r="AL373" i="1" s="1"/>
  <c r="AK1309" i="1"/>
  <c r="AL1309" i="1" s="1"/>
  <c r="AK238" i="1"/>
  <c r="AL238" i="1" s="1"/>
  <c r="AK538" i="1"/>
  <c r="AL538" i="1" s="1"/>
  <c r="AK1007" i="1"/>
  <c r="AL1007" i="1" s="1"/>
  <c r="AK807" i="1"/>
  <c r="AL807" i="1" s="1"/>
  <c r="AK1215" i="1"/>
  <c r="AL1215" i="1" s="1"/>
  <c r="AK729" i="1"/>
  <c r="AL729" i="1" s="1"/>
  <c r="AK1331" i="1"/>
  <c r="AL1331" i="1" s="1"/>
  <c r="AK1415" i="1"/>
  <c r="AL1415" i="1" s="1"/>
  <c r="AK186" i="1"/>
  <c r="AL186" i="1" s="1"/>
  <c r="AK636" i="1"/>
  <c r="AL636" i="1" s="1"/>
  <c r="AK602" i="1"/>
  <c r="AL602" i="1" s="1"/>
  <c r="AK1008" i="1"/>
  <c r="AL1008" i="1" s="1"/>
  <c r="AK21" i="1"/>
  <c r="AL21" i="1" s="1"/>
  <c r="AK66" i="1"/>
  <c r="AL66" i="1" s="1"/>
  <c r="AK13" i="1"/>
  <c r="AL13" i="1" s="1"/>
  <c r="AK50" i="1"/>
  <c r="AL50" i="1" s="1"/>
  <c r="AK19" i="1"/>
  <c r="AL19" i="1" s="1"/>
  <c r="AK396" i="1"/>
  <c r="AL396" i="1" s="1"/>
  <c r="AK494" i="1"/>
  <c r="AL494" i="1" s="1"/>
  <c r="AK451" i="1"/>
  <c r="AL451" i="1" s="1"/>
  <c r="AK386" i="1"/>
  <c r="AL386" i="1" s="1"/>
  <c r="AK994" i="1"/>
  <c r="AL994" i="1" s="1"/>
  <c r="AK177" i="1"/>
  <c r="AL177" i="1" s="1"/>
  <c r="AK627" i="1"/>
  <c r="AL627" i="1" s="1"/>
  <c r="AK648" i="1"/>
  <c r="AL648" i="1" s="1"/>
  <c r="AK23" i="1"/>
  <c r="AL23" i="1" s="1"/>
  <c r="AK718" i="1"/>
  <c r="AL718" i="1" s="1"/>
  <c r="AK656" i="1"/>
  <c r="AL656" i="1" s="1"/>
  <c r="AK628" i="1"/>
  <c r="AL628" i="1" s="1"/>
  <c r="AK649" i="1"/>
  <c r="AL649" i="1" s="1"/>
  <c r="AK452" i="1"/>
  <c r="AL452" i="1" s="1"/>
  <c r="AK554" i="1"/>
  <c r="AL554" i="1" s="1"/>
  <c r="AK1090" i="1"/>
  <c r="AL1090" i="1" s="1"/>
  <c r="AK1178" i="1"/>
  <c r="AL1178" i="1" s="1"/>
  <c r="AK1070" i="1"/>
  <c r="AL1070" i="1" s="1"/>
  <c r="AK200" i="1"/>
  <c r="AK696" i="1"/>
  <c r="AK447" i="1"/>
  <c r="AL447" i="1" s="1"/>
  <c r="AK1103" i="1"/>
  <c r="AL1103" i="1" s="1"/>
  <c r="AK1134" i="1"/>
  <c r="AL1134" i="1" s="1"/>
  <c r="AK1310" i="1"/>
  <c r="AL1310" i="1" s="1"/>
  <c r="AK178" i="1"/>
  <c r="AL178" i="1" s="1"/>
  <c r="AK1467" i="1"/>
  <c r="AL1467" i="1" s="1"/>
  <c r="AK169" i="1"/>
  <c r="AL169" i="1" s="1"/>
  <c r="AK194" i="1"/>
  <c r="AL194" i="1" s="1"/>
  <c r="AK979" i="1"/>
  <c r="AL979" i="1" s="1"/>
  <c r="AK730" i="1"/>
  <c r="AL730" i="1" s="1"/>
  <c r="AK1115" i="1"/>
  <c r="AL1115" i="1" s="1"/>
  <c r="AK245" i="1"/>
  <c r="AL245" i="1" s="1"/>
  <c r="AK1192" i="1"/>
  <c r="AL1192" i="1" s="1"/>
  <c r="AK1034" i="1"/>
  <c r="AL1034" i="1" s="1"/>
  <c r="AK1035" i="1"/>
  <c r="AL1035" i="1" s="1"/>
  <c r="AK72" i="1"/>
  <c r="AL72" i="1" s="1"/>
  <c r="AK1026" i="1"/>
  <c r="AL1026" i="1" s="1"/>
  <c r="AK62" i="1"/>
  <c r="AL62" i="1" s="1"/>
  <c r="AK59" i="1"/>
  <c r="AL59" i="1" s="1"/>
  <c r="AK47" i="1"/>
  <c r="AL47" i="1" s="1"/>
  <c r="AK181" i="1"/>
  <c r="AL181" i="1" s="1"/>
  <c r="AK180" i="1"/>
  <c r="AL180" i="1" s="1"/>
  <c r="AK179" i="1"/>
  <c r="AL179" i="1" s="1"/>
  <c r="AK172" i="1"/>
  <c r="AL172" i="1" s="1"/>
  <c r="AK352" i="1"/>
  <c r="AL352" i="1" s="1"/>
  <c r="AK1091" i="1"/>
  <c r="AL1091" i="1" s="1"/>
  <c r="AK1092" i="1"/>
  <c r="AL1092" i="1" s="1"/>
  <c r="AK1050" i="1"/>
  <c r="AL1050" i="1" s="1"/>
  <c r="AK890" i="1"/>
  <c r="AL890" i="1" s="1"/>
  <c r="AK919" i="1"/>
  <c r="AL919" i="1" s="1"/>
  <c r="AK306" i="1"/>
  <c r="AL306" i="1" s="1"/>
  <c r="AK1051" i="1"/>
  <c r="AL1051" i="1" s="1"/>
  <c r="AK1036" i="1"/>
  <c r="AL1036" i="1" s="1"/>
  <c r="AK947" i="1"/>
  <c r="AL947" i="1" s="1"/>
  <c r="AK960" i="1"/>
  <c r="AL960" i="1" s="1"/>
  <c r="AK674" i="1"/>
  <c r="AL674" i="1" s="1"/>
  <c r="AK1080" i="1"/>
  <c r="AL1080" i="1" s="1"/>
  <c r="AK1122" i="1"/>
  <c r="AL1122" i="1" s="1"/>
  <c r="AK1238" i="1"/>
  <c r="AL1238" i="1" s="1"/>
  <c r="AK336" i="1"/>
  <c r="AL336" i="1" s="1"/>
  <c r="AK588" i="1"/>
  <c r="AL588" i="1" s="1"/>
  <c r="AK1081" i="1"/>
  <c r="AL1081" i="1" s="1"/>
  <c r="AK349" i="1"/>
  <c r="AL349" i="1" s="1"/>
  <c r="AK1179" i="1"/>
  <c r="AL1179" i="1" s="1"/>
  <c r="AK269" i="1"/>
  <c r="AL269" i="1" s="1"/>
  <c r="AK288" i="1"/>
  <c r="AL288" i="1" s="1"/>
  <c r="AK1082" i="1"/>
  <c r="AL1082" i="1" s="1"/>
  <c r="AK737" i="1"/>
  <c r="AL737" i="1" s="1"/>
  <c r="AK1027" i="1"/>
  <c r="AL1027" i="1" s="1"/>
  <c r="AK966" i="1"/>
  <c r="AL966" i="1" s="1"/>
  <c r="AK637" i="1"/>
  <c r="AL637" i="1" s="1"/>
  <c r="AK1285" i="1"/>
  <c r="AL1285" i="1" s="1"/>
  <c r="AK1193" i="1"/>
  <c r="AL1193" i="1" s="1"/>
  <c r="AK920" i="1"/>
  <c r="AL920" i="1" s="1"/>
  <c r="AK312" i="1"/>
  <c r="AL312" i="1" s="1"/>
  <c r="AK764" i="1"/>
  <c r="AL764" i="1" s="1"/>
  <c r="AK731" i="1"/>
  <c r="AL731" i="1" s="1"/>
  <c r="AK995" i="1"/>
  <c r="AL995" i="1" s="1"/>
  <c r="AK589" i="1"/>
  <c r="AL589" i="1" s="1"/>
  <c r="AK1015" i="1"/>
  <c r="AL1015" i="1" s="1"/>
  <c r="AK487" i="1"/>
  <c r="AL487" i="1" s="1"/>
  <c r="AK746" i="1"/>
  <c r="AL746" i="1" s="1"/>
  <c r="AK705" i="1"/>
  <c r="AL705" i="1" s="1"/>
  <c r="AK32" i="1"/>
  <c r="AL32" i="1" s="1"/>
  <c r="AK405" i="1"/>
  <c r="AL405" i="1" s="1"/>
  <c r="AK1239" i="1"/>
  <c r="AL1239" i="1" s="1"/>
  <c r="AK417" i="1"/>
  <c r="AL417" i="1" s="1"/>
  <c r="AK387" i="1"/>
  <c r="AL387" i="1" s="1"/>
  <c r="AK1240" i="1"/>
  <c r="AL1240" i="1" s="1"/>
  <c r="AK1496" i="1"/>
  <c r="AL1496" i="1" s="1"/>
  <c r="AK433" i="1"/>
  <c r="AL433" i="1" s="1"/>
  <c r="AK1535" i="1"/>
  <c r="AL1535" i="1" s="1"/>
  <c r="AK1533" i="1"/>
  <c r="AL1533" i="1" s="1"/>
  <c r="AK1523" i="1"/>
  <c r="AL1523" i="1" s="1"/>
  <c r="AK475" i="1"/>
  <c r="AL475" i="1" s="1"/>
  <c r="AK662" i="1"/>
  <c r="AL662" i="1" s="1"/>
  <c r="AK697" i="1"/>
  <c r="AL697" i="1" s="1"/>
  <c r="AK202" i="1"/>
  <c r="AL202" i="1" s="1"/>
  <c r="AK279" i="1"/>
  <c r="AL279" i="1" s="1"/>
  <c r="AK388" i="1"/>
  <c r="AL388" i="1" s="1"/>
  <c r="AK257" i="1"/>
  <c r="AL257" i="1" s="1"/>
  <c r="AK1532" i="1"/>
  <c r="AL1532" i="1" s="1"/>
  <c r="AK520" i="1"/>
  <c r="AL520" i="1" s="1"/>
  <c r="AK1261" i="1"/>
  <c r="AL1261" i="1" s="1"/>
  <c r="AK1442" i="1"/>
  <c r="AL1442" i="1" s="1"/>
  <c r="AK1493" i="1"/>
  <c r="AL1493" i="1" s="1"/>
  <c r="AK747" i="1"/>
  <c r="AL747" i="1" s="1"/>
  <c r="AK1148" i="1"/>
  <c r="AL1148" i="1" s="1"/>
  <c r="AK1351" i="1"/>
  <c r="AL1351" i="1" s="1"/>
  <c r="AK228" i="1"/>
  <c r="AL228" i="1" s="1"/>
  <c r="AK6" i="1"/>
  <c r="AL6" i="1" s="1"/>
  <c r="AK203" i="1"/>
  <c r="AL203" i="1" s="1"/>
  <c r="AK216" i="1"/>
  <c r="AL216" i="1" s="1"/>
  <c r="AK1149" i="1"/>
  <c r="AL1149" i="1" s="1"/>
  <c r="AK1503" i="1"/>
  <c r="AL1503" i="1" s="1"/>
  <c r="AK1311" i="1"/>
  <c r="AL1311" i="1" s="1"/>
  <c r="AK1490" i="1"/>
  <c r="AL1490" i="1" s="1"/>
  <c r="AK1123" i="1"/>
  <c r="AL1123" i="1" s="1"/>
  <c r="AK368" i="1"/>
  <c r="AL368" i="1" s="1"/>
  <c r="AK574" i="1"/>
  <c r="AL574" i="1" s="1"/>
  <c r="AK853" i="1"/>
  <c r="AL853" i="1" s="1"/>
  <c r="AK1065" i="1"/>
  <c r="AL1065" i="1" s="1"/>
  <c r="AK898" i="1"/>
  <c r="AL898" i="1" s="1"/>
  <c r="AK428" i="1"/>
  <c r="AL428" i="1" s="1"/>
  <c r="AK748" i="1"/>
  <c r="AL748" i="1" s="1"/>
  <c r="AK80" i="1"/>
  <c r="AL80" i="1" s="1"/>
  <c r="AK1052" i="1"/>
  <c r="AL1052" i="1" s="1"/>
  <c r="AK1028" i="1"/>
  <c r="AL1028" i="1" s="1"/>
  <c r="AK1424" i="1"/>
  <c r="AL1424" i="1" s="1"/>
  <c r="AK1312" i="1"/>
  <c r="AL1312" i="1" s="1"/>
  <c r="AK1009" i="1"/>
  <c r="AL1009" i="1" s="1"/>
  <c r="AK8" i="1"/>
  <c r="AL8" i="1" s="1"/>
  <c r="AK96" i="1"/>
  <c r="AL96" i="1" s="1"/>
  <c r="AK105" i="1"/>
  <c r="AL105" i="1" s="1"/>
  <c r="AK91" i="1"/>
  <c r="AL91" i="1" s="1"/>
  <c r="AK575" i="1"/>
  <c r="AL575" i="1" s="1"/>
  <c r="AK770" i="1"/>
  <c r="AL770" i="1" s="1"/>
  <c r="AK859" i="1"/>
  <c r="AL859" i="1" s="1"/>
  <c r="AK638" i="1"/>
  <c r="AL638" i="1" s="1"/>
  <c r="AK246" i="1"/>
  <c r="AL246" i="1" s="1"/>
  <c r="AK1104" i="1"/>
  <c r="AL1104" i="1" s="1"/>
  <c r="AK1053" i="1"/>
  <c r="AL1053" i="1" s="1"/>
  <c r="AK231" i="1"/>
  <c r="AL231" i="1" s="1"/>
  <c r="AK531" i="1"/>
  <c r="AL531" i="1" s="1"/>
  <c r="AK1551" i="1"/>
  <c r="AL1551" i="1" s="1"/>
  <c r="AK389" i="1"/>
  <c r="AL389" i="1" s="1"/>
  <c r="AK353" i="1"/>
  <c r="AL353" i="1" s="1"/>
  <c r="AK1066" i="1"/>
  <c r="AL1066" i="1" s="1"/>
  <c r="AK1295" i="1"/>
  <c r="AL1295" i="1" s="1"/>
  <c r="AK260" i="1"/>
  <c r="AL260" i="1" s="1"/>
  <c r="AK869" i="1"/>
  <c r="AL869" i="1" s="1"/>
  <c r="AK453" i="1"/>
  <c r="AL453" i="1" s="1"/>
  <c r="AK1497" i="1"/>
  <c r="AL1497" i="1" s="1"/>
  <c r="AK1498" i="1"/>
  <c r="AL1498" i="1" s="1"/>
  <c r="AK1361" i="1"/>
  <c r="AL1361" i="1" s="1"/>
  <c r="AK1504" i="1"/>
  <c r="AL1504" i="1" s="1"/>
  <c r="AK1512" i="1"/>
  <c r="AL1512" i="1" s="1"/>
  <c r="AK1262" i="1"/>
  <c r="AL1262" i="1" s="1"/>
  <c r="AK808" i="1"/>
  <c r="AL808" i="1" s="1"/>
  <c r="AK448" i="1"/>
  <c r="AL448" i="1" s="1"/>
  <c r="AK622" i="1"/>
  <c r="AL622" i="1" s="1"/>
  <c r="AK561" i="1"/>
  <c r="AL561" i="1" s="1"/>
  <c r="AK544" i="1"/>
  <c r="AL544" i="1" s="1"/>
  <c r="AK1093" i="1"/>
  <c r="AL1093" i="1" s="1"/>
  <c r="AK4" i="1"/>
  <c r="AL4" i="1" s="1"/>
  <c r="AK222" i="1"/>
  <c r="AL222" i="1" s="1"/>
  <c r="AK406" i="1"/>
  <c r="AL406" i="1" s="1"/>
  <c r="AK639" i="1"/>
  <c r="AL639" i="1" s="1"/>
  <c r="AK841" i="1"/>
  <c r="AL841" i="1" s="1"/>
  <c r="AK1352" i="1"/>
  <c r="AL1352" i="1" s="1"/>
  <c r="AK948" i="1"/>
  <c r="AL948" i="1" s="1"/>
  <c r="AK738" i="1"/>
  <c r="AL738" i="1" s="1"/>
  <c r="AK102" i="1"/>
  <c r="AL102" i="1" s="1"/>
  <c r="AK749" i="1"/>
  <c r="AL749" i="1" s="1"/>
  <c r="AK829" i="1"/>
  <c r="AL829" i="1" s="1"/>
  <c r="AK684" i="1"/>
  <c r="AL684" i="1" s="1"/>
  <c r="AK1313" i="1"/>
  <c r="AL1313" i="1" s="1"/>
  <c r="AK809" i="1"/>
  <c r="AL809" i="1" s="1"/>
  <c r="AK374" i="1"/>
  <c r="AL374" i="1" s="1"/>
  <c r="AK1105" i="1"/>
  <c r="AL1105" i="1" s="1"/>
  <c r="AK1556" i="1"/>
  <c r="AL1556" i="1" s="1"/>
  <c r="AK921" i="1"/>
  <c r="AL921" i="1" s="1"/>
  <c r="AK793" i="1"/>
  <c r="AL793" i="1" s="1"/>
  <c r="AK1037" i="1"/>
  <c r="AL1037" i="1" s="1"/>
  <c r="AK777" i="1"/>
  <c r="AL777" i="1" s="1"/>
  <c r="AK1135" i="1"/>
  <c r="AK232" i="1"/>
  <c r="AL232" i="1" s="1"/>
  <c r="AK1071" i="1"/>
  <c r="AL1071" i="1" s="1"/>
  <c r="AK390" i="1"/>
  <c r="AL390" i="1" s="1"/>
  <c r="AK240" i="1"/>
  <c r="AL240" i="1" s="1"/>
  <c r="AK1224" i="1"/>
  <c r="AL1224" i="1" s="1"/>
  <c r="AK1443" i="1"/>
  <c r="AL1443" i="1" s="1"/>
  <c r="AK397" i="1"/>
  <c r="AL397" i="1" s="1"/>
  <c r="AK270" i="1"/>
  <c r="AL270" i="1" s="1"/>
  <c r="AK539" i="1"/>
  <c r="AL539" i="1" s="1"/>
  <c r="AK1435" i="1"/>
  <c r="AL1435" i="1" s="1"/>
  <c r="AK1154" i="1"/>
  <c r="AL1154" i="1" s="1"/>
  <c r="AK996" i="1"/>
  <c r="AL996" i="1" s="1"/>
  <c r="AK949" i="1"/>
  <c r="AL949" i="1" s="1"/>
  <c r="AK830" i="1"/>
  <c r="AL830" i="1" s="1"/>
  <c r="AK1116" i="1"/>
  <c r="AL1116" i="1" s="1"/>
  <c r="AK1072" i="1"/>
  <c r="AL1072" i="1" s="1"/>
  <c r="AK1274" i="1"/>
  <c r="AL1274" i="1" s="1"/>
  <c r="AK2" i="1"/>
  <c r="AL2" i="1" s="1"/>
  <c r="AK5" i="1"/>
  <c r="AL5" i="1" s="1"/>
  <c r="AK706" i="1"/>
  <c r="AL706" i="1" s="1"/>
  <c r="AK719" i="1"/>
  <c r="AL719" i="1" s="1"/>
  <c r="AK870" i="1"/>
  <c r="AL870" i="1" s="1"/>
  <c r="AK922" i="1"/>
  <c r="AL922" i="1" s="1"/>
  <c r="AK891" i="1"/>
  <c r="AL891" i="1" s="1"/>
  <c r="AK3" i="1"/>
  <c r="AL3" i="1" s="1"/>
  <c r="AK1314" i="1"/>
  <c r="AL1314" i="1" s="1"/>
  <c r="AK562" i="1"/>
  <c r="AL562" i="1" s="1"/>
  <c r="AK289" i="1"/>
  <c r="AL289" i="1" s="1"/>
  <c r="AK1054" i="1"/>
  <c r="AL1054" i="1" s="1"/>
  <c r="AK1275" i="1"/>
  <c r="AL1275" i="1" s="1"/>
  <c r="AK685" i="1"/>
  <c r="AL685" i="1" s="1"/>
  <c r="AK720" i="1"/>
  <c r="AL720" i="1" s="1"/>
  <c r="AK252" i="1"/>
  <c r="AL252" i="1" s="1"/>
  <c r="AK590" i="1"/>
  <c r="AL590" i="1" s="1"/>
  <c r="AK540" i="1"/>
  <c r="AL540" i="1" s="1"/>
  <c r="AK967" i="1"/>
  <c r="AL967" i="1" s="1"/>
  <c r="AK739" i="1"/>
  <c r="AL739" i="1" s="1"/>
  <c r="AK788" i="1"/>
  <c r="AL788" i="1" s="1"/>
  <c r="AK508" i="1"/>
  <c r="AL508" i="1" s="1"/>
  <c r="AK848" i="1"/>
  <c r="AL848" i="1" s="1"/>
  <c r="AK657" i="1"/>
  <c r="AL657" i="1" s="1"/>
  <c r="AK462" i="1"/>
  <c r="AL462" i="1" s="1"/>
  <c r="AK70" i="1"/>
  <c r="AK290" i="1"/>
  <c r="AL290" i="1" s="1"/>
  <c r="AK576" i="1"/>
  <c r="AL576" i="1" s="1"/>
  <c r="AK350" i="1"/>
  <c r="AL350" i="1" s="1"/>
  <c r="AK794" i="1"/>
  <c r="AL794" i="1" s="1"/>
  <c r="AK174" i="1"/>
  <c r="AL174" i="1" s="1"/>
  <c r="AK44" i="1"/>
  <c r="AL44" i="1" s="1"/>
  <c r="AK555" i="1"/>
  <c r="AL555" i="1" s="1"/>
  <c r="AK190" i="1"/>
  <c r="AL190" i="1" s="1"/>
  <c r="AK369" i="1"/>
  <c r="AL369" i="1" s="1"/>
  <c r="AK391" i="1"/>
  <c r="AL391" i="1" s="1"/>
  <c r="AK375" i="1"/>
  <c r="AL375" i="1" s="1"/>
  <c r="AK778" i="1"/>
  <c r="AK1525" i="1"/>
  <c r="AL1525" i="1" s="1"/>
  <c r="AK521" i="1"/>
  <c r="AL521" i="1" s="1"/>
  <c r="AK522" i="1"/>
  <c r="AL522" i="1" s="1"/>
  <c r="AK463" i="1"/>
  <c r="AL463" i="1" s="1"/>
  <c r="AK810" i="1"/>
  <c r="AL810" i="1" s="1"/>
  <c r="AK212" i="1"/>
  <c r="AL212" i="1" s="1"/>
  <c r="AK577" i="1"/>
  <c r="AL577" i="1" s="1"/>
  <c r="AK285" i="1"/>
  <c r="AL285" i="1" s="1"/>
  <c r="AK502" i="1"/>
  <c r="AL502" i="1" s="1"/>
  <c r="AK532" i="1"/>
  <c r="AL532" i="1" s="1"/>
  <c r="AK591" i="1"/>
  <c r="AL591" i="1" s="1"/>
  <c r="AK283" i="1"/>
  <c r="AL283" i="1" s="1"/>
  <c r="AK418" i="1"/>
  <c r="AL418" i="1" s="1"/>
  <c r="AK675" i="1"/>
  <c r="AL675" i="1" s="1"/>
  <c r="AK476" i="1"/>
  <c r="AL476" i="1" s="1"/>
  <c r="AK99" i="1"/>
  <c r="AL99" i="1" s="1"/>
  <c r="AK392" i="1"/>
  <c r="AL392" i="1" s="1"/>
  <c r="AK280" i="1"/>
  <c r="AL280" i="1" s="1"/>
  <c r="AK281" i="1"/>
  <c r="AL281" i="1" s="1"/>
  <c r="AK464" i="1"/>
  <c r="AL464" i="1" s="1"/>
  <c r="AK629" i="1"/>
  <c r="AL629" i="1" s="1"/>
  <c r="AK771" i="1"/>
  <c r="AL771" i="1" s="1"/>
  <c r="AK354" i="1"/>
  <c r="AL354" i="1" s="1"/>
  <c r="AK298" i="1"/>
  <c r="AL298" i="1" s="1"/>
  <c r="AK97" i="1"/>
  <c r="AL97" i="1" s="1"/>
  <c r="AK56" i="1"/>
  <c r="AL56" i="1" s="1"/>
  <c r="AK740" i="1"/>
  <c r="AL740" i="1" s="1"/>
  <c r="AK441" i="1"/>
  <c r="AL441" i="1" s="1"/>
  <c r="AK721" i="1"/>
  <c r="AL721" i="1" s="1"/>
  <c r="AK303" i="1"/>
  <c r="AL303" i="1" s="1"/>
  <c r="AK545" i="1"/>
  <c r="AL545" i="1" s="1"/>
  <c r="AK741" i="1"/>
  <c r="AL741" i="1" s="1"/>
  <c r="AK304" i="1"/>
  <c r="AL304" i="1" s="1"/>
  <c r="AK307" i="1"/>
  <c r="AL307" i="1" s="1"/>
  <c r="AK1029" i="1"/>
  <c r="AL1029" i="1" s="1"/>
  <c r="AK53" i="1"/>
  <c r="AL53" i="1" s="1"/>
  <c r="AK67" i="1"/>
  <c r="AL67" i="1" s="1"/>
  <c r="AK640" i="1"/>
  <c r="AL640" i="1" s="1"/>
  <c r="AK676" i="1"/>
  <c r="AL676" i="1" s="1"/>
  <c r="AK603" i="1"/>
  <c r="AL603" i="1" s="1"/>
  <c r="AK831" i="1"/>
  <c r="AL831" i="1" s="1"/>
  <c r="AK434" i="1"/>
  <c r="AL434" i="1" s="1"/>
  <c r="AK546" i="1"/>
  <c r="AL546" i="1" s="1"/>
  <c r="AK254" i="1"/>
  <c r="AL254" i="1" s="1"/>
  <c r="AK630" i="1"/>
  <c r="AL630" i="1" s="1"/>
  <c r="AK351" i="1"/>
  <c r="AL351" i="1" s="1"/>
  <c r="AK419" i="1"/>
  <c r="AL419" i="1" s="1"/>
  <c r="AK789" i="1"/>
  <c r="AL789" i="1" s="1"/>
  <c r="AK323" i="1"/>
  <c r="AL323" i="1" s="1"/>
  <c r="AK811" i="1"/>
  <c r="AL811" i="1" s="1"/>
  <c r="AK604" i="1"/>
  <c r="AL604" i="1" s="1"/>
  <c r="AK854" i="1"/>
  <c r="AL854" i="1" s="1"/>
  <c r="AK272" i="1"/>
  <c r="AK337" i="1"/>
  <c r="AL337" i="1" s="1"/>
  <c r="AK205" i="1"/>
  <c r="AL205" i="1" s="1"/>
  <c r="AK641" i="1"/>
  <c r="AL641" i="1" s="1"/>
  <c r="AK18" i="1"/>
  <c r="AL18" i="1" s="1"/>
  <c r="AK812" i="1"/>
  <c r="AL812" i="1" s="1"/>
  <c r="AK819" i="1"/>
  <c r="AL819" i="1" s="1"/>
  <c r="AK923" i="1"/>
  <c r="AL923" i="1" s="1"/>
  <c r="AK343" i="1"/>
  <c r="AL343" i="1" s="1"/>
  <c r="AK509" i="1"/>
  <c r="AL509" i="1" s="1"/>
  <c r="AK722" i="1"/>
  <c r="AL722" i="1" s="1"/>
  <c r="AK255" i="1"/>
  <c r="AL255" i="1" s="1"/>
  <c r="AK465" i="1"/>
  <c r="AL465" i="1" s="1"/>
  <c r="AK723" i="1"/>
  <c r="AL723" i="1" s="1"/>
  <c r="AK106" i="1"/>
  <c r="AL106" i="1" s="1"/>
  <c r="AK264" i="1"/>
  <c r="AL264" i="1" s="1"/>
  <c r="AK1526" i="1"/>
  <c r="AL1526" i="1" s="1"/>
  <c r="AK563" i="1"/>
  <c r="AL563" i="1" s="1"/>
  <c r="AK832" i="1"/>
  <c r="AL832" i="1" s="1"/>
  <c r="AK466" i="1"/>
  <c r="AL466" i="1" s="1"/>
  <c r="AK471" i="1"/>
  <c r="AL471" i="1" s="1"/>
  <c r="AK324" i="1"/>
  <c r="AL324" i="1" s="1"/>
  <c r="AK503" i="1"/>
  <c r="AL503" i="1" s="1"/>
  <c r="AK344" i="1"/>
  <c r="AL344" i="1" s="1"/>
  <c r="AK1010" i="1"/>
  <c r="AL1010" i="1" s="1"/>
  <c r="AK355" i="1"/>
  <c r="AL355" i="1" s="1"/>
  <c r="AK366" i="1"/>
  <c r="AL366" i="1" s="1"/>
  <c r="AK48" i="1"/>
  <c r="AL48" i="1" s="1"/>
  <c r="AK356" i="1"/>
  <c r="AL356" i="1" s="1"/>
  <c r="AK871" i="1"/>
  <c r="AL871" i="1" s="1"/>
  <c r="AK905" i="1"/>
  <c r="AL905" i="1" s="1"/>
  <c r="AK224" i="1"/>
  <c r="AL224" i="1" s="1"/>
  <c r="AK612" i="1"/>
  <c r="AL612" i="1" s="1"/>
  <c r="AK564" i="1"/>
  <c r="AL564" i="1" s="1"/>
  <c r="AK565" i="1"/>
  <c r="AL565" i="1" s="1"/>
  <c r="AK477" i="1"/>
  <c r="AL477" i="1" s="1"/>
  <c r="AK291" i="1"/>
  <c r="AL291" i="1" s="1"/>
  <c r="AK592" i="1"/>
  <c r="AL592" i="1" s="1"/>
  <c r="AK225" i="1"/>
  <c r="AL225" i="1" s="1"/>
  <c r="AK510" i="1"/>
  <c r="AL510" i="1" s="1"/>
  <c r="AK393" i="1"/>
  <c r="AL393" i="1" s="1"/>
  <c r="AK677" i="1"/>
  <c r="AL677" i="1" s="1"/>
  <c r="AK1136" i="1"/>
  <c r="AL1136" i="1" s="1"/>
  <c r="AK892" i="1"/>
  <c r="AL892" i="1" s="1"/>
  <c r="AK833" i="1"/>
  <c r="AL833" i="1" s="1"/>
  <c r="AK478" i="1"/>
  <c r="AL478" i="1" s="1"/>
  <c r="AK71" i="1"/>
  <c r="AL71" i="1" s="1"/>
  <c r="AK593" i="1"/>
  <c r="AL593" i="1" s="1"/>
  <c r="AK282" i="1"/>
  <c r="AL282" i="1" s="1"/>
  <c r="AK941" i="1"/>
  <c r="AL941" i="1" s="1"/>
  <c r="AK249" i="1"/>
  <c r="AL249" i="1" s="1"/>
  <c r="AK594" i="1"/>
  <c r="AL594" i="1" s="1"/>
  <c r="AK398" i="1"/>
  <c r="AL398" i="1" s="1"/>
  <c r="AK750" i="1"/>
  <c r="AL750" i="1" s="1"/>
  <c r="AK547" i="1"/>
  <c r="AL547" i="1" s="1"/>
  <c r="AK556" i="1"/>
  <c r="AL556" i="1" s="1"/>
  <c r="AK60" i="1"/>
  <c r="AL60" i="1" s="1"/>
  <c r="AK623" i="1"/>
  <c r="AL623" i="1" s="1"/>
  <c r="AK495" i="1"/>
  <c r="AL495" i="1" s="1"/>
  <c r="AK650" i="1"/>
  <c r="AL650" i="1" s="1"/>
  <c r="AK642" i="1"/>
  <c r="AL642" i="1" s="1"/>
  <c r="AK292" i="1"/>
  <c r="AL292" i="1" s="1"/>
  <c r="AK479" i="1"/>
  <c r="AL479" i="1" s="1"/>
  <c r="AK678" i="1"/>
  <c r="AL678" i="1" s="1"/>
  <c r="AK872" i="1"/>
  <c r="AL872" i="1" s="1"/>
  <c r="AK548" i="1"/>
  <c r="AL548" i="1" s="1"/>
  <c r="AK906" i="1"/>
  <c r="AL906" i="1" s="1"/>
  <c r="AK698" i="1"/>
  <c r="AL698" i="1" s="1"/>
  <c r="AK504" i="1"/>
  <c r="AL504" i="1" s="1"/>
  <c r="AK1094" i="1"/>
  <c r="AL1094" i="1" s="1"/>
  <c r="AK420" i="1"/>
  <c r="AL420" i="1" s="1"/>
  <c r="AK253" i="1"/>
  <c r="AL253" i="1" s="1"/>
  <c r="AK1522" i="1"/>
  <c r="AL1522" i="1" s="1"/>
  <c r="AK795" i="1"/>
  <c r="AL795" i="1" s="1"/>
  <c r="AK16" i="1"/>
  <c r="AL16" i="1" s="1"/>
  <c r="AK265" i="1"/>
  <c r="AL265" i="1" s="1"/>
  <c r="AK813" i="1"/>
  <c r="AL813" i="1" s="1"/>
  <c r="AK910" i="1"/>
  <c r="AL910" i="1" s="1"/>
  <c r="AK651" i="1"/>
  <c r="AL651" i="1" s="1"/>
  <c r="AK950" i="1"/>
  <c r="AL950" i="1" s="1"/>
  <c r="AK217" i="1"/>
  <c r="AL217" i="1" s="1"/>
  <c r="AK549" i="1"/>
  <c r="AL549" i="1" s="1"/>
  <c r="AK1038" i="1"/>
  <c r="AL1038" i="1" s="1"/>
  <c r="AK1055" i="1"/>
  <c r="AL1055" i="1" s="1"/>
  <c r="AK208" i="1"/>
  <c r="AK663" i="1"/>
  <c r="AL663" i="1" s="1"/>
  <c r="AK345" i="1"/>
  <c r="AL345" i="1" s="1"/>
  <c r="AK1124" i="1"/>
  <c r="AL1124" i="1" s="1"/>
  <c r="AK980" i="1"/>
  <c r="AL980" i="1" s="1"/>
  <c r="AK429" i="1"/>
  <c r="AL429" i="1" s="1"/>
  <c r="AK226" i="1"/>
  <c r="AL226" i="1" s="1"/>
  <c r="AK1095" i="1"/>
  <c r="AL1095" i="1" s="1"/>
  <c r="AK266" i="1"/>
  <c r="AL266" i="1" s="1"/>
  <c r="AK658" i="1"/>
  <c r="AL658" i="1" s="1"/>
  <c r="AK284" i="1"/>
  <c r="AL284" i="1" s="1"/>
  <c r="AK454" i="1"/>
  <c r="AL454" i="1" s="1"/>
  <c r="AK732" i="1"/>
  <c r="AL732" i="1" s="1"/>
  <c r="AK679" i="1"/>
  <c r="AL679" i="1" s="1"/>
  <c r="AK699" i="1"/>
  <c r="AL699" i="1" s="1"/>
  <c r="AK173" i="1"/>
  <c r="AL173" i="1" s="1"/>
  <c r="AK968" i="1"/>
  <c r="AL968" i="1" s="1"/>
  <c r="AK880" i="1"/>
  <c r="AL880" i="1" s="1"/>
  <c r="AK92" i="1"/>
  <c r="AL92" i="1" s="1"/>
  <c r="AK652" i="1"/>
  <c r="AL652" i="1" s="1"/>
  <c r="AK329" i="1"/>
  <c r="AL329" i="1" s="1"/>
  <c r="AK686" i="1"/>
  <c r="AL686" i="1" s="1"/>
  <c r="AK713" i="1"/>
  <c r="AL713" i="1" s="1"/>
  <c r="AK981" i="1"/>
  <c r="AL981" i="1" s="1"/>
  <c r="AK566" i="1"/>
  <c r="AL566" i="1" s="1"/>
  <c r="AK1096" i="1"/>
  <c r="AL1096" i="1" s="1"/>
  <c r="AK942" i="1"/>
  <c r="AL942" i="1" s="1"/>
  <c r="AK523" i="1"/>
  <c r="AL523" i="1" s="1"/>
  <c r="AK796" i="1"/>
  <c r="AL796" i="1" s="1"/>
  <c r="AK931" i="1"/>
  <c r="AL931" i="1" s="1"/>
  <c r="AK73" i="1"/>
  <c r="AL73" i="1" s="1"/>
  <c r="AK783" i="1"/>
  <c r="AL783" i="1" s="1"/>
  <c r="AK707" i="1"/>
  <c r="AL707" i="1" s="1"/>
  <c r="AK1531" i="1"/>
  <c r="AL1531" i="1" s="1"/>
  <c r="AK724" i="1"/>
  <c r="AL724" i="1" s="1"/>
  <c r="AK63" i="1"/>
  <c r="AL63" i="1" s="1"/>
  <c r="AK1056" i="1"/>
  <c r="AL1056" i="1" s="1"/>
  <c r="AK578" i="1"/>
  <c r="AL578" i="1" s="1"/>
  <c r="AK325" i="1"/>
  <c r="AL325" i="1" s="1"/>
  <c r="AK65" i="1"/>
  <c r="AL65" i="1" s="1"/>
  <c r="AK765" i="1"/>
  <c r="AL765" i="1" s="1"/>
  <c r="AK664" i="1"/>
  <c r="AL664" i="1" s="1"/>
  <c r="AK376" i="1"/>
  <c r="AL376" i="1" s="1"/>
  <c r="AK982" i="1"/>
  <c r="AL982" i="1" s="1"/>
  <c r="AK276" i="1"/>
  <c r="AL276" i="1" s="1"/>
  <c r="AK1180" i="1"/>
  <c r="AL1180" i="1" s="1"/>
  <c r="AK1168" i="1"/>
  <c r="AL1168" i="1" s="1"/>
  <c r="AK480" i="1"/>
  <c r="AL480" i="1" s="1"/>
  <c r="AK659" i="1"/>
  <c r="AK579" i="1"/>
  <c r="AL579" i="1" s="1"/>
  <c r="AK757" i="1"/>
  <c r="AL757" i="1" s="1"/>
  <c r="AK687" i="1"/>
  <c r="AL687" i="1" s="1"/>
  <c r="AK76" i="1"/>
  <c r="AL76" i="1" s="1"/>
  <c r="AK467" i="1"/>
  <c r="AL467" i="1" s="1"/>
  <c r="AK911" i="1"/>
  <c r="AL911" i="1" s="1"/>
  <c r="AK1553" i="1"/>
  <c r="AL1553" i="1" s="1"/>
  <c r="AK797" i="1"/>
  <c r="AL797" i="1" s="1"/>
  <c r="AK511" i="1"/>
  <c r="AL511" i="1" s="1"/>
  <c r="AK43" i="1"/>
  <c r="AL43" i="1" s="1"/>
  <c r="AK357" i="1"/>
  <c r="AL357" i="1" s="1"/>
  <c r="AK700" i="1"/>
  <c r="AL700" i="1" s="1"/>
  <c r="AK969" i="1"/>
  <c r="AL969" i="1" s="1"/>
  <c r="AK496" i="1"/>
  <c r="AL496" i="1" s="1"/>
  <c r="AK665" i="1"/>
  <c r="AL665" i="1" s="1"/>
  <c r="AK377" i="1"/>
  <c r="AL377" i="1" s="1"/>
  <c r="AK512" i="1"/>
  <c r="AL512" i="1" s="1"/>
  <c r="AK613" i="1"/>
  <c r="AL613" i="1" s="1"/>
  <c r="AK751" i="1"/>
  <c r="AL751" i="1" s="1"/>
  <c r="AK430" i="1"/>
  <c r="AL430" i="1" s="1"/>
  <c r="AK1039" i="1"/>
  <c r="AL1039" i="1" s="1"/>
  <c r="AK315" i="1"/>
  <c r="AL315" i="1" s="1"/>
  <c r="AK101" i="1"/>
  <c r="AL101" i="1" s="1"/>
  <c r="AK820" i="1"/>
  <c r="AL820" i="1" s="1"/>
  <c r="AK68" i="1"/>
  <c r="AL68" i="1" s="1"/>
  <c r="AK239" i="1"/>
  <c r="AL239" i="1" s="1"/>
  <c r="AK779" i="1"/>
  <c r="AL779" i="1" s="1"/>
  <c r="AK1117" i="1"/>
  <c r="AL1117" i="1" s="1"/>
  <c r="AK970" i="1"/>
  <c r="AL970" i="1" s="1"/>
  <c r="AK653" i="1"/>
  <c r="AL653" i="1" s="1"/>
  <c r="AK74" i="1"/>
  <c r="AL74" i="1" s="1"/>
  <c r="AK273" i="1"/>
  <c r="AL273" i="1" s="1"/>
  <c r="AK524" i="1"/>
  <c r="AL524" i="1" s="1"/>
  <c r="AK1106" i="1"/>
  <c r="AL1106" i="1" s="1"/>
  <c r="AK1125" i="1"/>
  <c r="AL1125" i="1" s="1"/>
  <c r="AK505" i="1"/>
  <c r="AL505" i="1" s="1"/>
  <c r="AK550" i="1"/>
  <c r="AL550" i="1" s="1"/>
  <c r="AK618" i="1"/>
  <c r="AL618" i="1" s="1"/>
  <c r="AK1216" i="1"/>
  <c r="AL1216" i="1" s="1"/>
  <c r="AK780" i="1"/>
  <c r="AL780" i="1" s="1"/>
  <c r="AK708" i="1"/>
  <c r="AL708" i="1" s="1"/>
  <c r="AK798" i="1"/>
  <c r="AL798" i="1" s="1"/>
  <c r="AK1296" i="1"/>
  <c r="AL1296" i="1" s="1"/>
  <c r="AK605" i="1"/>
  <c r="AL605" i="1" s="1"/>
  <c r="AK733" i="1"/>
  <c r="AL733" i="1" s="1"/>
  <c r="AK881" i="1"/>
  <c r="AL881" i="1" s="1"/>
  <c r="AK742" i="1"/>
  <c r="AL742" i="1" s="1"/>
  <c r="AK961" i="1"/>
  <c r="AL961" i="1" s="1"/>
  <c r="AK497" i="1"/>
  <c r="AL497" i="1" s="1"/>
  <c r="AK407" i="1"/>
  <c r="AL407" i="1" s="1"/>
  <c r="AK1249" i="1"/>
  <c r="AL1249" i="1" s="1"/>
  <c r="AK1057" i="1"/>
  <c r="AL1057" i="1" s="1"/>
  <c r="AK1083" i="1"/>
  <c r="AL1083" i="1" s="1"/>
  <c r="AK94" i="1"/>
  <c r="AL94" i="1" s="1"/>
  <c r="AK873" i="1"/>
  <c r="AL873" i="1" s="1"/>
  <c r="AK924" i="1"/>
  <c r="AL924" i="1" s="1"/>
  <c r="AK17" i="1"/>
  <c r="AL17" i="1" s="1"/>
  <c r="AK442" i="1"/>
  <c r="AL442" i="1" s="1"/>
  <c r="AK799" i="1"/>
  <c r="AL799" i="1" s="1"/>
  <c r="AK734" i="1"/>
  <c r="AL734" i="1" s="1"/>
  <c r="AK951" i="1"/>
  <c r="AL951" i="1" s="1"/>
  <c r="AK481" i="1"/>
  <c r="AL481" i="1" s="1"/>
  <c r="AK541" i="1"/>
  <c r="AL541" i="1" s="1"/>
  <c r="AK338" i="1"/>
  <c r="AL338" i="1" s="1"/>
  <c r="AK346" i="1"/>
  <c r="AL346" i="1" s="1"/>
  <c r="AK1126" i="1"/>
  <c r="AL1126" i="1" s="1"/>
  <c r="AK533" i="1"/>
  <c r="AL533" i="1" s="1"/>
  <c r="AK326" i="1"/>
  <c r="AL326" i="1" s="1"/>
  <c r="AK660" i="1"/>
  <c r="AL660" i="1" s="1"/>
  <c r="AK488" i="1"/>
  <c r="AL488" i="1" s="1"/>
  <c r="AK193" i="1"/>
  <c r="AL193" i="1" s="1"/>
  <c r="AK113" i="1"/>
  <c r="AL113" i="1" s="1"/>
  <c r="AK1084" i="1"/>
  <c r="AL1084" i="1" s="1"/>
  <c r="AK1204" i="1"/>
  <c r="AL1204" i="1" s="1"/>
  <c r="AK925" i="1"/>
  <c r="AL925" i="1" s="1"/>
  <c r="AK206" i="1"/>
  <c r="AL206" i="1" s="1"/>
  <c r="AK814" i="1"/>
  <c r="AL814" i="1" s="1"/>
  <c r="AK55" i="1"/>
  <c r="AL55" i="1" s="1"/>
  <c r="AK790" i="1"/>
  <c r="AL790" i="1" s="1"/>
  <c r="AK482" i="1"/>
  <c r="AL482" i="1" s="1"/>
  <c r="AK483" i="1"/>
  <c r="AL483" i="1" s="1"/>
  <c r="AK688" i="1"/>
  <c r="AL688" i="1" s="1"/>
  <c r="AK842" i="1"/>
  <c r="AL842" i="1" s="1"/>
  <c r="AK1425" i="1"/>
  <c r="AL1425" i="1" s="1"/>
  <c r="AK1030" i="1"/>
  <c r="AL1030" i="1" s="1"/>
  <c r="AK983" i="1"/>
  <c r="AL983" i="1" s="1"/>
  <c r="AK408" i="1"/>
  <c r="AL408" i="1" s="1"/>
  <c r="AK327" i="1"/>
  <c r="AL327" i="1" s="1"/>
  <c r="AK46" i="1"/>
  <c r="AL46" i="1" s="1"/>
  <c r="AK213" i="1"/>
  <c r="AL213" i="1" s="1"/>
  <c r="AK772" i="1"/>
  <c r="AL772" i="1" s="1"/>
  <c r="AK14" i="1"/>
  <c r="AL14" i="1" s="1"/>
  <c r="AK666" i="1"/>
  <c r="AL666" i="1" s="1"/>
  <c r="AK735" i="1"/>
  <c r="AL735" i="1" s="1"/>
  <c r="AK952" i="1"/>
  <c r="AL952" i="1" s="1"/>
  <c r="AK61" i="1"/>
  <c r="AL61" i="1" s="1"/>
  <c r="AK58" i="1"/>
  <c r="AL58" i="1" s="1"/>
  <c r="AK836" i="1"/>
  <c r="AL836" i="1" s="1"/>
  <c r="AK654" i="1"/>
  <c r="AL654" i="1" s="1"/>
  <c r="AK421" i="1"/>
  <c r="AL421" i="1" s="1"/>
  <c r="AK1315" i="1"/>
  <c r="AL1315" i="1" s="1"/>
  <c r="AK45" i="1"/>
  <c r="AL45" i="1" s="1"/>
  <c r="AK534" i="1"/>
  <c r="AL534" i="1" s="1"/>
  <c r="AK997" i="1"/>
  <c r="AL997" i="1" s="1"/>
  <c r="AK1155" i="1"/>
  <c r="AL1155" i="1" s="1"/>
  <c r="AK1353" i="1"/>
  <c r="AL1353" i="1" s="1"/>
  <c r="AK643" i="1"/>
  <c r="AL643" i="1" s="1"/>
  <c r="AK1016" i="1"/>
  <c r="AL1016" i="1" s="1"/>
  <c r="AK1127" i="1"/>
  <c r="AL1127" i="1" s="1"/>
  <c r="AK912" i="1"/>
  <c r="AL912" i="1" s="1"/>
  <c r="AK882" i="1"/>
  <c r="AL882" i="1" s="1"/>
  <c r="AK800" i="1"/>
  <c r="AL800" i="1" s="1"/>
  <c r="AK773" i="1"/>
  <c r="AL773" i="1" s="1"/>
  <c r="AK1085" i="1"/>
  <c r="AL1085" i="1" s="1"/>
  <c r="AK1137" i="1"/>
  <c r="AL1137" i="1" s="1"/>
  <c r="AK860" i="1"/>
  <c r="AL860" i="1" s="1"/>
  <c r="AK197" i="1"/>
  <c r="AL197" i="1" s="1"/>
  <c r="AK1436" i="1"/>
  <c r="AL1436" i="1" s="1"/>
  <c r="AK932" i="1"/>
  <c r="AL932" i="1" s="1"/>
  <c r="AK1346" i="1"/>
  <c r="AL1346" i="1" s="1"/>
  <c r="AK54" i="1"/>
  <c r="AL54" i="1" s="1"/>
  <c r="AK821" i="1"/>
  <c r="AL821" i="1" s="1"/>
  <c r="AK103" i="1"/>
  <c r="AL103" i="1" s="1"/>
  <c r="AK606" i="1"/>
  <c r="AL606" i="1" s="1"/>
  <c r="AK7" i="1"/>
  <c r="AL7" i="1" s="1"/>
  <c r="AK607" i="1"/>
  <c r="AL607" i="1" s="1"/>
  <c r="AK409" i="1"/>
  <c r="AL409" i="1" s="1"/>
  <c r="AK557" i="1"/>
  <c r="AL557" i="1" s="1"/>
  <c r="AK1426" i="1"/>
  <c r="AL1426" i="1" s="1"/>
  <c r="AK984" i="1"/>
  <c r="AL984" i="1" s="1"/>
  <c r="AK1225" i="1"/>
  <c r="AL1225" i="1" s="1"/>
  <c r="AK455" i="1"/>
  <c r="AL455" i="1" s="1"/>
  <c r="AK855" i="1"/>
  <c r="AL855" i="1" s="1"/>
  <c r="AK25" i="1"/>
  <c r="AL25" i="1" s="1"/>
  <c r="AK953" i="1"/>
  <c r="AL953" i="1" s="1"/>
  <c r="AK883" i="1"/>
  <c r="AL883" i="1" s="1"/>
  <c r="AK220" i="1"/>
  <c r="AL220" i="1" s="1"/>
  <c r="AK358" i="1"/>
  <c r="AL358" i="1" s="1"/>
  <c r="AK241" i="1"/>
  <c r="AL241" i="1" s="1"/>
  <c r="AK644" i="1"/>
  <c r="AL644" i="1" s="1"/>
  <c r="AK98" i="1"/>
  <c r="AL98" i="1" s="1"/>
  <c r="AK498" i="1"/>
  <c r="AL498" i="1" s="1"/>
  <c r="AK815" i="1"/>
  <c r="AL815" i="1" s="1"/>
  <c r="AK1241" i="1"/>
  <c r="AL1241" i="1" s="1"/>
  <c r="AK861" i="1"/>
  <c r="AL861" i="1" s="1"/>
  <c r="AK933" i="1"/>
  <c r="AL933" i="1" s="1"/>
  <c r="AK962" i="1"/>
  <c r="AL962" i="1" s="1"/>
  <c r="AK370" i="1"/>
  <c r="AL370" i="1" s="1"/>
  <c r="AK247" i="1"/>
  <c r="AL247" i="1" s="1"/>
  <c r="AK1058" i="1"/>
  <c r="AL1058" i="1" s="1"/>
  <c r="AK985" i="1"/>
  <c r="AL985" i="1" s="1"/>
  <c r="AK714" i="1"/>
  <c r="AL714" i="1" s="1"/>
  <c r="AK655" i="1"/>
  <c r="AL655" i="1" s="1"/>
  <c r="AK489" i="1"/>
  <c r="AL489" i="1" s="1"/>
  <c r="AK893" i="1"/>
  <c r="AL893" i="1" s="1"/>
  <c r="AK42" i="1"/>
  <c r="AL42" i="1" s="1"/>
  <c r="AK1458" i="1"/>
  <c r="AL1458" i="1" s="1"/>
  <c r="AK680" i="1"/>
  <c r="AL680" i="1" s="1"/>
  <c r="AK468" i="1"/>
  <c r="AL468" i="1" s="1"/>
  <c r="AK837" i="1"/>
  <c r="AL837" i="1" s="1"/>
  <c r="AK874" i="1"/>
  <c r="AL874" i="1" s="1"/>
  <c r="AK667" i="1"/>
  <c r="AL667" i="1" s="1"/>
  <c r="AK1543" i="1"/>
  <c r="AL1543" i="1" s="1"/>
  <c r="AK1276" i="1"/>
  <c r="AL1276" i="1" s="1"/>
  <c r="AK774" i="1"/>
  <c r="AL774" i="1" s="1"/>
  <c r="AK1040" i="1"/>
  <c r="AL1040" i="1" s="1"/>
  <c r="AK1073" i="1"/>
  <c r="AL1073" i="1" s="1"/>
  <c r="AK227" i="1"/>
  <c r="AL227" i="1" s="1"/>
  <c r="AK111" i="1"/>
  <c r="AL111" i="1" s="1"/>
  <c r="AK119" i="1"/>
  <c r="AL119" i="1" s="1"/>
  <c r="AK443" i="1"/>
  <c r="AL443" i="1" s="1"/>
  <c r="AK535" i="1"/>
  <c r="AL535" i="1" s="1"/>
  <c r="AK299" i="1"/>
  <c r="AL299" i="1" s="1"/>
  <c r="AK631" i="1"/>
  <c r="AL631" i="1" s="1"/>
  <c r="AK207" i="1"/>
  <c r="AL207" i="1" s="1"/>
  <c r="AK1156" i="1"/>
  <c r="AL1156" i="1" s="1"/>
  <c r="AK862" i="1"/>
  <c r="AL862" i="1" s="1"/>
  <c r="AK1286" i="1"/>
  <c r="AL1286" i="1" s="1"/>
  <c r="AK293" i="1"/>
  <c r="AL293" i="1" s="1"/>
  <c r="AK490" i="1"/>
  <c r="AL490" i="1" s="1"/>
  <c r="AK986" i="1"/>
  <c r="AL986" i="1" s="1"/>
  <c r="AK1226" i="1"/>
  <c r="AL1226" i="1" s="1"/>
  <c r="AK1379" i="1"/>
  <c r="AL1379" i="1" s="1"/>
  <c r="AK595" i="1"/>
  <c r="AL595" i="1" s="1"/>
  <c r="AK411" i="1"/>
  <c r="AL411" i="1" s="1"/>
  <c r="AK185" i="1"/>
  <c r="AL185" i="1" s="1"/>
  <c r="AK567" i="1"/>
  <c r="AL567" i="1" s="1"/>
  <c r="AK1011" i="1"/>
  <c r="AL1011" i="1" s="1"/>
  <c r="AK1074" i="1"/>
  <c r="AL1074" i="1" s="1"/>
  <c r="AK1041" i="1"/>
  <c r="AL1041" i="1" s="1"/>
  <c r="AK1138" i="1"/>
  <c r="AL1138" i="1" s="1"/>
  <c r="AK1227" i="1"/>
  <c r="AK801" i="1"/>
  <c r="AL801" i="1" s="1"/>
  <c r="AK1075" i="1"/>
  <c r="AL1075" i="1" s="1"/>
  <c r="AK1380" i="1"/>
  <c r="AL1380" i="1" s="1"/>
  <c r="AK77" i="1"/>
  <c r="AL77" i="1" s="1"/>
  <c r="AK689" i="1"/>
  <c r="AL689" i="1" s="1"/>
  <c r="AK822" i="1"/>
  <c r="AL822" i="1" s="1"/>
  <c r="AK449" i="1"/>
  <c r="AL449" i="1" s="1"/>
  <c r="AK64" i="1"/>
  <c r="AL64" i="1" s="1"/>
  <c r="AK758" i="1"/>
  <c r="AL758" i="1" s="1"/>
  <c r="AK907" i="1"/>
  <c r="AL907" i="1" s="1"/>
  <c r="AK987" i="1"/>
  <c r="AL987" i="1" s="1"/>
  <c r="AK934" i="1"/>
  <c r="AL934" i="1" s="1"/>
  <c r="AK1205" i="1"/>
  <c r="AL1205" i="1" s="1"/>
  <c r="AK20" i="1"/>
  <c r="AL20" i="1" s="1"/>
  <c r="AK998" i="1"/>
  <c r="AL998" i="1" s="1"/>
  <c r="AK608" i="1"/>
  <c r="AL608" i="1" s="1"/>
  <c r="AK1277" i="1"/>
  <c r="AL1277" i="1" s="1"/>
  <c r="AK1287" i="1"/>
  <c r="AL1287" i="1" s="1"/>
  <c r="AK286" i="1"/>
  <c r="AL286" i="1" s="1"/>
  <c r="AK1381" i="1"/>
  <c r="AL1381" i="1" s="1"/>
  <c r="AK1416" i="1"/>
  <c r="AL1416" i="1" s="1"/>
  <c r="AK308" i="1"/>
  <c r="AL308" i="1" s="1"/>
  <c r="AK1139" i="1"/>
  <c r="AL1139" i="1" s="1"/>
  <c r="AK1097" i="1"/>
  <c r="AL1097" i="1" s="1"/>
  <c r="AK1316" i="1"/>
  <c r="AL1316" i="1" s="1"/>
  <c r="AK1140" i="1"/>
  <c r="AL1140" i="1" s="1"/>
  <c r="AK1169" i="1"/>
  <c r="AL1169" i="1" s="1"/>
  <c r="AK130" i="1"/>
  <c r="AL130" i="1" s="1"/>
  <c r="AK378" i="1"/>
  <c r="AL378" i="1" s="1"/>
  <c r="AK1242" i="1"/>
  <c r="AL1242" i="1" s="1"/>
  <c r="AK988" i="1"/>
  <c r="AL988" i="1" s="1"/>
  <c r="AK171" i="1"/>
  <c r="AL171" i="1" s="1"/>
  <c r="AK963" i="1"/>
  <c r="AL963" i="1" s="1"/>
  <c r="AK736" i="1"/>
  <c r="AL736" i="1" s="1"/>
  <c r="AK435" i="1"/>
  <c r="AL435" i="1" s="1"/>
  <c r="AK954" i="1"/>
  <c r="AL954" i="1" s="1"/>
  <c r="AK1362" i="1"/>
  <c r="AL1362" i="1" s="1"/>
  <c r="AK316" i="1"/>
  <c r="AL316" i="1" s="1"/>
  <c r="AK1017" i="1"/>
  <c r="AL1017" i="1" s="1"/>
  <c r="AK1332" i="1"/>
  <c r="AL1332" i="1" s="1"/>
  <c r="AK1263" i="1"/>
  <c r="AL1263" i="1" s="1"/>
  <c r="AK1447" i="1"/>
  <c r="AL1447" i="1" s="1"/>
  <c r="AK568" i="1"/>
  <c r="AL568" i="1" s="1"/>
  <c r="AK1059" i="1"/>
  <c r="AL1059" i="1" s="1"/>
  <c r="AK943" i="1"/>
  <c r="AL943" i="1" s="1"/>
  <c r="AK1098" i="1"/>
  <c r="AL1098" i="1" s="1"/>
  <c r="AK118" i="1"/>
  <c r="AL118" i="1" s="1"/>
  <c r="AK444" i="1"/>
  <c r="AL444" i="1" s="1"/>
  <c r="AK1250" i="1"/>
  <c r="AL1250" i="1" s="1"/>
  <c r="AK1206" i="1"/>
  <c r="AL1206" i="1" s="1"/>
  <c r="AK614" i="1"/>
  <c r="AL614" i="1" s="1"/>
  <c r="AK1181" i="1"/>
  <c r="AL1181" i="1" s="1"/>
  <c r="AK1118" i="1"/>
  <c r="AL1118" i="1" s="1"/>
  <c r="AK1288" i="1"/>
  <c r="AL1288" i="1" s="1"/>
  <c r="AK609" i="1"/>
  <c r="AL609" i="1" s="1"/>
  <c r="AK339" i="1"/>
  <c r="AL339" i="1" s="1"/>
  <c r="AK176" i="1"/>
  <c r="AL176" i="1" s="1"/>
  <c r="AK182" i="1"/>
  <c r="AL182" i="1" s="1"/>
  <c r="AK1530" i="1"/>
  <c r="AL1530" i="1" s="1"/>
  <c r="AK1076" i="1"/>
  <c r="AL1076" i="1" s="1"/>
  <c r="AK1170" i="1"/>
  <c r="AL1170" i="1" s="1"/>
  <c r="AK894" i="1"/>
  <c r="AL894" i="1" s="1"/>
  <c r="AK1182" i="1"/>
  <c r="AL1182" i="1" s="1"/>
  <c r="AK1207" i="1"/>
  <c r="AL1207" i="1" s="1"/>
  <c r="AK1297" i="1"/>
  <c r="AL1297" i="1" s="1"/>
  <c r="AK1171" i="1"/>
  <c r="AL1171" i="1" s="1"/>
  <c r="AK1060" i="1"/>
  <c r="AL1060" i="1" s="1"/>
  <c r="AK542" i="1"/>
  <c r="AL542" i="1" s="1"/>
  <c r="AK1157" i="1"/>
  <c r="AL1157" i="1" s="1"/>
  <c r="AK964" i="1"/>
  <c r="AL964" i="1" s="1"/>
  <c r="AK1086" i="1"/>
  <c r="AL1086" i="1" s="1"/>
  <c r="AK1158" i="1"/>
  <c r="AL1158" i="1" s="1"/>
  <c r="AK1159" i="1"/>
  <c r="AL1159" i="1" s="1"/>
  <c r="AK122" i="1"/>
  <c r="AL122" i="1" s="1"/>
  <c r="AK170" i="1"/>
  <c r="AL170" i="1" s="1"/>
  <c r="AK1363" i="1"/>
  <c r="AL1363" i="1" s="1"/>
  <c r="AK632" i="1"/>
  <c r="AL632" i="1" s="1"/>
  <c r="AK1333" i="1"/>
  <c r="AL1333" i="1" s="1"/>
  <c r="AK1194" i="1"/>
  <c r="AL1194" i="1" s="1"/>
  <c r="AK192" i="1"/>
  <c r="AL192" i="1" s="1"/>
  <c r="AK690" i="1"/>
  <c r="AL690" i="1" s="1"/>
  <c r="AK127" i="1"/>
  <c r="AL127" i="1" s="1"/>
  <c r="AK1354" i="1"/>
  <c r="AL1354" i="1" s="1"/>
  <c r="AK1465" i="1"/>
  <c r="AK884" i="1"/>
  <c r="AL884" i="1" s="1"/>
  <c r="AK1128" i="1"/>
  <c r="AL1128" i="1" s="1"/>
  <c r="AK1042" i="1"/>
  <c r="AL1042" i="1" s="1"/>
  <c r="AK513" i="1"/>
  <c r="AL513" i="1" s="1"/>
  <c r="AK580" i="1"/>
  <c r="AL580" i="1" s="1"/>
  <c r="AK1317" i="1"/>
  <c r="AL1317" i="1" s="1"/>
  <c r="AK1318" i="1"/>
  <c r="AL1318" i="1" s="1"/>
  <c r="AK236" i="1"/>
  <c r="AL236" i="1" s="1"/>
  <c r="AK610" i="1"/>
  <c r="AL610" i="1" s="1"/>
  <c r="AK816" i="1"/>
  <c r="AL816" i="1" s="1"/>
  <c r="AK1183" i="1"/>
  <c r="AL1183" i="1" s="1"/>
  <c r="AK209" i="1"/>
  <c r="AL209" i="1" s="1"/>
  <c r="AK989" i="1"/>
  <c r="AL989" i="1" s="1"/>
  <c r="AK1319" i="1"/>
  <c r="AL1319" i="1" s="1"/>
  <c r="AK1031" i="1"/>
  <c r="AL1031" i="1" s="1"/>
  <c r="AK668" i="1"/>
  <c r="AL668" i="1" s="1"/>
  <c r="AK499" i="1"/>
  <c r="AL499" i="1" s="1"/>
  <c r="AK1320" i="1"/>
  <c r="AL1320" i="1" s="1"/>
  <c r="AK1228" i="1"/>
  <c r="AL1228" i="1" s="1"/>
  <c r="AK75" i="1"/>
  <c r="AL75" i="1" s="1"/>
  <c r="AK1251" i="1"/>
  <c r="AL1251" i="1" s="1"/>
  <c r="AK1160" i="1"/>
  <c r="AL1160" i="1" s="1"/>
  <c r="AK856" i="1"/>
  <c r="AK1536" i="1"/>
  <c r="AL1536" i="1" s="1"/>
  <c r="AK359" i="1"/>
  <c r="AL359" i="1" s="1"/>
  <c r="AK399" i="1"/>
  <c r="AL399" i="1" s="1"/>
  <c r="AK1539" i="1"/>
  <c r="AL1539" i="1" s="1"/>
  <c r="AK1547" i="1"/>
  <c r="AL1547" i="1" s="1"/>
  <c r="AK791" i="1"/>
  <c r="AL791" i="1" s="1"/>
  <c r="AK875" i="1"/>
  <c r="AL875" i="1" s="1"/>
  <c r="AK899" i="1"/>
  <c r="AL899" i="1" s="1"/>
  <c r="AK1548" i="1"/>
  <c r="AL1548" i="1" s="1"/>
  <c r="AK802" i="1"/>
  <c r="AL802" i="1" s="1"/>
  <c r="AK752" i="1"/>
  <c r="AL752" i="1" s="1"/>
  <c r="AK935" i="1"/>
  <c r="AL935" i="1" s="1"/>
  <c r="AK1521" i="1"/>
  <c r="AL1521" i="1" s="1"/>
  <c r="AK834" i="1"/>
  <c r="AL834" i="1" s="1"/>
  <c r="AK775" i="1"/>
  <c r="AL775" i="1" s="1"/>
  <c r="AK1044" i="1"/>
  <c r="AL1044" i="1" s="1"/>
  <c r="AK525" i="1"/>
  <c r="AL525" i="1" s="1"/>
  <c r="AK900" i="1"/>
  <c r="AL900" i="1" s="1"/>
  <c r="AK1524" i="1"/>
  <c r="AL1524" i="1" s="1"/>
  <c r="AK1289" i="1"/>
  <c r="AL1289" i="1" s="1"/>
  <c r="AK1545" i="1"/>
  <c r="AL1545" i="1" s="1"/>
  <c r="AK753" i="1"/>
  <c r="AL753" i="1" s="1"/>
  <c r="AK1546" i="1"/>
  <c r="AL1546" i="1" s="1"/>
  <c r="AK885" i="1"/>
  <c r="AL885" i="1" s="1"/>
  <c r="AK1550" i="1"/>
  <c r="AL1550" i="1" s="1"/>
  <c r="AK1230" i="1"/>
  <c r="AL1230" i="1" s="1"/>
  <c r="AL24" i="1"/>
  <c r="AL1439" i="1"/>
  <c r="AL999" i="1"/>
  <c r="AL1528" i="1"/>
  <c r="AL200" i="1"/>
  <c r="AL696" i="1"/>
  <c r="AL1135" i="1"/>
  <c r="AL70" i="1"/>
  <c r="AL778" i="1"/>
  <c r="AL272" i="1"/>
  <c r="AL208" i="1"/>
  <c r="AL659" i="1"/>
  <c r="AL1227" i="1"/>
  <c r="AL1465" i="1"/>
  <c r="AL856" i="1"/>
  <c r="AK1229" i="1"/>
  <c r="AL1229" i="1" s="1"/>
  <c r="M22" i="6" l="1"/>
  <c r="N22" i="6"/>
  <c r="M15" i="6"/>
  <c r="N15" i="6"/>
  <c r="M16" i="6"/>
  <c r="N16" i="6"/>
  <c r="M17" i="6"/>
  <c r="N17" i="6"/>
  <c r="M18" i="6"/>
  <c r="N18" i="6"/>
  <c r="M19" i="6"/>
  <c r="N19" i="6"/>
  <c r="M20" i="6"/>
  <c r="N20" i="6"/>
  <c r="M21" i="6"/>
  <c r="N21" i="6"/>
  <c r="N14" i="6"/>
  <c r="M14" i="6"/>
  <c r="M9" i="6"/>
  <c r="N9" i="6"/>
  <c r="N5" i="6"/>
  <c r="N6" i="6"/>
  <c r="N7" i="6"/>
  <c r="N8" i="6"/>
  <c r="N4" i="6"/>
  <c r="M5" i="6"/>
  <c r="M6" i="6"/>
  <c r="M7" i="6"/>
  <c r="M8" i="6"/>
  <c r="M4" i="6"/>
</calcChain>
</file>

<file path=xl/sharedStrings.xml><?xml version="1.0" encoding="utf-8"?>
<sst xmlns="http://schemas.openxmlformats.org/spreadsheetml/2006/main" count="35680" uniqueCount="3059">
  <si>
    <t>Status</t>
  </si>
  <si>
    <t>Live</t>
  </si>
  <si>
    <t>Row Labels</t>
  </si>
  <si>
    <t>Average of Bole_Char_Height</t>
  </si>
  <si>
    <t>Count of Bole_Char_Height</t>
  </si>
  <si>
    <t>Average of New_Height</t>
  </si>
  <si>
    <t>Count of Status</t>
  </si>
  <si>
    <t>Sum of DBH_INCHES</t>
  </si>
  <si>
    <t>Giant</t>
  </si>
  <si>
    <t>Large Saw</t>
  </si>
  <si>
    <t>Monarch</t>
  </si>
  <si>
    <t>Small Saw</t>
  </si>
  <si>
    <t>Grand Total</t>
  </si>
  <si>
    <t>Tree__</t>
  </si>
  <si>
    <t>New_TreeID</t>
  </si>
  <si>
    <t>TOT__HT</t>
  </si>
  <si>
    <t>New_Height</t>
  </si>
  <si>
    <t>Grove</t>
  </si>
  <si>
    <t>Aspect</t>
  </si>
  <si>
    <t>DBH_INCHES</t>
  </si>
  <si>
    <t>DBH_CM</t>
  </si>
  <si>
    <t>DBH_Method</t>
  </si>
  <si>
    <t>Total_Canopy_Kill_Perc</t>
  </si>
  <si>
    <t>Reasons_for_Death</t>
  </si>
  <si>
    <t>Fire_Scar</t>
  </si>
  <si>
    <t>Bole_Char_Height</t>
  </si>
  <si>
    <t>Scar_Area</t>
  </si>
  <si>
    <t>Live_Perc</t>
  </si>
  <si>
    <t>Scorch_Perc</t>
  </si>
  <si>
    <t>Torch_Perc</t>
  </si>
  <si>
    <t>Soil_Moisture</t>
  </si>
  <si>
    <t>Acute_Foliage_Dieback</t>
  </si>
  <si>
    <t>Acute_Foliage_Dieback_Perc</t>
  </si>
  <si>
    <t>Crown_Break_10</t>
  </si>
  <si>
    <t>Crown_Dieback_Perc</t>
  </si>
  <si>
    <t>Crown_Dieback</t>
  </si>
  <si>
    <t>Sparse_Crown</t>
  </si>
  <si>
    <t>Spike_Top</t>
  </si>
  <si>
    <t>Epicorm_Sprout</t>
  </si>
  <si>
    <t>Remarks</t>
  </si>
  <si>
    <t>Completion_Status</t>
  </si>
  <si>
    <t>N_S</t>
  </si>
  <si>
    <t>E_W</t>
  </si>
  <si>
    <t>B_A_</t>
  </si>
  <si>
    <t>Circ__FS</t>
  </si>
  <si>
    <t>Invalid_Tree</t>
  </si>
  <si>
    <t>Display</t>
  </si>
  <si>
    <t>DBH</t>
  </si>
  <si>
    <t>DBHCm</t>
  </si>
  <si>
    <t>Class</t>
  </si>
  <si>
    <t>L_C__HT</t>
  </si>
  <si>
    <t>GlobalID</t>
  </si>
  <si>
    <t>CreationDate</t>
  </si>
  <si>
    <t>Creator</t>
  </si>
  <si>
    <t>EditDate</t>
  </si>
  <si>
    <t>Editor</t>
  </si>
  <si>
    <t>Acute_Crown_Dieback_Perc</t>
  </si>
  <si>
    <t>Notes</t>
  </si>
  <si>
    <t>GroveSize</t>
  </si>
  <si>
    <t>Cones_Present</t>
  </si>
  <si>
    <t>Regen</t>
  </si>
  <si>
    <t>Regen_Notes</t>
  </si>
  <si>
    <t>TreeID</t>
  </si>
  <si>
    <t>NoDBH</t>
  </si>
  <si>
    <t>North Cold Spring</t>
  </si>
  <si>
    <t>W</t>
  </si>
  <si>
    <t>RS @ 9' (above buttress)</t>
  </si>
  <si>
    <t>&lt;25%</t>
  </si>
  <si>
    <t>Yes</t>
  </si>
  <si>
    <t>Dry</t>
  </si>
  <si>
    <t>No</t>
  </si>
  <si>
    <t>Broken top</t>
  </si>
  <si>
    <t xml:space="preserve"> </t>
  </si>
  <si>
    <t>NO</t>
  </si>
  <si>
    <t>Complete - Valid Tree</t>
  </si>
  <si>
    <t>{6C24B1FB-C91A-44F7-A152-B38C6E5A9D0B}</t>
  </si>
  <si>
    <t>sholden_mbg</t>
  </si>
  <si>
    <t>jbrooks_mbg</t>
  </si>
  <si>
    <t>WNW aspect very rocky</t>
  </si>
  <si>
    <t>Small</t>
  </si>
  <si>
    <t>Few</t>
  </si>
  <si>
    <t>Few Saplings</t>
  </si>
  <si>
    <t>N</t>
  </si>
  <si>
    <t>RS @ DBH</t>
  </si>
  <si>
    <t>{1AF87D3F-D26D-4162-B706-25083C74ED4A}</t>
  </si>
  <si>
    <t>tree is on a rock outcropping</t>
  </si>
  <si>
    <t>Abundant</t>
  </si>
  <si>
    <t>No Saplings</t>
  </si>
  <si>
    <t>some mix-con saplings ~50' + from Tree</t>
  </si>
  <si>
    <t>Dead</t>
  </si>
  <si>
    <t>{5BD07D09-B7B6-4D4A-9A71-3A0B13019851}</t>
  </si>
  <si>
    <t>E</t>
  </si>
  <si>
    <t>RS @ 17' (above buttress)</t>
  </si>
  <si>
    <t>&gt;75%</t>
  </si>
  <si>
    <t>Mesic</t>
  </si>
  <si>
    <t>{6DCD5071-C48D-4433-A866-E84801049519}</t>
  </si>
  <si>
    <t>RS @ 11' (above buttress)</t>
  </si>
  <si>
    <t>50-75%</t>
  </si>
  <si>
    <t>{36EEAFDC-1F42-43D4-A842-8B5C515546D2}</t>
  </si>
  <si>
    <t xml:space="preserve">tree is in a saddle/swale on otherwise dry slopes. </t>
  </si>
  <si>
    <t>{344348E3-F2FA-4179-9DB2-18CC447F31BE}</t>
  </si>
  <si>
    <t>{B424E808-39F5-4A98-8890-55F7DD2225D6}</t>
  </si>
  <si>
    <t>RS @ 10' (above buttress)</t>
  </si>
  <si>
    <t>{69FAF701-C2CB-4058-9BD1-B9814376F010}</t>
  </si>
  <si>
    <t>RS @ 16' (above buttress)</t>
  </si>
  <si>
    <t>{2DE5B16D-22B8-45FA-9CF1-21AC7FB0421B}</t>
  </si>
  <si>
    <t>NE</t>
  </si>
  <si>
    <t>{D5892845-9A02-4D27-B7C3-5181803B4372}</t>
  </si>
  <si>
    <t>Tree broke mid-bole and somehow has live branches after high intensity fire. Epicormic branch from top of bole.</t>
  </si>
  <si>
    <t>None</t>
  </si>
  <si>
    <t>{51D4762E-68EC-47AE-8138-36E11D439E8D}</t>
  </si>
  <si>
    <t>RS @ 10.5’ (above swell and peeling bark)</t>
  </si>
  <si>
    <t>{39EFD8C0-1EF9-4B9C-96F5-CA1B4D6A79D2}</t>
  </si>
  <si>
    <t>{ACC2C86E-866F-490A-B33F-240F0354868A}</t>
  </si>
  <si>
    <t>RS @ 6.2"" (above buttress)</t>
  </si>
  <si>
    <t>{09917FF8-6248-489F-A524-EA10C4568E1F}</t>
  </si>
  <si>
    <t>crown is broken off but less than 10%</t>
  </si>
  <si>
    <t>Wishbone scar</t>
  </si>
  <si>
    <t>{D8A19960-5EE2-488D-85CF-8BFD3F0C6C84}</t>
  </si>
  <si>
    <t>RS @ 14' (above buttress)</t>
  </si>
  <si>
    <t>{0FF61E4E-76D6-4C99-812F-BB477F9E643A}</t>
  </si>
  <si>
    <t>RS @ 14.5' (above buttress)</t>
  </si>
  <si>
    <t>{007312B9-5980-41B4-9B7D-CFCFADE32CB0}</t>
  </si>
  <si>
    <t>no tags in this cluster. using best guess based on previous heights for trees 37-42 at least.</t>
  </si>
  <si>
    <t>RS @ 18.7' (above cat face)</t>
  </si>
  <si>
    <t>{F5F0AE80-F873-4BCA-BF07-3C8297793681}</t>
  </si>
  <si>
    <t>only male cones present</t>
  </si>
  <si>
    <t>RS @ 32.7' (above cat face)</t>
  </si>
  <si>
    <t>{93574B5E-5611-474A-B12A-A41F560DFA8F}</t>
  </si>
  <si>
    <t>crown is borderline sparse</t>
  </si>
  <si>
    <t>RS @ 18.5' (above cat face)</t>
  </si>
  <si>
    <t>{9C9ADF06-0230-4784-A273-BB6EFECD8A8D}</t>
  </si>
  <si>
    <t>{F5E0B6BA-15BA-476F-996D-E06B5F29FE13}</t>
  </si>
  <si>
    <t>25-50%</t>
  </si>
  <si>
    <t>{B6237185-B048-4DFD-8EF5-3051FB1AC5B9}</t>
  </si>
  <si>
    <t>confirmed tag</t>
  </si>
  <si>
    <t>{C4A24936-D90C-4F8E-8C9B-62F2274D9099}</t>
  </si>
  <si>
    <t>RS @ 14’ (above catface)</t>
  </si>
  <si>
    <t>{A90C6FEC-0F00-4E0E-B2AE-C3791C537DF4}</t>
  </si>
  <si>
    <t>Location off significantly</t>
  </si>
  <si>
    <t>{340B3CD9-BB36-4CF2-9CE7-A7B385449DEC}</t>
  </si>
  <si>
    <t>RS @ 8.2’</t>
  </si>
  <si>
    <t>{575431B3-46EB-4EF8-8383-3D769B731FA3}</t>
  </si>
  <si>
    <t xml:space="preserve">Three stems here, one nail and no tags. Tree locations appear to be far from previous coordinates. </t>
  </si>
  <si>
    <t>Suppressed</t>
  </si>
  <si>
    <t>{FBDB260F-CBD1-418C-8BD6-939A1ACCA71F}</t>
  </si>
  <si>
    <t>NW</t>
  </si>
  <si>
    <t>{83F2D43D-9302-450A-902E-7B8FC649BF17}</t>
  </si>
  <si>
    <t>Red Hill</t>
  </si>
  <si>
    <t>SD Indirect</t>
  </si>
  <si>
    <t>{0F68641C-7CF2-4C2F-A99B-01BFD7129B6A}</t>
  </si>
  <si>
    <t>nmitchell_mbg</t>
  </si>
  <si>
    <t>SD Direct</t>
  </si>
  <si>
    <t>{8AA4F9DC-3B51-425F-A077-DC9B2235A5CC}</t>
  </si>
  <si>
    <t>{D7BA28BA-8938-4E13-8C30-278884CA2220}</t>
  </si>
  <si>
    <t>{F923438C-D506-4C87-BA7B-E4DF1E8F8C15}</t>
  </si>
  <si>
    <t>{5D6CAEBA-EA3A-4CBB-A456-3046D69D3AAD}</t>
  </si>
  <si>
    <t>RS @ 25’</t>
  </si>
  <si>
    <t>{8C2429D6-A0D3-46DA-95A6-2E290734AFF5}</t>
  </si>
  <si>
    <t>Abundant Saplings</t>
  </si>
  <si>
    <t>Interspersed. Majority downhill and 40%~ over 1’</t>
  </si>
  <si>
    <t>RS @ 23’</t>
  </si>
  <si>
    <t>{5D9D8208-E2EB-492B-95A1-68A5A6C75C21}</t>
  </si>
  <si>
    <t>Interspersed. Many over 1’</t>
  </si>
  <si>
    <t>SD Fire</t>
  </si>
  <si>
    <t>{7E6472A0-998A-473C-BF95-B0086EC4E548}</t>
  </si>
  <si>
    <t>{DB7775F5-3715-49B4-B26C-20E1511E221D}</t>
  </si>
  <si>
    <t>{94CBB9B5-8C9D-42E8-9FDA-0EA517377480}</t>
  </si>
  <si>
    <t>Caliper</t>
  </si>
  <si>
    <t>{FBEFDB67-AB51-4949-B5B5-8349901F6351}</t>
  </si>
  <si>
    <t>Broken Top</t>
  </si>
  <si>
    <t>{14C963C3-0F12-43A9-AE73-94206B977D95}</t>
  </si>
  <si>
    <t>{E9B60EB2-25FD-475E-9A7C-4DDEAEB93535}</t>
  </si>
  <si>
    <t>{3CD3ADAD-D6EF-44DC-B8B0-892B4854888C}</t>
  </si>
  <si>
    <t>Parker Peak</t>
  </si>
  <si>
    <t>RS @ 14.2’</t>
  </si>
  <si>
    <t>{24111A21-8441-4A92-8FBF-A79267BB8AC5}</t>
  </si>
  <si>
    <t>Large</t>
  </si>
  <si>
    <t>Interspersed</t>
  </si>
  <si>
    <t>RS @ 20’</t>
  </si>
  <si>
    <t>{EFD916A1-3C35-4CE5-9CBB-8E41BC77FDEF}</t>
  </si>
  <si>
    <t>RS @ 6.7</t>
  </si>
  <si>
    <t>Wet</t>
  </si>
  <si>
    <t>{BF91CEA4-27AE-4F10-AD3A-C0740EEB57E9}</t>
  </si>
  <si>
    <t>RS @ 7’</t>
  </si>
  <si>
    <t>{CFD65B3B-9B76-4153-A09F-0E89EF779975}</t>
  </si>
  <si>
    <t>{C530456B-2E4D-4650-A600-8FAC786AF4F2}</t>
  </si>
  <si>
    <t>RS @ 10.5</t>
  </si>
  <si>
    <t>{432551F6-A860-4C92-A314-F22E421BFC3F}</t>
  </si>
  <si>
    <t>No regen_x000D_
_x000D_
Mod cones observed</t>
  </si>
  <si>
    <t>RS @ 11.6</t>
  </si>
  <si>
    <t>{80B7192D-B753-40D4-BA2F-3417B3AFB290}</t>
  </si>
  <si>
    <t>Upper canopy more distressed. Doesn’t reach sparse metric.</t>
  </si>
  <si>
    <t>RS @ 10’</t>
  </si>
  <si>
    <t>{F99509D6-94D7-4E5E-9B10-A370F29EBCF7}</t>
  </si>
  <si>
    <t>RS @ 10.2’</t>
  </si>
  <si>
    <t>{0A42C78F-9BC1-445B-95EB-3C5D5EF19C3D}</t>
  </si>
  <si>
    <t>SW</t>
  </si>
  <si>
    <t>RS @ 9’</t>
  </si>
  <si>
    <t>{B3CD0031-A864-493F-9927-51B8635892B2}</t>
  </si>
  <si>
    <t>Few cones present</t>
  </si>
  <si>
    <t>S</t>
  </si>
  <si>
    <t>RS @ 9.7</t>
  </si>
  <si>
    <t>{F866F65D-5538-4B45-8B1C-E1FA9038316C}</t>
  </si>
  <si>
    <t>Sparse. Under 3”</t>
  </si>
  <si>
    <t>{FADE40A0-F9EB-4F0B-9A11-220AD73A0615}</t>
  </si>
  <si>
    <t>Upwards to 1.5’</t>
  </si>
  <si>
    <t>RS @ 21’</t>
  </si>
  <si>
    <t>{201DEAF5-7DF3-40DD-B8DE-F5EB423FD3C8}</t>
  </si>
  <si>
    <t>RS @ 5.4@</t>
  </si>
  <si>
    <t>{A2FC7880-8BC5-48A1-A0B7-04F7E34CF955}</t>
  </si>
  <si>
    <t>Scattered</t>
  </si>
  <si>
    <t>{F4251D24-AACE-405D-8FBC-4FA36466E356}</t>
  </si>
  <si>
    <t>{57882893-1F62-4B9A-9781-D43F84311ED9}</t>
  </si>
  <si>
    <t>{FFD49364-C3BB-4C90-8264-D366B0070BE2}</t>
  </si>
  <si>
    <t>RS @ 10.6</t>
  </si>
  <si>
    <t>{5BEFD10D-F2E1-43B1-8F54-A94453C103E9}</t>
  </si>
  <si>
    <t>RS @ 7.3’</t>
  </si>
  <si>
    <t>{24D8C7A6-368C-48B7-8F04-4715D16B6C78}</t>
  </si>
  <si>
    <t>RS @ 21.1</t>
  </si>
  <si>
    <t>{4895858F-1A78-4E35-ACD4-4493FE3CE766}</t>
  </si>
  <si>
    <t>RS @ 17’</t>
  </si>
  <si>
    <t>{B67B939A-9157-4C45-B41B-8DCBF5961C95}</t>
  </si>
  <si>
    <t>RS @ 11’</t>
  </si>
  <si>
    <t>{24C3AA00-7555-4AB1-B89A-75F4DE52E8E1}</t>
  </si>
  <si>
    <t>Sap up to 1.5’</t>
  </si>
  <si>
    <t>RS @ 42’ above scar</t>
  </si>
  <si>
    <t>{F0869E28-2F6B-410F-8A61-32BB52C1731B}</t>
  </si>
  <si>
    <t>Different tag 124( see pic)No 504 tag observed. No other trees in vicinity meet measurable criteria that are not tagged._x000D_
_x000D_
Pully’s and climbing gear with E-box in tree._x000D_
_x000D_
Tree health in massive decline.</t>
  </si>
  <si>
    <t>Interspersed. 3”-1’</t>
  </si>
  <si>
    <t>RS @ 18.3</t>
  </si>
  <si>
    <t>{53E71EAE-EBCF-4F78-9462-C08C752E898F}</t>
  </si>
  <si>
    <t>Tape @ DBh</t>
  </si>
  <si>
    <t>{F610D20B-9BA4-40B4-B9E8-BF511B26EAF9}</t>
  </si>
  <si>
    <t>Heavy decline</t>
  </si>
  <si>
    <t>RS @ 14.6’</t>
  </si>
  <si>
    <t>{6682B1B9-04D0-4DBE-AD5D-ECCF4CBF2918}</t>
  </si>
  <si>
    <t>Rs @ 15’</t>
  </si>
  <si>
    <t>{EBE0CC14-BD49-47E4-9B87-261A4181599B}</t>
  </si>
  <si>
    <t>High cones_x000D_
_x000D_
Lt Regen</t>
  </si>
  <si>
    <t>RS@5</t>
  </si>
  <si>
    <t>{E42B8D91-C0C7-468D-A714-EE2D1DC3A0B7}</t>
  </si>
  <si>
    <t>{6120D2D7-D4C6-42BE-897D-FEE2B4C53EB3}</t>
  </si>
  <si>
    <t>Interspersed. Most regen downslope</t>
  </si>
  <si>
    <t>RS @ 23’ above scar</t>
  </si>
  <si>
    <t>{D3B45A54-2FC0-46D4-813C-6361F818FEF8}</t>
  </si>
  <si>
    <t>Fire Fall</t>
  </si>
  <si>
    <t>{446A1087-2EA9-4132-8633-30B7C6BDBA2C}</t>
  </si>
  <si>
    <t>RS @ 12’</t>
  </si>
  <si>
    <t>{6C4C4B4E-EF61-4082-B769-9DD97F7DC193}</t>
  </si>
  <si>
    <t>RS @ 10.7’</t>
  </si>
  <si>
    <t>{79DA8708-6E23-469D-BBBF-C7CDEDF3BCAC}</t>
  </si>
  <si>
    <t>RS @7.8</t>
  </si>
  <si>
    <t>{AB9BC591-69A7-4733-8929-4343D1746D0A}</t>
  </si>
  <si>
    <t>Patch to SW ~30 sap</t>
  </si>
  <si>
    <t>RS @ 10.1</t>
  </si>
  <si>
    <t>{F704E180-C02B-4A02-A9DF-2529FE0E9F35}</t>
  </si>
  <si>
    <t xml:space="preserve">Sparse Cones_x000D_
_x000D_
Sparse under 1’ regen observed </t>
  </si>
  <si>
    <t>RS@9ft</t>
  </si>
  <si>
    <t>{74D277E1-2B6A-4308-B05D-6DF849B3AD14}</t>
  </si>
  <si>
    <t>RS @ 18’</t>
  </si>
  <si>
    <t>{2D582FFB-1F04-47C2-9A47-0A6DFB9FB34A}</t>
  </si>
  <si>
    <t>{4CAF856F-FC22-43A9-B43D-2DBF31D10D1D}</t>
  </si>
  <si>
    <t xml:space="preserve">Has cones </t>
  </si>
  <si>
    <t>RS @ 15.5</t>
  </si>
  <si>
    <t>{F1C73190-87B6-47BE-9911-96A216BDFD08}</t>
  </si>
  <si>
    <t>RS @ 13’</t>
  </si>
  <si>
    <t>Burl @ dbh</t>
  </si>
  <si>
    <t>{CFD7F90E-865A-4035-9DF7-5F1E16481C9C}</t>
  </si>
  <si>
    <t>Patch Se of tree 3” to 1’</t>
  </si>
  <si>
    <t>{A033DBD7-1D79-40D0-901B-AE3888C1CC10}</t>
  </si>
  <si>
    <t>RS @ 9.4’</t>
  </si>
  <si>
    <t>{CA3D1B66-DD15-4F75-8B79-84E9C146D2B5}</t>
  </si>
  <si>
    <t>{329A224D-6E6A-4F14-8550-E184D1109970}</t>
  </si>
  <si>
    <t>RS @ 15’</t>
  </si>
  <si>
    <t>{BBDCA99D-5E84-45AD-A334-325BFE0014A6}</t>
  </si>
  <si>
    <t>RS @ 21.6</t>
  </si>
  <si>
    <t>{491C8A24-D9FF-4E47-B1C0-260FFA1C9515}</t>
  </si>
  <si>
    <t>Sm patch upslope</t>
  </si>
  <si>
    <t>{6416131C-CEBA-4395-AF79-0F3A4A87432C}</t>
  </si>
  <si>
    <t>Transition Tree</t>
  </si>
  <si>
    <t>{75265F6C-A853-44CA-9C8E-AF417512DBE4}</t>
  </si>
  <si>
    <t>1-3” very few</t>
  </si>
  <si>
    <t>RS @ 8’</t>
  </si>
  <si>
    <t>{F3810234-A059-46E5-90B6-AC6F1DF87E07}</t>
  </si>
  <si>
    <t>jpetitmermet_masonbruce</t>
  </si>
  <si>
    <t>{92231232-B21D-4110-8F51-278B14105D7A}</t>
  </si>
  <si>
    <t>RS @ 8.6’</t>
  </si>
  <si>
    <t>{CB633772-D891-4A58-8A00-E464556FCF48}</t>
  </si>
  <si>
    <t>{D6C5EDB7-983B-4196-9AD5-3D4BE67E21B1}</t>
  </si>
  <si>
    <t>SE</t>
  </si>
  <si>
    <t>RS @~8’</t>
  </si>
  <si>
    <t>{9EE6F6C2-4C68-4C16-A270-1CE5FD99696D}</t>
  </si>
  <si>
    <t>{9B1EADF9-F9CA-4413-832F-6D1E41A244C8}</t>
  </si>
  <si>
    <t>{872DFE36-5E24-4990-B03B-E58D2C1E1064}</t>
  </si>
  <si>
    <t>To NW lg patch 3”-12”</t>
  </si>
  <si>
    <t>RS @ 12.5</t>
  </si>
  <si>
    <t>{7E7CB899-160D-4354-9689-E7E054E62B7E}</t>
  </si>
  <si>
    <t>RS @ 8.7</t>
  </si>
  <si>
    <t>{5B16D94A-3547-42AF-86F3-C504368E3307}</t>
  </si>
  <si>
    <t>{0096BE2F-AC50-43C8-8CA4-8A2D1888CD18}</t>
  </si>
  <si>
    <t>{1224AEC5-BD65-4B50-8C60-0EF9B8E0B425}</t>
  </si>
  <si>
    <t>Small cluster upslope.</t>
  </si>
  <si>
    <t>RS @ 23.1</t>
  </si>
  <si>
    <t>{1C9F97EE-C22E-4EC9-AC1C-6BF290B6D735}</t>
  </si>
  <si>
    <t>Excess slash/litter at scar cavity</t>
  </si>
  <si>
    <t>Rs @ 10”</t>
  </si>
  <si>
    <t>{3629F2DA-9D55-4C3A-9119-883C814D5532}</t>
  </si>
  <si>
    <t>Cones present mod_x000D_
_x000D_
Lt Regen</t>
  </si>
  <si>
    <t>{3B8362C5-8ACD-4110-81AB-913DB4AA2219}</t>
  </si>
  <si>
    <t>Competing veg</t>
  </si>
  <si>
    <t>{8F1CCBA6-EC3F-4A40-9B5A-ABCA91B90510}</t>
  </si>
  <si>
    <t>{35EDE9F0-1E21-49C6-B6E4-96EA548016A8}</t>
  </si>
  <si>
    <t>{E074BDAC-4192-4521-8CF3-302C858D715C}</t>
  </si>
  <si>
    <t>No Regen observed_x000D_
_x000D_
Sparse cones</t>
  </si>
  <si>
    <t>RS@11ft</t>
  </si>
  <si>
    <t>{0C5F5557-8C12-4FAB-A703-027B6D48D722}</t>
  </si>
  <si>
    <t>RS@6ft</t>
  </si>
  <si>
    <t>{7AF8B441-4970-42F2-905B-450078A58BC1}</t>
  </si>
  <si>
    <t>{81CA4A9B-3C6B-4ABE-93BF-56721C32809B}</t>
  </si>
  <si>
    <t>Interspersed.</t>
  </si>
  <si>
    <t>{3CD41B5A-0CBB-4D95-82CB-08DD43D8893C}</t>
  </si>
  <si>
    <t>{4C538581-5F23-4D3D-8FB4-8E370210B8DF}</t>
  </si>
  <si>
    <t>Heavier torch/scorch observed in vicinity.</t>
  </si>
  <si>
    <t>RS @ 8.8’</t>
  </si>
  <si>
    <t>{33D9DFAB-D93D-45E2-91B7-504ABFB26F27}</t>
  </si>
  <si>
    <t>Most under 3” sparse</t>
  </si>
  <si>
    <t>{106BF4DE-77AC-46EC-9D3A-9F97D7F94655}</t>
  </si>
  <si>
    <t>RS @ 22’</t>
  </si>
  <si>
    <t>{E254E5FE-41DB-4BA8-A3EC-91B3B27100E2}</t>
  </si>
  <si>
    <t>RS @ 10.6’</t>
  </si>
  <si>
    <t>{FB17F56B-3DA3-4D26-BCBE-4E9428930AAA}</t>
  </si>
  <si>
    <t>{ACB2E113-8798-40CA-B8E9-763F27B9272C}</t>
  </si>
  <si>
    <t>Broken (Non-Fire)</t>
  </si>
  <si>
    <t>{DD91AA5A-1A71-4C6A-BD20-6B22C8D5BAA1}</t>
  </si>
  <si>
    <t>RS@8ft</t>
  </si>
  <si>
    <t>{5C3C4D62-ECCE-43B7-A2AE-729DD4F8262F}</t>
  </si>
  <si>
    <t>RS @ 9.6</t>
  </si>
  <si>
    <t>{54BDC0CB-DD7A-403F-9306-AAA900F3D3EB}</t>
  </si>
  <si>
    <t>Very sparse</t>
  </si>
  <si>
    <t>RS @ 8.7’</t>
  </si>
  <si>
    <t>{7306445F-4397-44F3-9693-5F603AB95D03}</t>
  </si>
  <si>
    <t>RS @ 7.5</t>
  </si>
  <si>
    <t>{BB6DC63B-D9AE-418D-A5D4-46E069FC4CD6}</t>
  </si>
  <si>
    <t>Upslope. Small cluster</t>
  </si>
  <si>
    <t>RS @ 13.4’</t>
  </si>
  <si>
    <t>{2014354F-4679-4CA5-80D3-BDF9D22EF8E8}</t>
  </si>
  <si>
    <t>{030E4955-206B-4E18-A3DD-2514F3189906}</t>
  </si>
  <si>
    <t>RS @ 14’</t>
  </si>
  <si>
    <t>{EE1200F7-46B7-43C1-B748-C1C10CEABBE8}</t>
  </si>
  <si>
    <t>Heavy decline. Excess slash/litter surrounding bole</t>
  </si>
  <si>
    <t>RS@8.5ft</t>
  </si>
  <si>
    <t>{18877354-FB4B-4F46-8796-F8E2E6976106}</t>
  </si>
  <si>
    <t>{6351359F-ABC3-4248-A92E-821070913E42}</t>
  </si>
  <si>
    <t>{EB88FC98-5BCC-408D-9B0B-D0B91396F457}</t>
  </si>
  <si>
    <t>Excessive slash/litter/duff near stem</t>
  </si>
  <si>
    <t>Most under 3”</t>
  </si>
  <si>
    <t>Relaskop above swell</t>
  </si>
  <si>
    <t>Fire</t>
  </si>
  <si>
    <t>{317528E2-F20E-4DF3-AE94-51DE32D6BFC6}</t>
  </si>
  <si>
    <t>One green tuft at top of tree. All else dead.</t>
  </si>
  <si>
    <t>RS @ 10.4</t>
  </si>
  <si>
    <t>{5AD098E3-7054-4BA2-9501-7125406A8734}</t>
  </si>
  <si>
    <t>{26CB0AE2-0B7C-42BC-8165-3C32BE69033F}</t>
  </si>
  <si>
    <t>Used binocs to spot any lingering living foliage. None observed</t>
  </si>
  <si>
    <t>RS @ 26’</t>
  </si>
  <si>
    <t>{0D42CB8B-EC74-4615-BDCA-0C113E7E3433}</t>
  </si>
  <si>
    <t>RS @ 16.5’ above cat face and swell.</t>
  </si>
  <si>
    <t>{6363D9A7-64A1-4131-93F4-730CFC655A20}</t>
  </si>
  <si>
    <t>RS @ 9.2’</t>
  </si>
  <si>
    <t>{B9A80D5B-938E-48B6-B03B-6AC1FC388919}</t>
  </si>
  <si>
    <t>RS @ 30’</t>
  </si>
  <si>
    <t>{1C577BF1-ACDA-4310-B611-1E7ECD5370D3}</t>
  </si>
  <si>
    <t>Interspersed. Small.</t>
  </si>
  <si>
    <t>{B785BCC2-07F4-49FD-A0D2-5AE59F428A37}</t>
  </si>
  <si>
    <t>{99A2AA76-A75D-416D-97ED-81EAFC6CBF44}</t>
  </si>
  <si>
    <t>Tape at 4.5</t>
  </si>
  <si>
    <t>{93B3FDFF-A78C-454E-B593-3328FCC8885B}</t>
  </si>
  <si>
    <t xml:space="preserve">No Regen observed _x000D_
_x000D_
Sparse cones observed </t>
  </si>
  <si>
    <t>RS @ 5.6’</t>
  </si>
  <si>
    <t>{86A435F8-9191-4DEF-8206-3F6DEE94E5CC}</t>
  </si>
  <si>
    <t>RS @ 5.9’</t>
  </si>
  <si>
    <t>{51EC36A7-7B97-4BA8-A650-F745886DD21C}</t>
  </si>
  <si>
    <t>{B4A94935-FDAF-4FE7-9B81-852E9AC1CD4C}</t>
  </si>
  <si>
    <t>RS @ 26, above cat face</t>
  </si>
  <si>
    <t>{B741AAA2-43E8-4DC5-A66A-DCEA2B56C059}</t>
  </si>
  <si>
    <t>RS @ 7.7</t>
  </si>
  <si>
    <t>{58CA1380-168D-41B1-9A3F-0BF02A0424F1}</t>
  </si>
  <si>
    <t>Very dense veg in vicinity.</t>
  </si>
  <si>
    <t>{C2DB9C5D-6652-4EC8-A93C-0A502F7F87C1}</t>
  </si>
  <si>
    <t>{B79F4408-9B8E-406E-AE51-FEEFAA35F9F3}</t>
  </si>
  <si>
    <t>{66E22B97-92A8-42F3-98EA-247F898E84E8}</t>
  </si>
  <si>
    <t>{3C71EE8D-E0FB-44DD-A392-BD1414FDD71D}</t>
  </si>
  <si>
    <t>Just one observed</t>
  </si>
  <si>
    <t>{E31E2215-3BCC-4C55-959E-3B6258FEC4F7}</t>
  </si>
  <si>
    <t>RS @ 33’ above split from 714</t>
  </si>
  <si>
    <t>{F5517099-9838-4FDE-AAEA-E8A2C168BADE}</t>
  </si>
  <si>
    <t>{5E961545-15BB-4F87-BD56-7C0978B6744A}</t>
  </si>
  <si>
    <t>RS@ 30.3 above scar</t>
  </si>
  <si>
    <t>{8572FBC0-BE3B-4153-8175-4F400745BDBA}</t>
  </si>
  <si>
    <t xml:space="preserve">Newer growth beneath crown break. </t>
  </si>
  <si>
    <t>Under 1” interspersed</t>
  </si>
  <si>
    <t>Dead top</t>
  </si>
  <si>
    <t>{5741DE3D-241F-4E15-A2B0-6A2550596214}</t>
  </si>
  <si>
    <t>{AAA72587-ACA7-4BAD-8559-8C24F0E43131}</t>
  </si>
  <si>
    <t>{F49BCD4D-B77E-4F75-8B7F-510081BB3A83}</t>
  </si>
  <si>
    <t>RS @ 6’</t>
  </si>
  <si>
    <t>{1129ABAF-A480-474F-81CC-B0C2274E7483}</t>
  </si>
  <si>
    <t>{EBC04CF6-47B7-41A6-ACB0-0DECEF77735C}</t>
  </si>
  <si>
    <t>{C4664038-949B-4333-9E4B-256FFC55FA0A}</t>
  </si>
  <si>
    <t>Small cluster to North</t>
  </si>
  <si>
    <t>{F7C49370-2B2B-45DC-996B-C18EFFF42111}</t>
  </si>
  <si>
    <t>{FE1F8031-439F-41A1-8AE7-A1429AD99E75}</t>
  </si>
  <si>
    <t>{A2B6F40E-8106-4580-8C11-1E80D4B6D336}</t>
  </si>
  <si>
    <t>Acute fol dieback but ~20%</t>
  </si>
  <si>
    <t>{F06E9CC7-F5E2-48B9-9722-7D00B5100E2A}</t>
  </si>
  <si>
    <t>RS @ 9.5’</t>
  </si>
  <si>
    <t>{3C2CB291-FA71-4A6A-A33F-58EF93B5CC0F}</t>
  </si>
  <si>
    <t>{F0AAE70E-BEC8-4979-A3F8-99B1E187E513}</t>
  </si>
  <si>
    <t>RS @ 9.5</t>
  </si>
  <si>
    <t>{447A76A4-B531-4791-ADB1-47325DA9155B}</t>
  </si>
  <si>
    <t>RS @ 16’</t>
  </si>
  <si>
    <t>{B090379D-094D-4221-B8B5-A6B94AFBE318}</t>
  </si>
  <si>
    <t>Mostly to W</t>
  </si>
  <si>
    <t>{9F4B9DF6-8139-4746-B843-E13C002D7758}</t>
  </si>
  <si>
    <t>{4D01CFF1-522A-4BD3-B23F-4B597C9C0026}</t>
  </si>
  <si>
    <t>Crown dieback 99%</t>
  </si>
  <si>
    <t>{7EF4AE9C-AD89-4DD8-A3BB-1588566BD20E}</t>
  </si>
  <si>
    <t>Rs @ 30’ (above scar)</t>
  </si>
  <si>
    <t>{5DB633E0-CAAD-45DD-93FA-5B12A955AD04}</t>
  </si>
  <si>
    <t>Previously broken top with more recent upward growth trajectory.</t>
  </si>
  <si>
    <t>RS @ 9</t>
  </si>
  <si>
    <t>{4506CADF-B247-46FD-8E26-5B21639A5732}</t>
  </si>
  <si>
    <t>Mod Regen_x000D_
_x000D_
No cones observed</t>
  </si>
  <si>
    <t>RS above swell</t>
  </si>
  <si>
    <t>{BE3A6245-203D-4FCA-9D13-CBDFC54D6755}</t>
  </si>
  <si>
    <t>Cones present</t>
  </si>
  <si>
    <t>{C044BE7C-FE67-4417-A415-67601EC53F06}</t>
  </si>
  <si>
    <t>Upslope under 6”</t>
  </si>
  <si>
    <t>RS@6</t>
  </si>
  <si>
    <t>{A1314592-68D0-4CF2-9616-D35C6F2D3B23}</t>
  </si>
  <si>
    <t xml:space="preserve">one sapling </t>
  </si>
  <si>
    <t>RS @ 11.5’</t>
  </si>
  <si>
    <t>{1D7E7F6F-E5AD-4412-9A42-1C3C04363A01}</t>
  </si>
  <si>
    <t>RS @ 5.3</t>
  </si>
  <si>
    <t>{692C035B-7A46-4418-8F39-C60125BF35CB}</t>
  </si>
  <si>
    <t>RS @ 13.3</t>
  </si>
  <si>
    <t>{F0F29821-AFEB-415D-BF02-305F6542E94A}</t>
  </si>
  <si>
    <t>Most to South</t>
  </si>
  <si>
    <t>RS@8.2ft</t>
  </si>
  <si>
    <t>{B78BF2D1-AFC1-456D-890B-FA19ADAFB049}</t>
  </si>
  <si>
    <t>{2F51D0D4-AC66-45EB-99BC-75B7916C6BDA}</t>
  </si>
  <si>
    <t>RS @ 6.5</t>
  </si>
  <si>
    <t>{7DF89A9F-1CF9-44FA-B7B1-6A8C612CFF8A}</t>
  </si>
  <si>
    <t>Mod regen all under 1”_x000D_
_x000D_
Sparse cones</t>
  </si>
  <si>
    <t>{B3694927-F760-4B24-B21B-70A116BC8FC6}</t>
  </si>
  <si>
    <t>Small mostly uphill</t>
  </si>
  <si>
    <t>{ACD5B959-85F2-4D74-8F31-EB47453B2E29}</t>
  </si>
  <si>
    <t>Upwards of 1’</t>
  </si>
  <si>
    <t>{79183482-56B8-4714-B552-3ACE10B14472}</t>
  </si>
  <si>
    <t>{FAFA7E7F-B606-4E8E-9228-516CF990D7C1}</t>
  </si>
  <si>
    <t>RS @ 7.5’</t>
  </si>
  <si>
    <t>{80AD61A4-777D-4D52-B163-337E44936F32}</t>
  </si>
  <si>
    <t>Uprooted</t>
  </si>
  <si>
    <t>{6DBD875E-73EF-4855-89E0-6CCB0562060A}</t>
  </si>
  <si>
    <t>RS@7ft</t>
  </si>
  <si>
    <t>{97ADB399-5630-4481-B602-7C11552625C7}</t>
  </si>
  <si>
    <t>Forked top</t>
  </si>
  <si>
    <t>{9A3C0D16-0720-4931-9A54-78D001545624}</t>
  </si>
  <si>
    <t>RS@12ft</t>
  </si>
  <si>
    <t>{5DE7BA54-C767-4A28-A3AE-92D57840F8E9}</t>
  </si>
  <si>
    <t>RS @ 14.5’</t>
  </si>
  <si>
    <t>{681F4F29-CD8D-4B50-B384-BF544DD4F76C}</t>
  </si>
  <si>
    <t>{C2C726DC-8532-476E-84F0-E06F386D9964}</t>
  </si>
  <si>
    <t>{A0A0263E-75DB-4398-A7A8-729D8A713951}</t>
  </si>
  <si>
    <t>Small cluster downslope</t>
  </si>
  <si>
    <t>{9AEEF0B0-75AC-4F48-A12F-5F46D8AE324B}</t>
  </si>
  <si>
    <t>{AE1D6FAB-2BBB-48EC-8587-8B7197F2A1D1}</t>
  </si>
  <si>
    <t>{DB5BA073-E522-43A9-B658-7F329A47A5B6}</t>
  </si>
  <si>
    <t>Nails sticking out of base</t>
  </si>
  <si>
    <t>Taped at DBh height</t>
  </si>
  <si>
    <t>{D2AA1AB2-37BC-4B08-8797-9E2CE4722FCA}</t>
  </si>
  <si>
    <t>RS @ 7.6’</t>
  </si>
  <si>
    <t>{D8B150BF-D76D-4D9E-8B74-8EE0E2A14013}</t>
  </si>
  <si>
    <t>RS @ 6.9’</t>
  </si>
  <si>
    <t>{DCB039FA-19C8-4493-86EB-7BAC68CC1029}</t>
  </si>
  <si>
    <t>{3C2C0DF6-9FCE-417C-981C-D44505A9E1ED}</t>
  </si>
  <si>
    <t>{21BB97A2-99DA-4C72-B83C-E2A3D115B4D1}</t>
  </si>
  <si>
    <t>{A9663900-5FD0-4E26-B2F7-80AB64267FD8}</t>
  </si>
  <si>
    <t>Fir dominant</t>
  </si>
  <si>
    <t>{A621369C-A869-4AE8-B911-B8A1C223C49B}</t>
  </si>
  <si>
    <t>{B80CC2F0-9CA9-4C57-8EF8-47AC0B7C7586}</t>
  </si>
  <si>
    <t>RS @ 9.6’</t>
  </si>
  <si>
    <t>{8ADFF90C-452B-4540-AA91-7EF21C56BC73}</t>
  </si>
  <si>
    <t>{BCC45317-84D6-41A4-9D0D-73E27682C101}</t>
  </si>
  <si>
    <t>RS @15’</t>
  </si>
  <si>
    <t>{0B28E7A5-4185-4EB4-9E7B-5847F6159557}</t>
  </si>
  <si>
    <t>{7A5CEE72-9A0A-4B0A-AE11-55B38AA78583}</t>
  </si>
  <si>
    <t>{D2C9D017-244D-4582-94EB-762A5FBE05A0}</t>
  </si>
  <si>
    <t>D tape at 4.5’</t>
  </si>
  <si>
    <t>{674DCAED-DB97-4233-99B9-591E862CBDEF}</t>
  </si>
  <si>
    <t>{29067D7A-E91B-4958-8AF3-CBA60D00C9B0}</t>
  </si>
  <si>
    <t>Has cones</t>
  </si>
  <si>
    <t>RS @ 15.6</t>
  </si>
  <si>
    <t>{C7D29805-118B-4E1F-9C67-24C99D4B0F64}</t>
  </si>
  <si>
    <t>{7AC3D690-EF13-4F86-A060-EA14BC9B8337}</t>
  </si>
  <si>
    <t>{CBDFA5B6-AB0B-414C-9015-37AB34FA504E}</t>
  </si>
  <si>
    <t>{60371DA3-563A-4764-98CC-2292B4127CFC}</t>
  </si>
  <si>
    <t>{F2BFA041-B414-4E00-87E5-A69C7FC80FC7}</t>
  </si>
  <si>
    <t>{7DA6B951-DEAD-41BF-B45B-57D7826F342D}</t>
  </si>
  <si>
    <t>{88C52715-41D4-49F8-8FA5-55C3FFB7F0E8}</t>
  </si>
  <si>
    <t>{85109DD5-0118-4655-9708-24C65CA3AC24}</t>
  </si>
  <si>
    <t>Sparse Cones Observed_x000D_
_x000D_
No Regen observed</t>
  </si>
  <si>
    <t>{22C8EF52-478D-4C3E-8409-20A0483A5011}</t>
  </si>
  <si>
    <t>Interspersed around</t>
  </si>
  <si>
    <t>{E6D2DB62-4A5E-42E6-8F2E-B3ED271DFD61}</t>
  </si>
  <si>
    <t>{1A770F57-FB93-429B-8027-8313F430FF51}</t>
  </si>
  <si>
    <t>Interspersed. Sparse.</t>
  </si>
  <si>
    <t>{D9976360-1151-4E1B-BFF5-1D9B7763A025}</t>
  </si>
  <si>
    <t>RS @ 4.5’</t>
  </si>
  <si>
    <t>{4C15512F-09EC-46A5-A7E7-D66163B4F8E9}</t>
  </si>
  <si>
    <t>RS@6.5</t>
  </si>
  <si>
    <t>{BF3666F6-3395-46D8-9BED-EE8ACEBAF8A2}</t>
  </si>
  <si>
    <t>{4B40BD5D-9675-41EA-83A9-63873E742CB5}</t>
  </si>
  <si>
    <t>{FDC31B04-C647-42C9-B29D-5DF6D033CB47}</t>
  </si>
  <si>
    <t>Dense veg</t>
  </si>
  <si>
    <t>{330E94C2-A444-4CE3-967B-03CDB64D6350}</t>
  </si>
  <si>
    <t>Tape @ 4.5</t>
  </si>
  <si>
    <t>{21D4F8AE-5E04-439D-9F94-2E318C5B67D2}</t>
  </si>
  <si>
    <t>RS @ 14.8</t>
  </si>
  <si>
    <t>{A80C9934-036B-4ABC-9FB7-780B12D2437C}</t>
  </si>
  <si>
    <t>{91F4A49A-1086-4906-B66C-31D17DD01085}</t>
  </si>
  <si>
    <t>No green foliage observed</t>
  </si>
  <si>
    <t>{886DECE8-37A0-41CC-BA96-CC22086F2E12}</t>
  </si>
  <si>
    <t>{5D2757AD-48D9-4640-B4B3-51A1D70FAD7C}</t>
  </si>
  <si>
    <t>{D57FF4C6-2A67-4A5C-99BB-5D10C3B35501}</t>
  </si>
  <si>
    <t>RS @ 12.3’ above split</t>
  </si>
  <si>
    <t>{9A56DB20-54C4-4DA7-826B-60926C504C4D}</t>
  </si>
  <si>
    <t>{DD6B5873-0059-49CD-9E19-60C6F750B4C9}</t>
  </si>
  <si>
    <t>{5FEB5E44-77D1-4C5F-A27F-98BDD0F73083}</t>
  </si>
  <si>
    <t>{2C8F559F-4F52-425A-8E35-E335CF8B8E62}</t>
  </si>
  <si>
    <t xml:space="preserve">secondary stem </t>
  </si>
  <si>
    <t>{5A0C28C1-2E27-4658-BD6B-6FFB8DAE94B0}</t>
  </si>
  <si>
    <t>{41A346F7-BD76-4A73-829B-FD89CC088892}</t>
  </si>
  <si>
    <t>{99148F65-3FA9-4F6A-BF36-3F8AC1AB6025}</t>
  </si>
  <si>
    <t>Few cones present,  luster of seedlings ~20’ downhill.</t>
  </si>
  <si>
    <t>RS @ 7.4’</t>
  </si>
  <si>
    <t>{0BAC14B5-0997-4FD8-AE6E-F642FDEFAD87}</t>
  </si>
  <si>
    <t>{FF4C5236-3455-4D72-B1D0-32BE1C5E63FF}</t>
  </si>
  <si>
    <t>RS at DBH</t>
  </si>
  <si>
    <t>{F0E14CBE-F673-4B52-8CF5-561FEA1AF050}</t>
  </si>
  <si>
    <t>No cones</t>
  </si>
  <si>
    <t>RS@5ft</t>
  </si>
  <si>
    <t>{3260E34B-A706-4BDC-9422-CC44C03F29CC}</t>
  </si>
  <si>
    <t>RS @ 6.6’</t>
  </si>
  <si>
    <t>{9B4CA737-D5D5-4775-A59E-025CF3357364}</t>
  </si>
  <si>
    <t>{D573B501-EFB4-434F-AB27-938E622C6709}</t>
  </si>
  <si>
    <t>No Regen observed _x000D_
_x000D_
Sparse cones</t>
  </si>
  <si>
    <t>RS @ 5.2’</t>
  </si>
  <si>
    <t>{25696371-1D1B-4412-B30E-2358B43FEADC}</t>
  </si>
  <si>
    <t>{840F2DBA-0966-43A3-882B-8BD3B8110969}</t>
  </si>
  <si>
    <t>RS@6.5ft</t>
  </si>
  <si>
    <t>{CED79E21-9537-4A6F-BE77-FEE9BFECC0B2}</t>
  </si>
  <si>
    <t>RS @ 9.2’ above split</t>
  </si>
  <si>
    <t>{3748CC36-07C5-4D99-AB9C-FC55A334FB80}</t>
  </si>
  <si>
    <t>{15D92F8D-4B99-4623-8236-CCCA932693F1}</t>
  </si>
  <si>
    <t>{F6A9690D-6F25-41F3-B3E8-0BF22C8903A9}</t>
  </si>
  <si>
    <t>RS @ 10’ above split</t>
  </si>
  <si>
    <t>{4917B3DC-A883-4559-BE13-25189BDF6360}</t>
  </si>
  <si>
    <t>{C1EEF95B-AE1B-4B93-8E23-6A697394212D}</t>
  </si>
  <si>
    <t>{56E6C6AD-0433-4CE9-92ED-9B8CEA3A4A84}</t>
  </si>
  <si>
    <t>Mod cones_x000D_
_x000D_
Sparse under 1’ regen observed</t>
  </si>
  <si>
    <t>Tape @ 4.5’</t>
  </si>
  <si>
    <t>{3AF11475-3885-4771-8DD4-CC75EA7CC48D}</t>
  </si>
  <si>
    <t>{C354A233-1B62-4075-A00C-575026A231FE}</t>
  </si>
  <si>
    <t>{8B49D85B-8041-4B71-82A9-25FEE99B9927}</t>
  </si>
  <si>
    <t>{0C4DF2D8-654B-4FCB-AC83-8C5FC54E5966}</t>
  </si>
  <si>
    <t>RS @ 7</t>
  </si>
  <si>
    <t>{AD62596F-909D-42E9-B08F-0DFF2F23B06E}</t>
  </si>
  <si>
    <t>{D1CDD2D4-FD55-413C-8F94-7D0492583926}</t>
  </si>
  <si>
    <t>RS @ 7.9</t>
  </si>
  <si>
    <t>{09C1E13D-6F0D-40C2-8124-1DB6A163A149}</t>
  </si>
  <si>
    <t>{40015CD1-AD5B-4240-A3C1-92986B3F4987}</t>
  </si>
  <si>
    <t>{83587691-C28F-4AB7-A198-860B3E7B41CB}</t>
  </si>
  <si>
    <t>{F56B03A1-511A-4CE3-B1AA-894D86B4C5FB}</t>
  </si>
  <si>
    <t>3-12” lg patch to NW</t>
  </si>
  <si>
    <t xml:space="preserve">Tape @ DBh </t>
  </si>
  <si>
    <t>{4E63D852-5C7F-4BCF-8991-70A7711BD109}</t>
  </si>
  <si>
    <t>{097267A0-EC05-4AC6-A576-A340C9DB3CE1}</t>
  </si>
  <si>
    <t>RS @ 13.0</t>
  </si>
  <si>
    <t>{21FF7856-8332-4992-915C-4E98A421B646}</t>
  </si>
  <si>
    <t>{8BE1B6A6-95BC-4AAE-BD71-CCEADEA75028}</t>
  </si>
  <si>
    <t>{E12FA092-0002-44C5-AA3B-94F75B93A7E8}</t>
  </si>
  <si>
    <t>{6D7670AC-3B7E-40FE-A933-C65223196F82}</t>
  </si>
  <si>
    <t>RS @ 5.5’</t>
  </si>
  <si>
    <t>{6639F8CD-1B24-41BA-B63E-F5B14917A236}</t>
  </si>
  <si>
    <t>{2AC53F31-4ADA-46BB-905B-0B66B0F0D582}</t>
  </si>
  <si>
    <t>{6E05BD08-A8AA-438E-8769-CB7D3D364215}</t>
  </si>
  <si>
    <t>{A8FD70FA-FA1C-4A35-8F13-983F9B926F9B}</t>
  </si>
  <si>
    <t>RS @ 8.6</t>
  </si>
  <si>
    <t>{698686AB-3B76-4D93-8FA0-782E64EAC327}</t>
  </si>
  <si>
    <t>RS @ 28.4’</t>
  </si>
  <si>
    <t>{462CE834-C202-4DB1-BDCA-5098C02D25E0}</t>
  </si>
  <si>
    <t>{D05C8DBC-AB68-4931-B614-DF453633E6EC}</t>
  </si>
  <si>
    <t>RS@7.5</t>
  </si>
  <si>
    <t>{C14EAA92-7DDD-4F35-B880-0C29856F091B}</t>
  </si>
  <si>
    <t>{67876AE5-A1F7-41A2-88ED-FB482C2E87B7}</t>
  </si>
  <si>
    <t>{A8747F9D-7667-4B93-B729-867EB2C58C85}</t>
  </si>
  <si>
    <t>Cones present on ground. None observed in tree._x000D_
_x000D_
Tree in heavy decline.</t>
  </si>
  <si>
    <t>{A91D7E5C-1ABE-4DCE-8859-97CDB68261AF}</t>
  </si>
  <si>
    <t>Well spaced saplings up to 1’ tall</t>
  </si>
  <si>
    <t>{15CB5EF4-473D-4045-9AA2-EEE5D778D514}</t>
  </si>
  <si>
    <t>{CB9CE465-0599-4BA9-8DAE-AE2EB49BE564}</t>
  </si>
  <si>
    <t>{A2EAEBBF-F3B6-43F0-AA50-0C7354F3A1B1}</t>
  </si>
  <si>
    <t>{F31257B3-FFD3-4F14-BDA2-A095FFF190C1}</t>
  </si>
  <si>
    <t>{27EAD2CF-5ECC-46A2-B04D-034B5E86B2D3}</t>
  </si>
  <si>
    <t>{5723DE76-1FC0-4D21-A925-881CF7F37985}</t>
  </si>
  <si>
    <t>Interspersed. All observed under 6”</t>
  </si>
  <si>
    <t>RS @ 24’</t>
  </si>
  <si>
    <t>{A7303843-4B95-480D-9C5F-53F9A4760832}</t>
  </si>
  <si>
    <t>DBH tape 4.5</t>
  </si>
  <si>
    <t>{560949BC-61F6-41CD-9A79-7A754F670FBA}</t>
  </si>
  <si>
    <t>{863768D6-6A70-4F85-A273-0B8C7CFA1E57}</t>
  </si>
  <si>
    <t>Dense competing veg</t>
  </si>
  <si>
    <t>{185EA7E6-D1DD-429B-983F-ABAA2483E9C2}</t>
  </si>
  <si>
    <t>RS @ 28’</t>
  </si>
  <si>
    <t>{2B41F62D-2166-47A0-891B-9DE12DBFD327}</t>
  </si>
  <si>
    <t>Interspersed. Some 1.5’</t>
  </si>
  <si>
    <t>{9B7C976E-0B5F-4AC3-A4BB-C0092024532B}</t>
  </si>
  <si>
    <t>Interspersed. Many firs/cedar too</t>
  </si>
  <si>
    <t>RS @ ~ 8’</t>
  </si>
  <si>
    <t>{0F80404B-D08A-4286-BA74-42603B8472BE}</t>
  </si>
  <si>
    <t>{EFA575AE-9F45-4DE4-AD43-A0C06D3C9A2A}</t>
  </si>
  <si>
    <t>{26F3CAA6-2349-4A01-8F66-9E30C84A931C}</t>
  </si>
  <si>
    <t>{4F2E7DD4-0677-4A98-8113-BB12F6B74A23}</t>
  </si>
  <si>
    <t>{FCDF3FAA-2B0B-4ABE-B36A-91DF661F037C}</t>
  </si>
  <si>
    <t>{FB663AEF-A270-4846-B56F-39C68852EF36}</t>
  </si>
  <si>
    <t>Black Mountain</t>
  </si>
  <si>
    <t>RS 13.6’</t>
  </si>
  <si>
    <t>{23FF095D-2A2E-44A5-ABBB-D656A3EADD77}</t>
  </si>
  <si>
    <t>aburfeind_mbg</t>
  </si>
  <si>
    <t>RS 18.2’</t>
  </si>
  <si>
    <t>{71BA0B4C-5B69-417D-800A-BE5E3E66353D}</t>
  </si>
  <si>
    <t>RS 10.4’</t>
  </si>
  <si>
    <t>#31</t>
  </si>
  <si>
    <t>{84462166-A08A-4F59-9C2D-9B9F3FEEFD95}</t>
  </si>
  <si>
    <t>RS 9.9’</t>
  </si>
  <si>
    <t>{62E73DFA-1044-404A-AA10-59944BB868D4}</t>
  </si>
  <si>
    <t>RS 17.6’</t>
  </si>
  <si>
    <t>#34 small fs</t>
  </si>
  <si>
    <t>{322F45EA-E9A5-4B93-8700-25CA61271A13}</t>
  </si>
  <si>
    <t>RS 23’</t>
  </si>
  <si>
    <t>caliper</t>
  </si>
  <si>
    <t>{5E57E14F-3584-4418-9F26-A845071D2327}</t>
  </si>
  <si>
    <t>RS 13.9’</t>
  </si>
  <si>
    <t>#33 three fcs</t>
  </si>
  <si>
    <t>{69F08619-F936-43A3-AD32-27BF0DE6390D}</t>
  </si>
  <si>
    <t>RS 8.4’</t>
  </si>
  <si>
    <t>{46588333-4479-4F01-B07E-DAD1E65A08A7}</t>
  </si>
  <si>
    <t>RS 19’</t>
  </si>
  <si>
    <t>#38</t>
  </si>
  <si>
    <t>{C228AEC3-69F1-4B23-BA9D-DFC6D8AA1477}</t>
  </si>
  <si>
    <t>RS 22.1</t>
  </si>
  <si>
    <t>#39</t>
  </si>
  <si>
    <t>{7367B66E-F82F-4EBE-A575-7A5C5E0A3F77}</t>
  </si>
  <si>
    <t>RS 18.1’</t>
  </si>
  <si>
    <t>#37</t>
  </si>
  <si>
    <t>{0FFFB542-C639-4118-A458-B9C8ED35436D}</t>
  </si>
  <si>
    <t>RS 14.5</t>
  </si>
  <si>
    <t>{1A8ED22A-4359-46A2-97C9-4B92941E11A3}</t>
  </si>
  <si>
    <t>RS 12.9’</t>
  </si>
  <si>
    <t>#42</t>
  </si>
  <si>
    <t>{E9BB65BF-4351-4A14-8C34-F2350F73209D}</t>
  </si>
  <si>
    <t>low fc</t>
  </si>
  <si>
    <t>{23B13803-1B1C-4E33-95B6-2AB30A81705D}</t>
  </si>
  <si>
    <t>RS @ 10.9’</t>
  </si>
  <si>
    <t>#23,low fs</t>
  </si>
  <si>
    <t>{2F49F0FE-53B5-4F88-8662-A8530D14F0C2}</t>
  </si>
  <si>
    <t>RS @ 21’ above scar</t>
  </si>
  <si>
    <t>#24</t>
  </si>
  <si>
    <t>{EBEFE869-3804-4017-A771-11011984D4BE}</t>
  </si>
  <si>
    <t>RS @ 13.2’</t>
  </si>
  <si>
    <t>#25</t>
  </si>
  <si>
    <t>{A75F9817-6527-4B69-931E-5CEB3B08E09D}</t>
  </si>
  <si>
    <t>#26</t>
  </si>
  <si>
    <t>{4915D0A9-0653-4DFB-998A-3C7E19DD7F55}</t>
  </si>
  <si>
    <t>RS @ 16.1’</t>
  </si>
  <si>
    <t>leaner</t>
  </si>
  <si>
    <t>{6E718EFD-B966-420A-8CE1-30BC71D383A8}</t>
  </si>
  <si>
    <t>#28</t>
  </si>
  <si>
    <t>{56EE89A7-C23B-4F14-8FDF-386FA7D0A928}</t>
  </si>
  <si>
    <t>RS @ 17.1’ above scar</t>
  </si>
  <si>
    <t>#28, suppressed</t>
  </si>
  <si>
    <t>{282023E2-EE60-4EA6-A97F-D4A8DD58FA49}</t>
  </si>
  <si>
    <t>RS @ 19.4’</t>
  </si>
  <si>
    <t>{FEF13F20-C869-4ED1-A78F-6E7124F8676C}</t>
  </si>
  <si>
    <t>RS @ 8.9</t>
  </si>
  <si>
    <t>{4488751E-EA3F-414C-AE17-B576DA2C0D2D}</t>
  </si>
  <si>
    <t>RS 16.5</t>
  </si>
  <si>
    <t>{7CAFF25C-9D03-4CD6-9352-B34A779F2C95}</t>
  </si>
  <si>
    <t>RS 15.1</t>
  </si>
  <si>
    <t>{ABE3805E-B020-45F1-BFBD-6F165D0C7ACE}</t>
  </si>
  <si>
    <t>RS @ 12.7’</t>
  </si>
  <si>
    <t>#40</t>
  </si>
  <si>
    <t>{3B3DF2CA-B01D-4599-93D2-79C00DE3E5E9}</t>
  </si>
  <si>
    <t>Tag 40 on tree as well</t>
  </si>
  <si>
    <t>{D88A05FF-52A5-4312-BEE5-2C26B58AFAE0}</t>
  </si>
  <si>
    <t>RS @ 14.7’</t>
  </si>
  <si>
    <t>#70</t>
  </si>
  <si>
    <t>{9BE3D21A-5BD5-4BC8-8CD3-E01651F0ABED}</t>
  </si>
  <si>
    <t>RS @ 36’ above scar</t>
  </si>
  <si>
    <t>#67</t>
  </si>
  <si>
    <t>{1C285A5F-7468-48A5-834B-758F5B86C058}</t>
  </si>
  <si>
    <t>{0CEC7F7C-B4B9-4FB2-A163-399616FEC155}</t>
  </si>
  <si>
    <t>RS @ 14.3’</t>
  </si>
  <si>
    <t>#44</t>
  </si>
  <si>
    <t>{BCEBF55E-4B5C-4A34-8A19-61A01E1AD6AA}</t>
  </si>
  <si>
    <t>31 and 44 tag</t>
  </si>
  <si>
    <t>RS @ 13.8’</t>
  </si>
  <si>
    <t>{871DC1F3-6245-478F-993F-3CC9DCE82A4C}</t>
  </si>
  <si>
    <t>RS @ 8.5’</t>
  </si>
  <si>
    <t>{63EAD449-0CB8-4C61-8921-3581FDCC240E}</t>
  </si>
  <si>
    <t>RS @ 114.3</t>
  </si>
  <si>
    <t>{7963A7FF-CF46-4738-BF3B-DDFCB8F67A7D}</t>
  </si>
  <si>
    <t>RS @ 15.3’</t>
  </si>
  <si>
    <t>Twin w/36 caliper</t>
  </si>
  <si>
    <t>{649E8E15-58DE-479C-98BF-51380CA8A764}</t>
  </si>
  <si>
    <t>RS @ 16.4’</t>
  </si>
  <si>
    <t>Twin w/35 caliper</t>
  </si>
  <si>
    <t>{01D04A04-C78C-4E9A-962F-54D68BDC1771}</t>
  </si>
  <si>
    <t>Transition tree</t>
  </si>
  <si>
    <t>{4EA44BBB-307D-4EE3-BDFB-CFCFD86709BC}</t>
  </si>
  <si>
    <t>RS @ 25.1’</t>
  </si>
  <si>
    <t>{D48DF3F0-A050-4835-91DE-2A42FB81F712}</t>
  </si>
  <si>
    <t>RS @ 15.8’</t>
  </si>
  <si>
    <t>{260E75AB-EC77-47BF-954A-9441276A6D11}</t>
  </si>
  <si>
    <t>RS @ 12.2’</t>
  </si>
  <si>
    <t>{57AC2934-E8C8-40B9-888C-9EC79E61B649}</t>
  </si>
  <si>
    <t>RS @ 10.’</t>
  </si>
  <si>
    <t>{41528BA0-145C-4C9A-A28D-DA62B6CB6B6D}</t>
  </si>
  <si>
    <t>#73</t>
  </si>
  <si>
    <t>{FC04869D-4BE4-4A8B-8900-96F2359179F0}</t>
  </si>
  <si>
    <t>RS @ 23.5’</t>
  </si>
  <si>
    <t>{B0E64894-EE34-414C-B2E5-E080A217671F}</t>
  </si>
  <si>
    <t>RS @ 13.6’</t>
  </si>
  <si>
    <t>{2A467CA5-20D5-41CC-ADB2-CA7FB267A5F8}</t>
  </si>
  <si>
    <t>{FF84079B-071C-41FE-B343-938056CD36F7}</t>
  </si>
  <si>
    <t>#55</t>
  </si>
  <si>
    <t>{8284A9A9-F4CD-4B14-9028-880F3F7630FC}</t>
  </si>
  <si>
    <t>RS @ 13.7’ Above scar</t>
  </si>
  <si>
    <t>#50</t>
  </si>
  <si>
    <t>{EAD49B81-1803-4576-8114-981A6664BE19}</t>
  </si>
  <si>
    <t>RS @ 36’</t>
  </si>
  <si>
    <t>#49</t>
  </si>
  <si>
    <t>{94DDB491-6858-430C-83FA-9FFD36F8248E}</t>
  </si>
  <si>
    <t>{3B01C59F-DB60-48BA-B359-267ACF865EDC}</t>
  </si>
  <si>
    <t>RS @ 20.4’</t>
  </si>
  <si>
    <t>#46 Broken top</t>
  </si>
  <si>
    <t>{43B37D9B-E67D-4E6D-90DC-FF2A248C463C}</t>
  </si>
  <si>
    <t>{1E3960B6-3B58-496B-A22A-26912493D4F2}</t>
  </si>
  <si>
    <t>{A1F01175-D579-4867-9EE9-EF609A52D150}</t>
  </si>
  <si>
    <t>#58 Broken top</t>
  </si>
  <si>
    <t>{F04F43EE-530B-4716-AFDC-8267485F03DD}</t>
  </si>
  <si>
    <t>{65B88384-529A-4F4C-AFCF-93DAFB422E53}</t>
  </si>
  <si>
    <t>RS @ 6.2’</t>
  </si>
  <si>
    <t>{71897443-F322-4940-95AD-AA5DC6C4900F}</t>
  </si>
  <si>
    <t>RS @ 10.4’</t>
  </si>
  <si>
    <t>{F0FCD423-72F6-44F9-A921-FCCA908285B4}</t>
  </si>
  <si>
    <t>RS @ 10.9</t>
  </si>
  <si>
    <t>#35</t>
  </si>
  <si>
    <t>{16137BB1-F1B3-4F20-BB58-9E0A1A5CDD7C}</t>
  </si>
  <si>
    <t>RS @ 32’ above scar</t>
  </si>
  <si>
    <t>{BB5DBD23-E73A-4C6E-907E-2049B5F65CBE}</t>
  </si>
  <si>
    <t>Tag 38 on tree as well as 58</t>
  </si>
  <si>
    <t>RS @ 16.3’</t>
  </si>
  <si>
    <t>{A900BEC3-BD5E-4E6B-9D1B-A07E4FDE67B9}</t>
  </si>
  <si>
    <t>RS @ 9.9’</t>
  </si>
  <si>
    <t>{67C8DB02-0D66-47BF-8A66-6081691AD11B}</t>
  </si>
  <si>
    <t>RS @ 10.5’</t>
  </si>
  <si>
    <t>{21091204-FCA4-40BF-B37B-31110D1F582B}</t>
  </si>
  <si>
    <t>#21, Transition tree</t>
  </si>
  <si>
    <t>{E43BE9A0-B6DC-4E50-9061-70DA655423DF}</t>
  </si>
  <si>
    <t>Tag 21 on tree as well</t>
  </si>
  <si>
    <t>{6CA215D9-83D9-4BE3-80C0-C1BBAA740379}</t>
  </si>
  <si>
    <t>#16</t>
  </si>
  <si>
    <t>{9D82D4B9-91A7-432E-8B8A-8EAFD44EF1A4}</t>
  </si>
  <si>
    <t>RS @ 17.4 above scar</t>
  </si>
  <si>
    <t>#15</t>
  </si>
  <si>
    <t>{CF893D30-7F03-4938-8215-2B7B4351EA28}</t>
  </si>
  <si>
    <t>#18</t>
  </si>
  <si>
    <t>{56C286CA-EFF7-4691-930C-060BCA4DD910}</t>
  </si>
  <si>
    <t>#17</t>
  </si>
  <si>
    <t>{7B87DBAB-D4F6-495D-91A3-7ECD05A7F9F2}</t>
  </si>
  <si>
    <t>RS @ 12.6’</t>
  </si>
  <si>
    <t>{8B0643BF-CD7B-406C-8E31-9189F77A9B87}</t>
  </si>
  <si>
    <t>{77FB839C-AB1E-458C-9CFE-8EE9FE04971E}</t>
  </si>
  <si>
    <t>{2588B168-D12E-4830-8F34-43E8CE5BEB08}</t>
  </si>
  <si>
    <t>{DFE85CB7-13BE-4811-B397-186FE5A3476D}</t>
  </si>
  <si>
    <t>RS 14.2</t>
  </si>
  <si>
    <t>#133</t>
  </si>
  <si>
    <t>{079CDC47-9075-41A4-A959-2094447D7F81}</t>
  </si>
  <si>
    <t>RS 12’</t>
  </si>
  <si>
    <t>Broken top, twinw/74</t>
  </si>
  <si>
    <t>{DE586699-1239-47FA-9EAD-89D72D08B823}</t>
  </si>
  <si>
    <t>RS 22.9</t>
  </si>
  <si>
    <t>Twin w/73</t>
  </si>
  <si>
    <t>{4F4B35B6-44BB-42E8-882A-AB505D4E5131}</t>
  </si>
  <si>
    <t>RS 26.9</t>
  </si>
  <si>
    <t>Heavy lean</t>
  </si>
  <si>
    <t>{0AC2EB70-7D4E-4814-905D-9F89FAA2D0F5}</t>
  </si>
  <si>
    <t>RS 11.6</t>
  </si>
  <si>
    <t>{1FC821A5-0ADC-4277-B99F-CEFE7AB8B241}</t>
  </si>
  <si>
    <t xml:space="preserve">Thousands of saplings </t>
  </si>
  <si>
    <t>{02015C11-F102-4DDC-A912-071CA2AFBE17}</t>
  </si>
  <si>
    <t xml:space="preserve">Heavy decline </t>
  </si>
  <si>
    <t>Some 5-6’ in height. Very dense</t>
  </si>
  <si>
    <t>RS @ 11.7’</t>
  </si>
  <si>
    <t>#144</t>
  </si>
  <si>
    <t>{55445825-E818-483C-BFFC-1A38BECE88E8}</t>
  </si>
  <si>
    <t>Many 2’ plus in ht</t>
  </si>
  <si>
    <t>{3354BB4F-9834-4838-8EAA-0006242297C6}</t>
  </si>
  <si>
    <t>Caliper, twin w/81</t>
  </si>
  <si>
    <t>{8E25452E-EF27-41F3-A954-32EC97F1EA4F}</t>
  </si>
  <si>
    <t>Caliper, Twin w/80</t>
  </si>
  <si>
    <t>{D3CB195C-EAF2-41F5-8FDC-C63EA7AC7F76}</t>
  </si>
  <si>
    <t>Tape 5’</t>
  </si>
  <si>
    <t>{06107707-576E-4389-8E9F-DF00725B68B2}</t>
  </si>
  <si>
    <t>RS 14’</t>
  </si>
  <si>
    <t>{1236418E-3626-463B-8B5B-58BB66DB2B0B}</t>
  </si>
  <si>
    <t>RS @ 12.4</t>
  </si>
  <si>
    <t>{8745B753-5376-4930-98D8-838F3A156D6F}</t>
  </si>
  <si>
    <t>{63DE4472-25F6-4D45-AF2F-E144B8C6E31D}</t>
  </si>
  <si>
    <t>Crown becoming sparse. Not enough to classify as such.</t>
  </si>
  <si>
    <t>RS @ 8.4’</t>
  </si>
  <si>
    <t>{87D15A29-BD51-4B1D-879F-AEF69E86CB7E}</t>
  </si>
  <si>
    <t>Mostly downslope in cluster</t>
  </si>
  <si>
    <t>RS @ 7.1’</t>
  </si>
  <si>
    <t>{11BAAF66-8AA3-4D50-BD98-B9C2CBD84160}</t>
  </si>
  <si>
    <t>Mostly downslope</t>
  </si>
  <si>
    <t>RS @ 10.3</t>
  </si>
  <si>
    <t>{89887251-9F20-4938-BDB5-D0993216E9F4}</t>
  </si>
  <si>
    <t>Most at bole</t>
  </si>
  <si>
    <t>RS @ 45’ above split</t>
  </si>
  <si>
    <t>Caliper twin w/90</t>
  </si>
  <si>
    <t>{65A2A6F4-3F65-407B-B373-33ABA8FB867C}</t>
  </si>
  <si>
    <t>Some 5’ and higher</t>
  </si>
  <si>
    <t>RS @ 46’</t>
  </si>
  <si>
    <t>Caliper, twin w/89</t>
  </si>
  <si>
    <t>{C6A2626E-056E-4442-8869-462F6DAE4FAE}</t>
  </si>
  <si>
    <t>Crown becoming more sparse.</t>
  </si>
  <si>
    <t>{7C460A23-2764-4BB8-B17E-72F98F8D76D6}</t>
  </si>
  <si>
    <t>{3BC88153-3310-485B-9C6D-CD341EF81BF0}</t>
  </si>
  <si>
    <t>RS @ 12.4’</t>
  </si>
  <si>
    <t>Forked top, caliper, twin w94</t>
  </si>
  <si>
    <t>{A7F7148F-9E29-41FB-B004-23000B9E164D}</t>
  </si>
  <si>
    <t>RS @ 14.9’</t>
  </si>
  <si>
    <t>Caliper, twin w/93</t>
  </si>
  <si>
    <t>{39D212CF-78A7-43BB-A444-CF026A640B9F}</t>
  </si>
  <si>
    <t>Tree splits at 48’ was tagged as one tree</t>
  </si>
  <si>
    <t>{BE773CF4-E3B6-42B5-B09E-A833C98EBCBA}</t>
  </si>
  <si>
    <t>Very small portion of canopy remains. Foliage robust in this zone of tree.</t>
  </si>
  <si>
    <t>{1A4B0CE8-1725-4D01-A5F0-49E93C2320BC}</t>
  </si>
  <si>
    <t>RS @ 6.7’</t>
  </si>
  <si>
    <t>#9</t>
  </si>
  <si>
    <t>{80FAC4CE-45F2-4D3B-A9DB-B5372CBAE2E1}</t>
  </si>
  <si>
    <t>{21D96142-FF2D-4771-B645-3284BB8ADA1D}</t>
  </si>
  <si>
    <t>{99A21381-B623-4D4A-B564-47C1D21A484B}</t>
  </si>
  <si>
    <t>#5</t>
  </si>
  <si>
    <t>{2F2372E7-E90A-4D7E-82D2-F16FB5F95E14}</t>
  </si>
  <si>
    <t>{489B01DF-8FED-4423-9A52-D9BD83D866C1}</t>
  </si>
  <si>
    <t>Male cone abundance</t>
  </si>
  <si>
    <t>Scattered. Many over 1’</t>
  </si>
  <si>
    <t>low scar</t>
  </si>
  <si>
    <t>{0778A665-E8B0-41DA-8E40-2FDDAF3F767A}</t>
  </si>
  <si>
    <t>{4655E654-94CB-466F-B7DA-93F466CE5B1A}</t>
  </si>
  <si>
    <t>RS @ 11.9’</t>
  </si>
  <si>
    <t>{F38CF9F3-494D-41E9-B200-D13526204BA5}</t>
  </si>
  <si>
    <t>{3D66892A-BF5C-4AD0-843C-2E01D2354F9A}</t>
  </si>
  <si>
    <t>Excess slash/litter ar</t>
  </si>
  <si>
    <t>Excess slash/litter at base</t>
  </si>
  <si>
    <t>#66, forked top</t>
  </si>
  <si>
    <t>{3E2DE4CF-A7DC-4B47-9FC2-B3E0E101150B}</t>
  </si>
  <si>
    <t>Becoming sparse</t>
  </si>
  <si>
    <t>{F6FB7CBE-063E-489A-BB45-AAC871E2EEF4}</t>
  </si>
  <si>
    <t>Mainly upslope</t>
  </si>
  <si>
    <t>{5E159DAD-1D99-4F77-9646-793DFE3D97BB}</t>
  </si>
  <si>
    <t>Abundant male cones</t>
  </si>
  <si>
    <t>{D7BDB0B6-6750-4925-8B52-BFACB876AFEB}</t>
  </si>
  <si>
    <t>RS @ 24.9’ above scar</t>
  </si>
  <si>
    <t>#60, broken top</t>
  </si>
  <si>
    <t>{11CB9801-2810-4886-90D6-97A9B6D4DC6E}</t>
  </si>
  <si>
    <t>Some 6’ in ht</t>
  </si>
  <si>
    <t>#59, heavy lean</t>
  </si>
  <si>
    <t>{4405FCA2-055F-49AE-AAD5-47A3EDA563C9}</t>
  </si>
  <si>
    <t>#75</t>
  </si>
  <si>
    <t>{689AAD92-4C19-4443-8B4F-79ED00863B42}</t>
  </si>
  <si>
    <t xml:space="preserve">Crown in process of becoming sparse </t>
  </si>
  <si>
    <t>Many over 2’</t>
  </si>
  <si>
    <t>{21181B01-A513-42EA-995E-BAF1705F81CE}</t>
  </si>
  <si>
    <t>RS 8.5’</t>
  </si>
  <si>
    <t>{13C6CFED-76F3-4DDC-8ED6-398805C5A506}</t>
  </si>
  <si>
    <t>{D2BA8605-8A31-4030-8EE3-034C5E34EA1D}</t>
  </si>
  <si>
    <t>{E79B4477-2D7B-40BD-8AA4-E6B2BB5E40FC}</t>
  </si>
  <si>
    <t>RS @ 8.1’</t>
  </si>
  <si>
    <t>#3</t>
  </si>
  <si>
    <t>{4D8A0E13-0E7D-4DA3-B6F0-1A34361B67B3}</t>
  </si>
  <si>
    <t>Tag 3 on tree as well</t>
  </si>
  <si>
    <t>{F8D72F7D-33C3-4BFE-AB08-26475DB12AF5}</t>
  </si>
  <si>
    <t>{C173491A-D02D-407B-8040-C85C2069615C}</t>
  </si>
  <si>
    <t>Very dense. 4-5’ for many</t>
  </si>
  <si>
    <t>#71</t>
  </si>
  <si>
    <t>{D109BD0E-3800-4606-998C-0DAC728D6272}</t>
  </si>
  <si>
    <t>Crown becoming more sparse. Tag 74 also on tree</t>
  </si>
  <si>
    <t>Mostly upslope</t>
  </si>
  <si>
    <t>#83</t>
  </si>
  <si>
    <t>{07A41BD9-DAB3-45A9-AF46-1F68B76B61A4}</t>
  </si>
  <si>
    <t>83 tag on tree. Not same tag as those in our database.</t>
  </si>
  <si>
    <t>RS @ 9.8’</t>
  </si>
  <si>
    <t>{F3E21AE1-102C-4B15-A1DB-2CF802E90F92}</t>
  </si>
  <si>
    <t>{6E631BD1-8AE8-468B-9D7A-7769EBCA1BB5}</t>
  </si>
  <si>
    <t>{28BBE454-EC7C-46F9-96F6-9BA70FBDE2A4}</t>
  </si>
  <si>
    <t>RS @ 7.2’</t>
  </si>
  <si>
    <t>{BDF3C9B0-4D2B-4944-99A9-D6804EDAC019}</t>
  </si>
  <si>
    <t>RS 8.3’</t>
  </si>
  <si>
    <t>{61E80635-1759-4FCD-A10F-7279AFE42BAD}</t>
  </si>
  <si>
    <t>Caliper, start of E. Miner</t>
  </si>
  <si>
    <t>{6356E153-0E7E-4523-A287-FC26CC6F58F5}</t>
  </si>
  <si>
    <t>krappleyea_mbg</t>
  </si>
  <si>
    <t>rs@10</t>
  </si>
  <si>
    <t>{B56C41F1-3A96-43A0-8643-00BBD2BC9204}</t>
  </si>
  <si>
    <t>tree unlikely to survive.</t>
  </si>
  <si>
    <t>Torch</t>
  </si>
  <si>
    <t>{FC352E04-C8FC-4746-A3FF-6E4F64913FCC}</t>
  </si>
  <si>
    <t>{FD3A6C75-FC95-44EC-A8A6-7C1305DA27D1}</t>
  </si>
  <si>
    <t>no saplings observed.</t>
  </si>
  <si>
    <t>rs@8</t>
  </si>
  <si>
    <t>{D7FD6B06-536D-4932-A405-31889560899C}</t>
  </si>
  <si>
    <t>scattered very small saplings</t>
  </si>
  <si>
    <t>El. 5470, low tree in draw</t>
  </si>
  <si>
    <t>{06C71751-BFFF-49AC-BFF0-7C05F7D2356E}</t>
  </si>
  <si>
    <t>Fire Girdle</t>
  </si>
  <si>
    <t>{EDDBE7F2-600C-4927-A5A6-831FA21D4AB0}</t>
  </si>
  <si>
    <t>Caliper, est. fc</t>
  </si>
  <si>
    <t>{1FE916B1-9BE9-4ACE-A6DB-8CFC08840731}</t>
  </si>
  <si>
    <t>{1B7BCA82-12B8-4B7C-9367-DEB6668E1DCE}</t>
  </si>
  <si>
    <t>{4970171E-4045-4368-B3EE-FBE4A0A572CA}</t>
  </si>
  <si>
    <t>{3D696A04-C83A-456F-B2B1-E3287EDF4A81}</t>
  </si>
  <si>
    <t>rs@12</t>
  </si>
  <si>
    <t>{ADB85B5A-1A02-480A-AD9D-BA509D1501D4}</t>
  </si>
  <si>
    <t>scattered 8-in saplings. dense brush</t>
  </si>
  <si>
    <t>{F6923A00-0C26-41F9-BBF3-5A35B93840E8}</t>
  </si>
  <si>
    <t>a couple 8-in saplings. dense brush.</t>
  </si>
  <si>
    <t>{9355E785-9970-4714-94BE-CB7F558E1F60}</t>
  </si>
  <si>
    <t>tag missing</t>
  </si>
  <si>
    <t>scattered small saplings.</t>
  </si>
  <si>
    <t>{6F540A2B-0413-4079-AF3E-F8C3FCC7BE3E}</t>
  </si>
  <si>
    <t>8 in 2 foot saplings.</t>
  </si>
  <si>
    <t>ra@17</t>
  </si>
  <si>
    <t>{C048175C-4D60-4B55-8CA7-1B136D63BF6C}</t>
  </si>
  <si>
    <t>tag missing.</t>
  </si>
  <si>
    <t>many small saplings.</t>
  </si>
  <si>
    <t>rs@15</t>
  </si>
  <si>
    <t>{9B770050-0C7B-4766-8B95-A73B39D3D1B5}</t>
  </si>
  <si>
    <t>mini saplings 6 to 8 in.</t>
  </si>
  <si>
    <t>{7BB0690A-C5AD-4856-B4DE-14E499703470}</t>
  </si>
  <si>
    <t>Many saplings 6 in to 1 ft.</t>
  </si>
  <si>
    <t>{51E225EB-560B-401A-A7E9-9836289013AA}</t>
  </si>
  <si>
    <t>{920A9ACC-49F4-4B18-B543-9DC0B73EE9D3}</t>
  </si>
  <si>
    <t>{14667765-444D-4CDE-80A4-F914B2D7CAC7}</t>
  </si>
  <si>
    <t>{255B27A7-6E29-4F03-A820-0CD0CA5B6065}</t>
  </si>
  <si>
    <t>{9C14F872-6DD3-4941-8DA8-B6208D19B3CD}</t>
  </si>
  <si>
    <t>no saplings observed</t>
  </si>
  <si>
    <t>{2DA52B52-C731-4F4E-B425-EA08EC235BD3}</t>
  </si>
  <si>
    <t>{503891DF-E86B-4261-8344-377CC520BE42}</t>
  </si>
  <si>
    <t>{30157F81-8447-45B2-BDBB-2D0A85DB2D0C}</t>
  </si>
  <si>
    <t>{A3F13702-30E7-472C-AE14-ADD51ECE1BE1}</t>
  </si>
  <si>
    <t>{8E800B4C-4E4A-44DA-BEFB-255157DD69B1}</t>
  </si>
  <si>
    <t>{01A5DBDE-1504-4759-ACD5-8D781C5FE9E3}</t>
  </si>
  <si>
    <t>{76F345FE-27EE-4E3A-AA3E-1D682B6EE7E8}</t>
  </si>
  <si>
    <t>many 1 to 3 ft tall saplings.</t>
  </si>
  <si>
    <t>{C7FC83E9-256B-494C-A4E7-7F68FB45A8E1}</t>
  </si>
  <si>
    <t>{088D61B8-F4B1-4EE4-8C70-6FD5E601C97D}</t>
  </si>
  <si>
    <t>a few scattered saplings competing with shrubs and brackenfern.</t>
  </si>
  <si>
    <t>{2E7DAF76-A1FC-432C-A25B-BB2C5861F750}</t>
  </si>
  <si>
    <t>tag melted beyond recognition.</t>
  </si>
  <si>
    <t>few scattered saplings competing with fern and shrubs.</t>
  </si>
  <si>
    <t>{54CEBBC5-122C-4DDC-9832-7EA09BD69294}</t>
  </si>
  <si>
    <t>a few scattered saplings and more dead saplings observed. appear drought stressed.</t>
  </si>
  <si>
    <t>{F10E2186-87EA-4039-A241-ED530F227A7D}</t>
  </si>
  <si>
    <t>{0DEDC186-DA64-41D8-B7C6-632A15EAEA8C}</t>
  </si>
  <si>
    <t>{3D1BF566-1023-4024-A96E-F0CBEC5848FC}</t>
  </si>
  <si>
    <t>#76</t>
  </si>
  <si>
    <t>{2D8EC8C0-DEC2-4A01-A21E-DB8BAFC4043C}</t>
  </si>
  <si>
    <t>Abundant male cones. Tree becoming sparse on top</t>
  </si>
  <si>
    <t>{EE8FD8E8-ECE2-47C3-96CA-E647614EDAC8}</t>
  </si>
  <si>
    <t>RS @ 22.6’ above scar</t>
  </si>
  <si>
    <t>#88</t>
  </si>
  <si>
    <t>{C84A3813-EABD-4E84-826F-C0EA038DC270}</t>
  </si>
  <si>
    <t>{CB9B49B5-A01A-43C5-AB98-47042858B8A7}</t>
  </si>
  <si>
    <t>{21253A08-1B42-4228-A149-CB2D834EDC33}</t>
  </si>
  <si>
    <t>{AF169131-8556-48FF-8A2A-29B1C32989A2}</t>
  </si>
  <si>
    <t>{14DE6443-5FD9-4B8E-8826-E70F10B03D87}</t>
  </si>
  <si>
    <t>RS @ 8.3’</t>
  </si>
  <si>
    <t>{4CF5DAF5-9BD5-4FA5-99DD-F5EDB9FDDB02}</t>
  </si>
  <si>
    <t>{0C05CFBC-61D9-4CFA-A77E-B8A2CB7EC233}</t>
  </si>
  <si>
    <t>{8BC7FDD2-EDFF-4BF1-B1BF-1308457E9026}</t>
  </si>
  <si>
    <t>RS @ 16.9’ above scar</t>
  </si>
  <si>
    <t>#147</t>
  </si>
  <si>
    <t>{525ACA8F-082E-4A84-89BE-70BBBED145D7}</t>
  </si>
  <si>
    <t>{8AF00102-BFBB-4B68-BEB6-6C376301D14F}</t>
  </si>
  <si>
    <t>{14DB7B7E-96AD-4E09-A166-8FF891EC9534}</t>
  </si>
  <si>
    <t>{F9D3E552-1924-48B8-BDD0-8317E65754AB}</t>
  </si>
  <si>
    <t>{47CDCFD2-7221-4416-B946-EDE553F8DC14}</t>
  </si>
  <si>
    <t>RS @ 7.9’</t>
  </si>
  <si>
    <t>{5E700E74-09C9-4B86-9D31-EC33B61457AB}</t>
  </si>
  <si>
    <t>{F54804AC-4563-4733-A7FF-57C5FCC048BC}</t>
  </si>
  <si>
    <t>RS @ 11’ above split</t>
  </si>
  <si>
    <t>{F48C6AC9-2580-4C26-AEE8-F0D9A03DEFFD}</t>
  </si>
  <si>
    <t>RS @ 8.9’</t>
  </si>
  <si>
    <t>{54AB1FD6-54FA-487D-BBD6-AE8820BCB28E}</t>
  </si>
  <si>
    <t>RS @ 11.3’</t>
  </si>
  <si>
    <t>{46AC1C95-FC7A-4EE0-8DEB-0894F61BAD54}</t>
  </si>
  <si>
    <t>RS @ 10.8’</t>
  </si>
  <si>
    <t>{1C4343CB-0DC8-403C-AD07-D9EB9C3AC00A}</t>
  </si>
  <si>
    <t>{9801C491-56A7-482F-805E-87480609F74F}</t>
  </si>
  <si>
    <t>{32B0E311-1DD1-45FB-91E0-662E519D1CAC}</t>
  </si>
  <si>
    <t>RS @ 18.2’</t>
  </si>
  <si>
    <t>#126</t>
  </si>
  <si>
    <t>{9CDEBB32-CCAC-4BD5-88B6-1FB235345F23}</t>
  </si>
  <si>
    <t>#85</t>
  </si>
  <si>
    <t>{C2F8AA19-1014-4854-A60D-76526267263F}</t>
  </si>
  <si>
    <t>#58</t>
  </si>
  <si>
    <t>{A15C50ED-28CE-4928-8F35-618735DD4BE8}</t>
  </si>
  <si>
    <t>RS @ 21.7</t>
  </si>
  <si>
    <t>{B81C1E4A-7A59-4C94-B946-04CA15F38420}</t>
  </si>
  <si>
    <t>RS @ 11.8’</t>
  </si>
  <si>
    <t>{89BC276E-A145-4A16-864A-C0E3040837C5}</t>
  </si>
  <si>
    <t>{FCD6DC62-65AF-469C-AD56-448B7E3A54F2}</t>
  </si>
  <si>
    <t>{40468AD7-1995-43AF-BBA0-ECCA395EE26D}</t>
  </si>
  <si>
    <t>{F72E6FA6-7318-4FE6-9A5C-ED047861EDB5}</t>
  </si>
  <si>
    <t>{AC3673B3-D9CC-4B60-8980-F867BC4CE152}</t>
  </si>
  <si>
    <t>{A18872AB-E56E-43CE-8B57-9396F0E096CA}</t>
  </si>
  <si>
    <t>RS @ 17.2’</t>
  </si>
  <si>
    <t>{87FDB3F2-1058-4B2E-8190-9D7217BFEA34}</t>
  </si>
  <si>
    <t>RS @ 12.8’</t>
  </si>
  <si>
    <t>{CF2AC56A-0566-40DA-9E92-EAF847C5039F}</t>
  </si>
  <si>
    <t>#97, leaner</t>
  </si>
  <si>
    <t>{30AD19A3-8E64-4FA7-B4A2-4C3632B1F974}</t>
  </si>
  <si>
    <t>RS @ 17.8’</t>
  </si>
  <si>
    <t>#95</t>
  </si>
  <si>
    <t>{18B41945-0A9F-475B-B8F6-38FA0F827220}</t>
  </si>
  <si>
    <t>Crown becoming sparse</t>
  </si>
  <si>
    <t>{498C03A9-759B-46D7-838A-BBB4725726D0}</t>
  </si>
  <si>
    <t>RS @ 24.6’ above scar</t>
  </si>
  <si>
    <t>#98, caliper</t>
  </si>
  <si>
    <t>{FBB5BB26-2AE5-4155-8641-D8ED20C690F5}</t>
  </si>
  <si>
    <t>Tree hollowed significantly. No adverse conditions observed in crown.</t>
  </si>
  <si>
    <t>RS @ 36.4’</t>
  </si>
  <si>
    <t>#146</t>
  </si>
  <si>
    <t>{C54A5C30-6110-454A-9AEB-CA25CA664A8A}</t>
  </si>
  <si>
    <t>{119178CB-25AD-4E43-B160-22FEA0023F6C}</t>
  </si>
  <si>
    <t>RS @ 11.1’</t>
  </si>
  <si>
    <t>{CDF4DFA7-FC86-4BC1-8837-D2B0424BBFC5}</t>
  </si>
  <si>
    <t>{E3D1EDBC-AEA5-49DD-B219-AA5501EE902C}</t>
  </si>
  <si>
    <t>{24794DB3-6E4B-4A3D-B1A1-11499053077A}</t>
  </si>
  <si>
    <t>RS @ 16.3</t>
  </si>
  <si>
    <t>{EC1BD8BE-8390-4654-B22D-602719BDB3BE}</t>
  </si>
  <si>
    <t>{7A02E3E9-CD8A-4EED-BAA1-443DAB3A8C8D}</t>
  </si>
  <si>
    <t>RS @ 56’ above scar.</t>
  </si>
  <si>
    <t>near N. bdy</t>
  </si>
  <si>
    <t>{6D753264-288C-4E48-96BF-851458D427AE}</t>
  </si>
  <si>
    <t>#109, caliper</t>
  </si>
  <si>
    <t>{4DF2BB66-D5D6-4034-98C8-33F7C1DFF662}</t>
  </si>
  <si>
    <t>#110, caliper</t>
  </si>
  <si>
    <t>{653C5329-61CC-4886-A052-6DD07649B5EF}</t>
  </si>
  <si>
    <t>Lg patch to E</t>
  </si>
  <si>
    <t>{94F76907-60A8-4C73-B04E-9F6F1E8F614E}</t>
  </si>
  <si>
    <t>Severe crown break. Hollowed near top.</t>
  </si>
  <si>
    <t>Most downslope</t>
  </si>
  <si>
    <t>{FC9631ED-D85F-4F98-8C74-937740D503C2}</t>
  </si>
  <si>
    <t>Patch to SE</t>
  </si>
  <si>
    <t>caliper, joined w/216</t>
  </si>
  <si>
    <t>{8D314179-E042-4A35-AD62-E4BA17E65769}</t>
  </si>
  <si>
    <t>RS @ 7.7’</t>
  </si>
  <si>
    <t>caliper, joined w/215</t>
  </si>
  <si>
    <t>{776F2646-0D35-4B4A-8343-913F0563557B}</t>
  </si>
  <si>
    <t>RS @ 12.3’</t>
  </si>
  <si>
    <t>#102, on N. bdy</t>
  </si>
  <si>
    <t>{EBA1F377-40B3-45F9-B407-23DC6D93AC47}</t>
  </si>
  <si>
    <t>RS @ 25.8’ above split</t>
  </si>
  <si>
    <t>caliper, joined w/219</t>
  </si>
  <si>
    <t>{3DA08602-C53A-46F4-B652-BB6C4AB063FF}</t>
  </si>
  <si>
    <t>RS @ 24.4’ above split</t>
  </si>
  <si>
    <t>caliper, joined w/218</t>
  </si>
  <si>
    <t>{3A3F7086-FA66-453D-B26F-7C7FDBBB7396}</t>
  </si>
  <si>
    <t>elevation 6728</t>
  </si>
  <si>
    <t>{70E919A4-DC68-4DED-8BB7-B55C04800EBA}</t>
  </si>
  <si>
    <t>Outside of property boundary fencing.</t>
  </si>
  <si>
    <t>#85, on N. bdy</t>
  </si>
  <si>
    <t>{53468E22-B359-40E3-83CC-85ADEF25F1C2}</t>
  </si>
  <si>
    <t>Outside of property boundary fencing</t>
  </si>
  <si>
    <t>{CA19E43F-A62F-496E-8306-8D1006A8B33E}</t>
  </si>
  <si>
    <t>RS @ 11.2’</t>
  </si>
  <si>
    <t>#82, caliper</t>
  </si>
  <si>
    <t>{041E530E-9DAC-4291-BF3C-669B104585B1}</t>
  </si>
  <si>
    <t>Tree outside of boundary fencing. Excess slash/litter at scar cavity.</t>
  </si>
  <si>
    <t>RS @ 9.7’</t>
  </si>
  <si>
    <t>{B9211080-2B1E-4E18-8AF6-00D6B3E9BCCB}</t>
  </si>
  <si>
    <t>{1DF6FE3F-DEA7-4A77-9A72-C8A06BA9D76C}</t>
  </si>
  <si>
    <t>#77</t>
  </si>
  <si>
    <t>{6EA22B6C-CB01-4A8E-AE11-B578F80AADCB}</t>
  </si>
  <si>
    <t>RS @ 9.1’</t>
  </si>
  <si>
    <t>{E1489F6A-F404-4C70-8122-C88E92536B84}</t>
  </si>
  <si>
    <t>{1C2ED6E7-2FF2-424D-8523-F8B824668432}</t>
  </si>
  <si>
    <t>Excess slash/litter in vicinity of the cluster of 4 trees.</t>
  </si>
  <si>
    <t>RS</t>
  </si>
  <si>
    <t>{0BC0C49D-8DEF-4133-B833-5D38B9D4DE55}</t>
  </si>
  <si>
    <t>rs@16</t>
  </si>
  <si>
    <t>#81</t>
  </si>
  <si>
    <t>{4E3699D6-DB73-42A4-86DF-E3CBBC6505DA}</t>
  </si>
  <si>
    <t>6 in to 1 ft saplings</t>
  </si>
  <si>
    <t>RS @ 19.3’</t>
  </si>
  <si>
    <t>#100, caliper</t>
  </si>
  <si>
    <t>{1E5C0F4D-9D41-4B8B-9A8B-0049B0D14510}</t>
  </si>
  <si>
    <t>{8C463C43-9034-47D9-8091-72AA78518338}</t>
  </si>
  <si>
    <t>RS @ 18.4’</t>
  </si>
  <si>
    <t>{E36CFA04-96B2-493E-9B7C-52F67E4A6272}</t>
  </si>
  <si>
    <t>Some 3’</t>
  </si>
  <si>
    <t>RS @ 20.8</t>
  </si>
  <si>
    <t>{2C82CF3B-11B2-4792-A72C-71E384BEB64C}</t>
  </si>
  <si>
    <t>RS @ 45’</t>
  </si>
  <si>
    <t>{D3531C9F-E814-4D24-8373-909ACCBC593D}</t>
  </si>
  <si>
    <t>{F2931D60-2FA9-4856-8457-D6CF9D5FBDDA}</t>
  </si>
  <si>
    <t>{EC9B5020-BBC5-4570-A238-BF7BFB9C0D1F}</t>
  </si>
  <si>
    <t>{6D24B4AD-09D5-48B1-A422-5451E675E44C}</t>
  </si>
  <si>
    <t>{960D18EE-C44E-4BA1-B95A-8DB8CB399A8F}</t>
  </si>
  <si>
    <t>RS @ 15.6’</t>
  </si>
  <si>
    <t>{C9BFA4C8-DBD2-4C52-9247-3BC2ACE9679A}</t>
  </si>
  <si>
    <t>Excess slash/litter at scar ca</t>
  </si>
  <si>
    <t>{7F881D63-B0EC-410B-8A27-BEADCB4F5457}</t>
  </si>
  <si>
    <t>{BB06775C-AE73-4AAB-B989-7A0A264581D1}</t>
  </si>
  <si>
    <t>{9ED3FDFD-BA94-4A6E-B4DD-47550A7EE7CC}</t>
  </si>
  <si>
    <t>{C5E9A0B0-CEAC-403A-BA6D-EEE0A421D3E8}</t>
  </si>
  <si>
    <t>{1E9571D2-8FEF-4DCD-A69F-C4528A3CD4E1}</t>
  </si>
  <si>
    <t>RS @ 12.6” above scar</t>
  </si>
  <si>
    <t>{9E420635-9154-4500-81DC-160BB9681784}</t>
  </si>
  <si>
    <t>RS @ 30’ above scar</t>
  </si>
  <si>
    <t>{3A89EA67-D489-4C6B-9CAF-D05D5927B08A}</t>
  </si>
  <si>
    <t>{E1F0FF1A-BA7E-4DB0-9E5F-E878DAEC9F05}</t>
  </si>
  <si>
    <t>Excess slash/litter at scar cavity_x000D_
_x000D_
Increasingly sparse towards top of crown</t>
  </si>
  <si>
    <t>{26780385-E77E-48C4-B6D3-E2BF3672888C}</t>
  </si>
  <si>
    <t>More sparse on top but not enough to call sparse crown</t>
  </si>
  <si>
    <t>{75BA166B-A338-4C04-B605-24DA760A21A5}</t>
  </si>
  <si>
    <t>RS @ 12.5’</t>
  </si>
  <si>
    <t>{052E04C1-8F7E-4DF0-B9DF-D92FDB8702E2}</t>
  </si>
  <si>
    <t>{BE6CD27C-73BB-4067-90A6-37532B3BA435}</t>
  </si>
  <si>
    <t>RS @ 9.2</t>
  </si>
  <si>
    <t>{FA49C83E-35CC-4D6A-A78E-7E0E425E2961}</t>
  </si>
  <si>
    <t>{B55235B5-5435-456C-83DD-4D6A57656BF9}</t>
  </si>
  <si>
    <t>{D92903A6-7E94-423F-B42A-BC2307AAE3BB}</t>
  </si>
  <si>
    <t>{9756DBAA-E2F4-479C-8313-83AC123083ED}</t>
  </si>
  <si>
    <t>RS @ 7.8’</t>
  </si>
  <si>
    <t>{0BC90A67-5BAE-48C3-86E8-B274087AB8D2}</t>
  </si>
  <si>
    <t>RS @ 25.2’</t>
  </si>
  <si>
    <t>{801D5BAA-4AB4-41A1-83E2-BD4E33A9A469}</t>
  </si>
  <si>
    <t>RS @ 23.4</t>
  </si>
  <si>
    <t>{9E9DAB1B-4549-4EEB-AE03-8142BAF178D8}</t>
  </si>
  <si>
    <t>RS @ 26.7 (above cat face)</t>
  </si>
  <si>
    <t>{0490949A-3BFA-4160-8D29-C90E8B094811}</t>
  </si>
  <si>
    <t>planted SP nearby</t>
  </si>
  <si>
    <t>RS @ 20' (Above buttress)</t>
  </si>
  <si>
    <t>{900EA991-FCBA-499F-9B9F-13FEAA6D0394}</t>
  </si>
  <si>
    <t>sparse/spotty bole char up to 63'</t>
  </si>
  <si>
    <t>Planted mix-con in area.</t>
  </si>
  <si>
    <t>RS @ 19' (Above buttress)</t>
  </si>
  <si>
    <t>{DF36ECF0-CDC9-4F0B-B9AF-6923138332A4}</t>
  </si>
  <si>
    <t>same as adjacent trees</t>
  </si>
  <si>
    <t>RS @ 6.5 (Above swell)</t>
  </si>
  <si>
    <t>{B51F7EDB-3879-478E-B839-533079007285}</t>
  </si>
  <si>
    <t>saplings~30' down slope</t>
  </si>
  <si>
    <t>{A79DE9EF-71AF-44EF-966F-0A2AC1BD866B}</t>
  </si>
  <si>
    <t>foliage dieback is borderline 25%, crown is borderline sparse</t>
  </si>
  <si>
    <t>multi-age/species ingrowth, GS saplings near bole.</t>
  </si>
  <si>
    <t>{5C4F537E-8982-4EE0-81EB-AE5606E69ACF}</t>
  </si>
  <si>
    <t>{B695D121-5709-47B6-BCCB-0C8FBC3987FF}</t>
  </si>
  <si>
    <t>Tag 42 on tree as well as 266</t>
  </si>
  <si>
    <t>RS @ 12.5 (above buttress)</t>
  </si>
  <si>
    <t>#32</t>
  </si>
  <si>
    <t>{EFD4A9F2-A9FA-425A-B823-DD851ED601C8}</t>
  </si>
  <si>
    <t>Tree is on stream bank. No tag found</t>
  </si>
  <si>
    <t>{34266AE2-84ED-4ACB-A985-E87CC279DAAF}</t>
  </si>
  <si>
    <t>RS @ 16.5' (above cat face)</t>
  </si>
  <si>
    <t>{D67B7C17-6B24-4983-88B8-66968770BDF3}</t>
  </si>
  <si>
    <t>RS @ 11.6' (above cat face on uphill side)</t>
  </si>
  <si>
    <t>#138,Caliper</t>
  </si>
  <si>
    <t>{CA77ED10-0A5B-4A86-AB2A-32023B59F6DC}</t>
  </si>
  <si>
    <t>{FC002253-F6D4-41D2-A2EE-36485C3258A4}</t>
  </si>
  <si>
    <t>mostly incense cedar saplings.</t>
  </si>
  <si>
    <t>RS @ 18.2 (above buttress/bole swell</t>
  </si>
  <si>
    <t>{B383759F-96C6-44F5-80A1-7B7B2958408B}</t>
  </si>
  <si>
    <t>GPS point off significantly.</t>
  </si>
  <si>
    <t>RS @ 6.6 (above buttress)</t>
  </si>
  <si>
    <t>{4022127B-8564-4DE7-BA3D-8B1AE5857098}</t>
  </si>
  <si>
    <t>Ornery bovine at this tree. some measurements were taken at non-ideal vantage points to avoid getting run down</t>
  </si>
  <si>
    <t>rs@30</t>
  </si>
  <si>
    <t>dbl w/275,Caliper</t>
  </si>
  <si>
    <t>{45B76AD4-89C7-4F30-8107-56B1140D2EB0}</t>
  </si>
  <si>
    <t>dbl w/274, Caliper</t>
  </si>
  <si>
    <t>{FBC691FF-89CD-4083-B5FA-041E1BF72768}</t>
  </si>
  <si>
    <t>scattered saplings on the edge of dripline on the uphill side.</t>
  </si>
  <si>
    <t>dbl w/277, Caliper</t>
  </si>
  <si>
    <t>{EAFDAB8A-2B99-4236-92C6-4958C3825477}</t>
  </si>
  <si>
    <t>off by 100'</t>
  </si>
  <si>
    <t>dbl w/276, Caliper</t>
  </si>
  <si>
    <t>{6A74675D-52D3-4315-BADB-3947C1FB024E}</t>
  </si>
  <si>
    <t>RS @ 19' (above buttress/char</t>
  </si>
  <si>
    <t>{3846E202-6525-474A-9730-F1DDDC1B30B5}</t>
  </si>
  <si>
    <t>rs@5</t>
  </si>
  <si>
    <t>{78FCF01A-8E7D-4A76-86AF-0AC9DC96F7DA}</t>
  </si>
  <si>
    <t>#22</t>
  </si>
  <si>
    <t>{B7731D6E-7D23-458C-B30B-D32FF7BE5300}</t>
  </si>
  <si>
    <t>{05738716-D14B-49FE-8914-5A432B69D568}</t>
  </si>
  <si>
    <t>Tag 14 also on tree</t>
  </si>
  <si>
    <t>RS @ 8.6 (above buttress)</t>
  </si>
  <si>
    <t>{E842069A-C4D6-45D9-89C6-9CB6CB58CBAE}</t>
  </si>
  <si>
    <t>RS @ 9' (above split from conjoined tree)</t>
  </si>
  <si>
    <t>dbl w/284, Caliper</t>
  </si>
  <si>
    <t>{0B3E11BC-2117-4739-854E-DBAE69EAD9FC}</t>
  </si>
  <si>
    <t xml:space="preserve">same as neighbor </t>
  </si>
  <si>
    <t>RS @ 8.5' (above split)</t>
  </si>
  <si>
    <t>dbl w/283, Caliper</t>
  </si>
  <si>
    <t>{3F61A7A0-1712-46E4-84E1-2B94041DD768}</t>
  </si>
  <si>
    <t>suppressed</t>
  </si>
  <si>
    <t>mix con and GS</t>
  </si>
  <si>
    <t>RS @ 11.5' (above cat face)</t>
  </si>
  <si>
    <t>{80C87265-86D0-419E-A5BB-7919540DDB1C}</t>
  </si>
  <si>
    <t>mix con and GS seedlings</t>
  </si>
  <si>
    <t>RS @ 13.6' (above cat face)</t>
  </si>
  <si>
    <t>{329BE8A8-6CE5-40E7-BFAC-C78CDB3C1E06}</t>
  </si>
  <si>
    <t>{7BAF4990-A52F-4E77-97CD-3892FA315D9D}</t>
  </si>
  <si>
    <t>Large fallen tree. no tag to be located but it's most likely it was this tree.</t>
  </si>
  <si>
    <t>rs@9</t>
  </si>
  <si>
    <t>{5AC4DEC4-AB2E-4A80-81C2-BF20DF5B9A54}</t>
  </si>
  <si>
    <t xml:space="preserve">tag missing </t>
  </si>
  <si>
    <t>{E8BF45AE-5184-4277-BAFE-836FB21C7069}</t>
  </si>
  <si>
    <t>{D2DCEF89-6CB4-4BE2-B01F-145B0FDBCAE7}</t>
  </si>
  <si>
    <t>Large concentration of thousand-hour fuels.</t>
  </si>
  <si>
    <t>many 1-ft saplings</t>
  </si>
  <si>
    <t>{15C0624B-A3FC-4B54-8AD6-60636280ED41}</t>
  </si>
  <si>
    <t>{738980F7-C88E-4072-A5F3-EF8541D1F0EB}</t>
  </si>
  <si>
    <t>mini 6-in saplings</t>
  </si>
  <si>
    <t>{3B7FA3B9-473F-42A6-9BFC-9A2DB9FB0D8B}</t>
  </si>
  <si>
    <t>scattered patch of 6-in saplings</t>
  </si>
  <si>
    <t>dbl w/295, Caliper</t>
  </si>
  <si>
    <t>{464E3803-5EEB-40D6-8ADA-96AFCA2F2745}</t>
  </si>
  <si>
    <t>no tag. most uphill tree. Large concentration of thousand-hour fuels.</t>
  </si>
  <si>
    <t>Large patch of 1 to 2 ft saplings.</t>
  </si>
  <si>
    <t>dbl w/294, Caliper</t>
  </si>
  <si>
    <t>{6B04B54B-B778-4A8F-BA46-F7BB4EFEAED0}</t>
  </si>
  <si>
    <t>no tag. second most uphill.</t>
  </si>
  <si>
    <t>Large patch of 1 to 2-ft saplings.</t>
  </si>
  <si>
    <t>{3C7DFF1F-7B7D-47F2-A29C-C117C77795D5}</t>
  </si>
  <si>
    <t>rs@21</t>
  </si>
  <si>
    <t>{550F5445-605E-44D0-AA92-2A662EACD7AF}</t>
  </si>
  <si>
    <t>116@32. tag massing</t>
  </si>
  <si>
    <t>patches of 1-ft saplings on the downhill side</t>
  </si>
  <si>
    <t>RS @ 11' (above cat face)</t>
  </si>
  <si>
    <t>{24207030-09B5-472C-A3D2-5F6922E65FE5}</t>
  </si>
  <si>
    <t>fire scar is internal</t>
  </si>
  <si>
    <t>RS @ 29.5’</t>
  </si>
  <si>
    <t>{02D9FD96-E253-491F-B5AC-92723B407B45}</t>
  </si>
  <si>
    <t>{6F2BC4E6-741E-4E6A-B1BE-1AD20884BB08}</t>
  </si>
  <si>
    <t>{1B9CB86E-2689-49F3-B99E-42AE36FD6E8C}</t>
  </si>
  <si>
    <t>RS @ 9.3’</t>
  </si>
  <si>
    <t>{3D6FF5C2-C935-467A-9B2C-AD665A839388}</t>
  </si>
  <si>
    <t>RS @ 11.8</t>
  </si>
  <si>
    <t>{13B764BE-2EB2-4616-A3A8-368B8FA5F403}</t>
  </si>
  <si>
    <t>{DF85F0D2-E042-40E3-AB88-092268E65211}</t>
  </si>
  <si>
    <t>{CB2FA60E-6400-44AA-AEB5-5AED05EFE4D6}</t>
  </si>
  <si>
    <t>many saplings on the uphill side</t>
  </si>
  <si>
    <t>{24CA7844-BCFC-4DDF-952B-BCA42867BC92}</t>
  </si>
  <si>
    <t>mini saplings on the uphill side</t>
  </si>
  <si>
    <t>rs@14</t>
  </si>
  <si>
    <t>{83B3BAF8-2E52-44D0-8DC7-BF6D7F0FA722}</t>
  </si>
  <si>
    <t>a few patches of 1-ft saplings.</t>
  </si>
  <si>
    <t>rs@24</t>
  </si>
  <si>
    <t>{0ECEE995-BEC6-414E-9B18-F6F16A17100F}</t>
  </si>
  <si>
    <t xml:space="preserve">One large patch of 6-in to 1-ft saplings in the shade of the trunk </t>
  </si>
  <si>
    <t>{1F07E97B-D2B9-4BDD-99AC-B83773FA95CA}</t>
  </si>
  <si>
    <t>Many 6-in to 1-ft saplings</t>
  </si>
  <si>
    <t>RS @ 25.8' (above basal scar)</t>
  </si>
  <si>
    <t>{858AE35F-407F-4935-89A6-8CB9C0001038}</t>
  </si>
  <si>
    <t>many saplings, mostly GS</t>
  </si>
  <si>
    <t>RS @ 6.5’</t>
  </si>
  <si>
    <t>#12</t>
  </si>
  <si>
    <t>{4A5908D6-1C1E-400A-88B5-3D1FDA23FAD4}</t>
  </si>
  <si>
    <t>{B32CDA4D-E854-4412-AE82-73F161650B22}</t>
  </si>
  <si>
    <t>{347156D5-B576-40A9-8A67-1101CAF17F0A}</t>
  </si>
  <si>
    <t>{F8184438-EDB5-4501-8F52-AB9CE0C831AE}</t>
  </si>
  <si>
    <t>Sm cluster</t>
  </si>
  <si>
    <t>{80F846B0-5156-40D3-BB4B-BBA659955177}</t>
  </si>
  <si>
    <t>multiple tunnels burned through the root flare. tag missing.</t>
  </si>
  <si>
    <t>Many 3-in to 1-ft saplings.</t>
  </si>
  <si>
    <t>{A4266EE9-3D02-4F71-80DA-7424C5E12BF0}</t>
  </si>
  <si>
    <t>a patch of 6-in to 1-ft saplings.</t>
  </si>
  <si>
    <t>{8AD922B6-7119-4FCB-8838-98F163B0C0C6}</t>
  </si>
  <si>
    <t>many 6-in to 1-ft saplings.</t>
  </si>
  <si>
    <t>{629CE418-989E-4601-915D-1C13A0108472}</t>
  </si>
  <si>
    <t>{9277E669-9B69-493B-AF62-1522C271C0AB}</t>
  </si>
  <si>
    <t>lots of regen 1 ft.</t>
  </si>
  <si>
    <t>rs@35</t>
  </si>
  <si>
    <t>#5, Caliper</t>
  </si>
  <si>
    <t>{F489531D-B854-493A-BFE5-DDA6D1874560}</t>
  </si>
  <si>
    <t>Multi-Stem tree 93 and 120 at 35 ft._x000D_
_x000D_
What I believe is a wolf ran from a den on the underside of the tree during survey! A cave is formed under the tree by fire scar.</t>
  </si>
  <si>
    <t>only a few small saplings observed at the base of the tree</t>
  </si>
  <si>
    <t>{5C09C53C-EC61-45F0-8726-6DEFB0F586EE}</t>
  </si>
  <si>
    <t>multiple New fire scars around the base of the tree</t>
  </si>
  <si>
    <t>a few scattered 10-in saplings.</t>
  </si>
  <si>
    <t>ra@5</t>
  </si>
  <si>
    <t>{6573C4B2-78E5-4C27-BF04-CB83F74FC310}</t>
  </si>
  <si>
    <t>{8DA181D4-E91A-4C64-90A8-0496610A2C05}</t>
  </si>
  <si>
    <t>Caliper, leaner</t>
  </si>
  <si>
    <t>{172806BF-1B37-4F7C-8DFF-30619E07B5E0}</t>
  </si>
  <si>
    <t>water flows through the roots of the tree.</t>
  </si>
  <si>
    <t>very few small.</t>
  </si>
  <si>
    <t>rs@6</t>
  </si>
  <si>
    <t>{415E5990-881A-4667-AC32-4D2A8DB0B483}</t>
  </si>
  <si>
    <t>scattered patches. small saplings.</t>
  </si>
  <si>
    <t>Caliper, dbl w/327</t>
  </si>
  <si>
    <t>{97D8C5A4-4D06-4757-A2F4-1FA90E5069F5}</t>
  </si>
  <si>
    <t>visual@7</t>
  </si>
  <si>
    <t>Caliper, dbl w/326</t>
  </si>
  <si>
    <t>{2343E085-C466-457C-9739-5858EB4C591B}</t>
  </si>
  <si>
    <t>tape@6</t>
  </si>
  <si>
    <t>{1E33F0A0-6D87-4463-B074-9F8CF65CB0A3}</t>
  </si>
  <si>
    <t>{AD14B41B-A87C-49CE-AE9F-0AE8AD283E7D}</t>
  </si>
  <si>
    <t>rs@7</t>
  </si>
  <si>
    <t>{B0DD7A5A-1D5C-4C60-B175-503B2B66C41E}</t>
  </si>
  <si>
    <t>scattered patches of 6 in to 10-in saplings uphill side</t>
  </si>
  <si>
    <t>{6D67AC93-06ED-4F6A-B173-636ACFAC3990}</t>
  </si>
  <si>
    <t>dominant tree of pair. tag destroyed.</t>
  </si>
  <si>
    <t>scattered 6-in to 1-ft saplings.</t>
  </si>
  <si>
    <t>visual@8</t>
  </si>
  <si>
    <t>{1812A25B-AB45-4C0A-93AA-B329C5352952}</t>
  </si>
  <si>
    <t>subordinate tree of pair.</t>
  </si>
  <si>
    <t>{DEDF2DB3-94BB-450F-85CE-4B2CF6C369BF}</t>
  </si>
  <si>
    <t>a few patches of saplings.</t>
  </si>
  <si>
    <t>rs@20</t>
  </si>
  <si>
    <t>{34AA77B3-A5F0-406C-82C5-54E39E499D6D}</t>
  </si>
  <si>
    <t xml:space="preserve">huge bole. </t>
  </si>
  <si>
    <t>many 4 to 8-in saplings.</t>
  </si>
  <si>
    <t>{A56C9C41-03FF-43BF-998B-5FB4C91AEEB7}</t>
  </si>
  <si>
    <t>Creek nearby. tag burned to the point of unrecognizable.</t>
  </si>
  <si>
    <t>a few scattered patches of saplings.</t>
  </si>
  <si>
    <t>{142031E5-8CBB-4110-A3A7-98BB944E1CB2}</t>
  </si>
  <si>
    <t>rs@22</t>
  </si>
  <si>
    <t>{309BC54A-D1C5-4A4F-9F7F-BA4FDB6FB869}</t>
  </si>
  <si>
    <t>very abundant saplings 1 to 3 ft.</t>
  </si>
  <si>
    <t>{732F270C-9C0F-4B37-9F1F-E640284B9039}</t>
  </si>
  <si>
    <t>scattered patches of small saplings.</t>
  </si>
  <si>
    <t>{C5DDD9C7-73BE-478D-9DB7-07F34D4F7962}</t>
  </si>
  <si>
    <t>missing tag</t>
  </si>
  <si>
    <t>{1F83918C-CD31-4B17-90DF-8C25386ABC0D}</t>
  </si>
  <si>
    <t>tag melted off. has an approximately 30in subordinate tree neighbor. this tree also has a melted nail.</t>
  </si>
  <si>
    <t>many 3 to 8-in saplings.</t>
  </si>
  <si>
    <t>{9BD2D41D-6E9E-40E7-AD3F-531A8043D2CE}</t>
  </si>
  <si>
    <t>Three trees growing out of the same area. this info is for the center tree. One tree is about 18-in diameter, the other about 35. tag missing.</t>
  </si>
  <si>
    <t>{E7EF0B40-1F19-4498-BE60-4E5C37B65240}</t>
  </si>
  <si>
    <t>no tag located.</t>
  </si>
  <si>
    <t>many saplings 1 to 2 ft.</t>
  </si>
  <si>
    <t>{8E13E5D0-604D-48DD-9ED4-86998CFE1843}</t>
  </si>
  <si>
    <t>{28F1E4BC-9D1B-4BC2-935E-17D53536D46C}</t>
  </si>
  <si>
    <t>{9ED8AA65-E9B6-4AE4-810D-D8C15B301864}</t>
  </si>
  <si>
    <t>{B75707DA-70A3-46E5-9760-07AD1505E41D}</t>
  </si>
  <si>
    <t>{284D8ED7-57CC-4465-BB54-E766F82E581A}</t>
  </si>
  <si>
    <t>{6A3D6912-29B4-4407-BBE5-7BF1AAC52C45}</t>
  </si>
  <si>
    <t>{848CA510-38F5-484B-8A44-6AD276E9A1A3}</t>
  </si>
  <si>
    <t>RS @ 6.8’</t>
  </si>
  <si>
    <t>{99B389E1-3893-46CA-BAE5-14871EBCEBCD}</t>
  </si>
  <si>
    <t>RS @ 16.2’</t>
  </si>
  <si>
    <t>{B9276F04-0491-4D36-A21A-967CDF92B623}</t>
  </si>
  <si>
    <t>{82D9C394-09B5-43D2-8583-AF7B36116B4D}</t>
  </si>
  <si>
    <t>Trace amounts of crown dieback</t>
  </si>
  <si>
    <t>RS @ 18.8’</t>
  </si>
  <si>
    <t>{C794C8C9-3940-43A1-AF50-73F8AE4BA5FD}</t>
  </si>
  <si>
    <t xml:space="preserve">Abundant male </t>
  </si>
  <si>
    <t>{12EB6AF4-DE26-419B-A979-E14CE9AE1B74}</t>
  </si>
  <si>
    <t>Significant lean</t>
  </si>
  <si>
    <t>{C6672DFE-FF66-4CFF-8E9D-7551E64FCEF5}</t>
  </si>
  <si>
    <t>RS @ 5.8’</t>
  </si>
  <si>
    <t>{9843BE77-F02E-4F9B-9B9C-746C1A226C26}</t>
  </si>
  <si>
    <t>RS @ 6.3’</t>
  </si>
  <si>
    <t>{3FF0773D-F829-4870-8168-0D45AA662980}</t>
  </si>
  <si>
    <t>RS @ 15.2’</t>
  </si>
  <si>
    <t>{B6D8E359-645D-448D-81C7-1D025A501C00}</t>
  </si>
  <si>
    <t>RS @ 7.1”</t>
  </si>
  <si>
    <t>{919E013E-5183-4168-9200-7BAD3B6195A0}</t>
  </si>
  <si>
    <t>{3D8A5FA6-FA61-468F-80FC-15D6FA9B75E1}</t>
  </si>
  <si>
    <t>RS @ 5.4</t>
  </si>
  <si>
    <t>{E78F58AB-A3D4-4514-A82C-8CCEA58B0FFA}</t>
  </si>
  <si>
    <t>{DF0AB65F-4D85-41D1-B24D-98B00193E049}</t>
  </si>
  <si>
    <t>Almost a snag</t>
  </si>
  <si>
    <t>{10BFBD2A-40BA-4FF9-A1A1-A1606D70405E}</t>
  </si>
  <si>
    <t>{0E433FA2-6273-45A9-BA4F-C6D121ED0103}</t>
  </si>
  <si>
    <t>{3FEE2C65-1C88-4F2A-AEA4-1C63551E27EB}</t>
  </si>
  <si>
    <t>{7B72422B-BE79-4731-B940-90938A4CB93C}</t>
  </si>
  <si>
    <t>{585E06DD-FC4A-472C-98AE-8B0AA7CD43A8}</t>
  </si>
  <si>
    <t>{7768F56A-D355-4B11-8A07-C3E81829E0FD}</t>
  </si>
  <si>
    <t>{B8552CEB-5DF5-4D4B-9A56-46417C08E9B1}</t>
  </si>
  <si>
    <t>{38641266-2D4E-48BB-92E4-1909BF25EA58}</t>
  </si>
  <si>
    <t>RS @ 13.5’</t>
  </si>
  <si>
    <t>{96EC490C-4A52-433B-825E-ED234AE4D630}</t>
  </si>
  <si>
    <t>RS @ 15’ (very tough to RS accurately)</t>
  </si>
  <si>
    <t>{115A7DE2-870C-4470-8CAA-0EC91AF1E25E}</t>
  </si>
  <si>
    <t>RS @ 19’</t>
  </si>
  <si>
    <t>{7FBDE0BC-25DF-4CD5-A424-93B08DFF5BFB}</t>
  </si>
  <si>
    <t>{BCC3FE94-47ED-4EAC-A096-84652A33B23A}</t>
  </si>
  <si>
    <t>{551FBCB3-FA8F-4F4B-B858-11AC36152119}</t>
  </si>
  <si>
    <t>Crown becoming more sparse</t>
  </si>
  <si>
    <t>{19C83150-ECDE-47F5-84EC-CDE336B9C50B}</t>
  </si>
  <si>
    <t xml:space="preserve">Crown becoming more sparse. </t>
  </si>
  <si>
    <t>{FFCBC894-122A-48B6-A27E-E6AC1F9C99E2}</t>
  </si>
  <si>
    <t>{FB20112C-0B47-440C-922E-5752616FE0E6}</t>
  </si>
  <si>
    <t>{69E5302A-360F-4DF6-B4BD-6A3FF32D2B6A}</t>
  </si>
  <si>
    <t>Excess slash/litter at tree base</t>
  </si>
  <si>
    <t>{319D44A8-AAAC-490D-B41B-93F61787AE08}</t>
  </si>
  <si>
    <t>{2EDDD735-F934-42BA-B497-4AE60107A3E4}</t>
  </si>
  <si>
    <t>Unknown</t>
  </si>
  <si>
    <t>{270D60D9-7D75-4E94-8C7D-D548CF0AD39F}</t>
  </si>
  <si>
    <t>dbl w/385</t>
  </si>
  <si>
    <t>{DB4FF96A-3D42-45EA-A745-975BD7FDBB13}</t>
  </si>
  <si>
    <t>Union of the two stems shows New cracks. active creaking in the wind.</t>
  </si>
  <si>
    <t>dbl w/384</t>
  </si>
  <si>
    <t>{A5817F26-8C4B-4B8A-8206-BF7AE455ACC4}</t>
  </si>
  <si>
    <t>Union of two stems showing new cracks. active creaking in wind.</t>
  </si>
  <si>
    <t>many 8-in saplings.</t>
  </si>
  <si>
    <t>{5BDDA592-D794-4925-B3AA-6C3C416C6AF6}</t>
  </si>
  <si>
    <t>The saplings less than 2 ft scattered around the perimeter</t>
  </si>
  <si>
    <t>{D6133E0F-5D88-40B0-982C-8BBCB75AFF28}</t>
  </si>
  <si>
    <t>Small saplings in a isolated patch.</t>
  </si>
  <si>
    <t>{8C729ADA-CC17-492A-A35D-18634B464B64}</t>
  </si>
  <si>
    <t>many 1 to 2-ft saplings</t>
  </si>
  <si>
    <t>{FC2E80AD-3155-4BD5-BD27-9693589B1FB0}</t>
  </si>
  <si>
    <t xml:space="preserve">subordinate tree of pair. Large top broke out long ago. </t>
  </si>
  <si>
    <t>abundant 1 to 2-ft saplings.</t>
  </si>
  <si>
    <t>{D745695D-9DAA-4E1C-9211-006FF6D44B3A}</t>
  </si>
  <si>
    <t>Large fire scars on each side of the tree that go through.</t>
  </si>
  <si>
    <t>saplings 6 to 10 in.</t>
  </si>
  <si>
    <t>rs@26</t>
  </si>
  <si>
    <t>{23980191-CB23-442D-BE4A-F8FCB7E4D95A}</t>
  </si>
  <si>
    <t>mini 8-in to 1-ft saplings</t>
  </si>
  <si>
    <t>{F40DBBBA-2E50-4DD3-A574-5379D88C8F2D}</t>
  </si>
  <si>
    <t>gps point was way off. tree is significantly declining, likely to die in the next 5 years.</t>
  </si>
  <si>
    <t>rs@11</t>
  </si>
  <si>
    <t>dbl w/396, Caliper</t>
  </si>
  <si>
    <t>{DA042F3B-38FE-4D25-8D64-254775A33F23}</t>
  </si>
  <si>
    <t>a few saplings just beyond the drip line.</t>
  </si>
  <si>
    <t>dbl w/395, Caliper</t>
  </si>
  <si>
    <t>{79AF73BB-B03C-4ABF-A5A8-1B2DD23AE901}</t>
  </si>
  <si>
    <t>no saplings under drip line. many just beyond.</t>
  </si>
  <si>
    <t>dbl w/398, Caliper</t>
  </si>
  <si>
    <t>{722BA74C-5AC8-4D90-9A51-E247DB92DB91}</t>
  </si>
  <si>
    <t>no saplings under the drip line but some beyond.</t>
  </si>
  <si>
    <t>dbl w/397, Caliper</t>
  </si>
  <si>
    <t>{6C664BA9-2459-48A7-828C-D2CFE046E7CD}</t>
  </si>
  <si>
    <t>few saplings under the drip line but many just beyond.</t>
  </si>
  <si>
    <t>{8570C118-C04A-4355-B9CD-CED32F8636E7}</t>
  </si>
  <si>
    <t>tag melted.</t>
  </si>
  <si>
    <t>scattered 2-ft saplings. predominantly incense Cedar saplings.</t>
  </si>
  <si>
    <t>dbl w/401, Caliper</t>
  </si>
  <si>
    <t>{78237E0E-14D9-481B-99BC-A04420BA7D17}</t>
  </si>
  <si>
    <t>many saplings just beyond dripline.</t>
  </si>
  <si>
    <t>dbl w/400, Caliper</t>
  </si>
  <si>
    <t>{7A1E39D5-567A-4C38-938E-11F35479EBB8}</t>
  </si>
  <si>
    <t>a few saplings on the uphill side.</t>
  </si>
  <si>
    <t>ra@12</t>
  </si>
  <si>
    <t>{98F9E26C-EBFC-4676-844C-F2104EA2A387}</t>
  </si>
  <si>
    <t>beetle frass present.</t>
  </si>
  <si>
    <t>many saplings 1ft particularly in the shadow of the trunk.</t>
  </si>
  <si>
    <t>{98ADFFD0-B64C-4F29-9409-2177C36BB7AF}</t>
  </si>
  <si>
    <t>abundant male cones.</t>
  </si>
  <si>
    <t>a few 6in saplings in the shady side. mostly incense cedar</t>
  </si>
  <si>
    <t>rs@25</t>
  </si>
  <si>
    <t>Caliper, est, dia</t>
  </si>
  <si>
    <t>{227AA555-E488-4565-A721-E93DDCC58877}</t>
  </si>
  <si>
    <t>tag missing. Large fire scar on the downhill side.</t>
  </si>
  <si>
    <t>many small saplings, but more other species.</t>
  </si>
  <si>
    <t>rs@10ft</t>
  </si>
  <si>
    <t>{AF087960-D76E-49A3-9416-93882E36D9CE}</t>
  </si>
  <si>
    <t>growing in Creek bed.</t>
  </si>
  <si>
    <t>mostly other species of saplings.</t>
  </si>
  <si>
    <t>{22905C29-028B-4968-8D22-C6A2EDEA4D1B}</t>
  </si>
  <si>
    <t>near creek</t>
  </si>
  <si>
    <t>a few small saplings but predominantly other ground covers and other tree saplings.</t>
  </si>
  <si>
    <t>Caliper, Broken top</t>
  </si>
  <si>
    <t>{BBD1CF0C-B84E-441F-ABD4-B297683D03FC}</t>
  </si>
  <si>
    <t xml:space="preserve">just above Creek. tag missing </t>
  </si>
  <si>
    <t>abundant small saplings but there are more other species.</t>
  </si>
  <si>
    <t>{FB0FD70D-6C35-4F01-96D4-0DA6CFCF9036}</t>
  </si>
  <si>
    <t>All but a few small branches are dead.</t>
  </si>
  <si>
    <t>abundant small saplings. however, there are more other species.</t>
  </si>
  <si>
    <t>Caliper, est. dia</t>
  </si>
  <si>
    <t>{4D146228-6168-4205-9FB6-E9E8A24EE0FF}</t>
  </si>
  <si>
    <t xml:space="preserve">Large accumulation of 1000hr fuels. hollowed out by large high fire cavity. </t>
  </si>
  <si>
    <t>few saplings due to down wood and creek</t>
  </si>
  <si>
    <t>{73084788-586C-4BC1-9367-FF2E0145F5F2}</t>
  </si>
  <si>
    <t>Old cones and only a few small saplings</t>
  </si>
  <si>
    <t>rs@18</t>
  </si>
  <si>
    <t>{566713BE-9BDF-4FE6-ABE6-2A410E0E940F}</t>
  </si>
  <si>
    <t>borderline sparse crown. very large fire scar.</t>
  </si>
  <si>
    <t>dense patches of saplings 6 in to 1 ft.</t>
  </si>
  <si>
    <t>{F0D19E9A-9C62-4AED-B5E1-747FE5611E26}</t>
  </si>
  <si>
    <t xml:space="preserve">many 3 to 6-in saplings </t>
  </si>
  <si>
    <t>dbl w/414 Caliper</t>
  </si>
  <si>
    <t>{19C11735-DC0D-4234-B5DE-BABC33A0BAF2}</t>
  </si>
  <si>
    <t>multistem tree. downhill tree.</t>
  </si>
  <si>
    <t>many 6 to 8-in saplings.</t>
  </si>
  <si>
    <t>dbl w/413</t>
  </si>
  <si>
    <t>{BE5B6E57-971B-4694-B1B2-B425EEC2363D}</t>
  </si>
  <si>
    <t>beetle frass present</t>
  </si>
  <si>
    <t>rs@13</t>
  </si>
  <si>
    <t>{3257178C-59D5-4DE3-99C1-DF49A502E8D0}</t>
  </si>
  <si>
    <t>6 in to 1-ft saplings.</t>
  </si>
  <si>
    <t>{552CC7F8-CC5D-40D2-B68C-13A8E199F3B7}</t>
  </si>
  <si>
    <t>abundant male cones</t>
  </si>
  <si>
    <t>many small saplings around 6 in.</t>
  </si>
  <si>
    <t>{F228AC30-A700-409C-A187-A209239B73FB}</t>
  </si>
  <si>
    <t>{E1372863-3EEB-46DD-B203-C382C464E217}</t>
  </si>
  <si>
    <t>many 6-in saplings.</t>
  </si>
  <si>
    <t>{F4B36587-E6AA-413A-B928-42968105363E}</t>
  </si>
  <si>
    <t>nearly entirely girdled by fire. one or two live branches that are fading. tree likely to die.</t>
  </si>
  <si>
    <t>abundant patches of 6-in to 1 ft saplings.</t>
  </si>
  <si>
    <t>{C19ECFE1-1E0C-4A29-9C01-09D3DE81366F}</t>
  </si>
  <si>
    <t>tag missing. Old fire scar on uphill side new fires s.cars on downhill side.</t>
  </si>
  <si>
    <t>mini 6 in to 2-ft saplings.</t>
  </si>
  <si>
    <t>{6BD3324F-D1F3-4FAB-9F61-886308D63563}</t>
  </si>
  <si>
    <t>some saplings but most are incense cedar.</t>
  </si>
  <si>
    <t>rs@23</t>
  </si>
  <si>
    <t>{409CC72A-194C-40F6-84A2-75997D051EC7}</t>
  </si>
  <si>
    <t>large scar on uphill side</t>
  </si>
  <si>
    <t xml:space="preserve">many 1ft saplings </t>
  </si>
  <si>
    <t>{252BAA37-792E-4A09-BD48-AD5D566F5B0D}</t>
  </si>
  <si>
    <t>abundant saplings 6 in to 2 ft.</t>
  </si>
  <si>
    <t>rs @ 15ft</t>
  </si>
  <si>
    <t>{A784813F-E7FC-4891-9C52-BD9D95800258}</t>
  </si>
  <si>
    <t>Large fire cavity that goes through the tree.</t>
  </si>
  <si>
    <t>abundant saplings less than 6 in. few over 6 in.</t>
  </si>
  <si>
    <t>rs @ 7ft</t>
  </si>
  <si>
    <t>{DDADB1FA-9A34-4E51-BCB8-D79A618E443A}</t>
  </si>
  <si>
    <t>mixed incense cedar and Sequoia region</t>
  </si>
  <si>
    <t>rs @ 12ft</t>
  </si>
  <si>
    <t>{32E2E9E3-1565-4822-8ED6-A380A1737F76}</t>
  </si>
  <si>
    <t>scattered around the base with abundant incense cedar intermixed.</t>
  </si>
  <si>
    <t>{084DBA06-C572-462C-BD64-0034750ECB0B}</t>
  </si>
  <si>
    <t>extremely abundant saplings 6 in to 2 ft.</t>
  </si>
  <si>
    <t>{027FC0F4-1CB9-4229-B5B4-ABAB5403425D}</t>
  </si>
  <si>
    <t xml:space="preserve">female cones present </t>
  </si>
  <si>
    <t>many 1 ft saplings.</t>
  </si>
  <si>
    <t>{48BFEBF3-9965-4C64-BE46-9FCE79781C93}</t>
  </si>
  <si>
    <t>only old cones. no saplings.</t>
  </si>
  <si>
    <t>{879D1725-52AC-4BA0-912F-4C60EDCAD223}</t>
  </si>
  <si>
    <t>much of the circumference of the base is scorched.</t>
  </si>
  <si>
    <t>much of the area is road or brackenfern or downwood.</t>
  </si>
  <si>
    <t>{4CAFC512-1058-4C2C-A1B4-79DDC30C866B}</t>
  </si>
  <si>
    <t>predominantly incense cedar regen.</t>
  </si>
  <si>
    <t>visual at 10</t>
  </si>
  <si>
    <t>{6E8B66F5-7685-4362-8822-48DF8CD787B6}</t>
  </si>
  <si>
    <t>a lot of 10 and 100 hour fuels.</t>
  </si>
  <si>
    <t>many saplings 6 in to 1 ft.</t>
  </si>
  <si>
    <t>{BBD38387-4DE7-4582-9670-696B92AFDC4E}</t>
  </si>
  <si>
    <t>this area was unburned.</t>
  </si>
  <si>
    <t>no Sequoia saplings observed</t>
  </si>
  <si>
    <t>Triple w/435&amp;436, Caliper</t>
  </si>
  <si>
    <t>{F30D4351-E239-438A-9BA5-9646E16B8E64}</t>
  </si>
  <si>
    <t>area unburnt.</t>
  </si>
  <si>
    <t>no Sequoia saplings observed.</t>
  </si>
  <si>
    <t>Triple w/434&amp;436, Caliper</t>
  </si>
  <si>
    <t>{BC050867-82D5-4225-B7D3-81730BB07E3E}</t>
  </si>
  <si>
    <t>Triple w/434&amp;435, Caliper</t>
  </si>
  <si>
    <t>{F7939BA0-07F3-44AE-9B53-69A2F8437167}</t>
  </si>
  <si>
    <t>subordinate tree</t>
  </si>
  <si>
    <t>rs@19</t>
  </si>
  <si>
    <t>{062E56AD-3956-46AA-9FB9-3A6E62EDE21B}</t>
  </si>
  <si>
    <t>no Sequoia saplings observed many other species.</t>
  </si>
  <si>
    <t>{5452DAAC-C0CF-418E-9977-DC1B9AEA3D4A}</t>
  </si>
  <si>
    <t>no Sequoia saplings directly under the drip line, but there is nearly 100% ground cover of 1 to 3 ft incense cedar. there are some 3 to 4 ft Sequoia saplings out beyond the drip line.</t>
  </si>
  <si>
    <t>{44E3467A-E7DE-4C69-95F2-C2E5C35649CF}</t>
  </si>
  <si>
    <t>a few small saplings but mostly incense cedar.</t>
  </si>
  <si>
    <t>{CA67A1CE-1322-4AAF-9845-5F696D32DEAC}</t>
  </si>
  <si>
    <t>beetle frass in fire scar.</t>
  </si>
  <si>
    <t>{D84133D8-73E0-4E64-AC06-6142D554C282}</t>
  </si>
  <si>
    <t xml:space="preserve">both old and new firescar. dominant tree of pair </t>
  </si>
  <si>
    <t>a few small saplings old cones</t>
  </si>
  <si>
    <t>{E23D7F30-047A-47D7-88E4-2E9A60D3E9E8}</t>
  </si>
  <si>
    <t xml:space="preserve">grow very near another tree. this tree is codominant. tag missing </t>
  </si>
  <si>
    <t xml:space="preserve">very few small saplings. cones are all old </t>
  </si>
  <si>
    <t>{C0A13B65-1CDA-4BA1-856D-DE2F9B10FB1D}</t>
  </si>
  <si>
    <t xml:space="preserve">tapers slowly </t>
  </si>
  <si>
    <t xml:space="preserve">very small saplings </t>
  </si>
  <si>
    <t>{8EA899CC-B740-4FB4-A5DF-DEDAEDDF7426}</t>
  </si>
  <si>
    <t>many saplings under 6 in.</t>
  </si>
  <si>
    <t>rs@32</t>
  </si>
  <si>
    <t>Dbl w/446, Caliper</t>
  </si>
  <si>
    <t>{20B046E4-64C1-4780-AC42-E49187ADABF9}</t>
  </si>
  <si>
    <t>subordinate stem of a codominant tree.</t>
  </si>
  <si>
    <t>a few small saplings.</t>
  </si>
  <si>
    <t>Dbl w/445, Caliper</t>
  </si>
  <si>
    <t>{4A517DFC-19B7-401B-871A-358A58DB3947}</t>
  </si>
  <si>
    <t>multistem tree. 180 at 15. Large fire scar on the downhill side where two stems come together.</t>
  </si>
  <si>
    <t>very small regen</t>
  </si>
  <si>
    <t>{3D64079B-C5B7-4EAC-9A9F-E0EBBC5FD71F}</t>
  </si>
  <si>
    <t>RS @ 20.1’</t>
  </si>
  <si>
    <t>{D2AFDAB5-4CCA-4F02-89C7-C04AFDE8EC88}</t>
  </si>
  <si>
    <t>RS @ 21’ above split</t>
  </si>
  <si>
    <t>Dbl w/450, Caliper</t>
  </si>
  <si>
    <t>{D2B6A971-406C-47AB-859E-C4B3DDBB9502}</t>
  </si>
  <si>
    <t>RS @ 26’ above split</t>
  </si>
  <si>
    <t>Dbl w/449, Caliper</t>
  </si>
  <si>
    <t>{3C7949E2-6828-4E12-906A-27F2616788AB}</t>
  </si>
  <si>
    <t>Many IC/WF saplings as well</t>
  </si>
  <si>
    <t>{BAD125C7-7927-4B4A-9FA4-9491E7A12514}</t>
  </si>
  <si>
    <t>{04562709-EFC5-4998-B697-F7953C02ED33}</t>
  </si>
  <si>
    <t>{A65B79C1-7ACF-4E95-838E-FBB532FC14FE}</t>
  </si>
  <si>
    <t>{A6BC9D4A-E8A9-4650-980A-A0A4CE04DC3C}</t>
  </si>
  <si>
    <t>RS @ 22’ above burl</t>
  </si>
  <si>
    <t>{6614C93B-B185-49F0-805F-CC4387FBCA88}</t>
  </si>
  <si>
    <t>Broken crown but estimate 5%</t>
  </si>
  <si>
    <t>Some 3.5’ in ht</t>
  </si>
  <si>
    <t>RS @ 16.6’</t>
  </si>
  <si>
    <t>{25552DD2-A730-4CCC-BBCF-8AA2CF606BB6}</t>
  </si>
  <si>
    <t>{FEBA9ECA-FC56-41DD-9ECA-F6C67AE8A240}</t>
  </si>
  <si>
    <t>rs@17</t>
  </si>
  <si>
    <t>{CF166EA4-0DEA-4A95-AF38-72856F9CE506}</t>
  </si>
  <si>
    <t>abundant male cones. tag missing.</t>
  </si>
  <si>
    <t>1 to 5 ft saplings.</t>
  </si>
  <si>
    <t>{7F7903DB-6C78-44E6-A378-B483DA955066}</t>
  </si>
  <si>
    <t>scattered 10-in saplings.</t>
  </si>
  <si>
    <t>{9425F23E-9837-4BA9-A43C-42E42FC2E720}</t>
  </si>
  <si>
    <t>spring flowing nearby. a very large down log on uphill side.</t>
  </si>
  <si>
    <t>many 6 in to 1-ft saplings</t>
  </si>
  <si>
    <t>{8FCC447B-A42D-463D-A3A6-E416610CE521}</t>
  </si>
  <si>
    <t>significant concentration of thousand-hour fuels by fire scar.</t>
  </si>
  <si>
    <t>a few 2 to 3 ft tall saplings. much of the area is covered with down wood.</t>
  </si>
  <si>
    <t>tape at 5ft</t>
  </si>
  <si>
    <t>{F425D146-8218-472B-805E-CA389C3B8D88}</t>
  </si>
  <si>
    <t>tree did not have tag. I'm assuming point was for this tree even though it was under 70.</t>
  </si>
  <si>
    <t>{D0826238-5B00-45E9-8117-D5666612499B}</t>
  </si>
  <si>
    <t>{3BA2F493-B0DA-48EC-8AE7-7248E71E93C2}</t>
  </si>
  <si>
    <t>near Creek</t>
  </si>
  <si>
    <t>a couple 3-in saplings.</t>
  </si>
  <si>
    <t>RS @ 16.7’</t>
  </si>
  <si>
    <t>{4D778A24-699C-4DE0-B050-DEB34ED60C7B}</t>
  </si>
  <si>
    <t>RS @ 23.6’</t>
  </si>
  <si>
    <t>{AA6FDA63-8CA9-45A5-8C02-0DB7B57B2BBB}</t>
  </si>
  <si>
    <t>{7D43E189-E8A6-4334-A7BB-F8AE31349A86}</t>
  </si>
  <si>
    <t>RS @ 18.3’</t>
  </si>
  <si>
    <t>{8CAC04D4-A334-4880-B640-DFDD9FED793B}</t>
  </si>
  <si>
    <t>{DE2F2464-3924-456B-B4ED-4547EFE0A8C0}</t>
  </si>
  <si>
    <t>IC saplings dominant</t>
  </si>
  <si>
    <t>{480013D3-9DC0-485E-9D6E-EFBE36505DAF}</t>
  </si>
  <si>
    <t>Male cones prevalent</t>
  </si>
  <si>
    <t>Interspersed with IC saplings</t>
  </si>
  <si>
    <t>{4DCCB0E2-AFB5-4EF8-A9EC-1F3C805A6A1C}</t>
  </si>
  <si>
    <t>{222E44D1-891E-497A-BA00-710676DD7CA6}</t>
  </si>
  <si>
    <t>{D7ECF417-B27E-431D-B1D1-3D6340545E36}</t>
  </si>
  <si>
    <t>{26B82268-5944-4A04-8AE0-20F7FE0B37D9}</t>
  </si>
  <si>
    <t>Heavy lean, caliper</t>
  </si>
  <si>
    <t>{C199E5C0-9A3F-4240-809A-8CD2AE7C55C0}</t>
  </si>
  <si>
    <t xml:space="preserve">WF dominant </t>
  </si>
  <si>
    <t>{E38A2AEC-7906-4DD0-A142-842D43D5A79E}</t>
  </si>
  <si>
    <t>{852D2408-653A-4675-9902-DA116D96C881}</t>
  </si>
  <si>
    <t>RS @ 30.8’ above scar</t>
  </si>
  <si>
    <t>{B6A75065-16F1-4F6E-A02B-6A53DCC5C11A}</t>
  </si>
  <si>
    <t>Upwards of 5-6’ in ht</t>
  </si>
  <si>
    <t>RS @ 11.6’</t>
  </si>
  <si>
    <t>{94E0B667-D224-4A4F-8DDA-9E0C862AF35A}</t>
  </si>
  <si>
    <t>{F3C7EBCB-8523-4A86-A0EC-E93FCD743472}</t>
  </si>
  <si>
    <t>Scars cumulatively add to 4</t>
  </si>
  <si>
    <t>RS @ 19.8’</t>
  </si>
  <si>
    <t>{0D09A02A-A5F3-4048-AA73-3454EC9672C5}</t>
  </si>
  <si>
    <t>{48578E23-E5E2-4549-9D79-6D459FA02A51}</t>
  </si>
  <si>
    <t>{A6DB6508-799C-4E77-B0AD-38767794BE6F}</t>
  </si>
  <si>
    <t>{0646252D-9483-4031-96A5-F7BB561DB13E}</t>
  </si>
  <si>
    <t>Diverse species mix of saplings.</t>
  </si>
  <si>
    <t>Caliper, rocky</t>
  </si>
  <si>
    <t>{E5D83CA6-99F6-4ECF-9BBC-F1746F6B48CF}</t>
  </si>
  <si>
    <t>Tree is growing in granite dominated area</t>
  </si>
  <si>
    <t>{25F5DDA5-DF5F-4381-830B-4B33E4E04600}</t>
  </si>
  <si>
    <t>Very small scattered</t>
  </si>
  <si>
    <t>RS @ 15.4’</t>
  </si>
  <si>
    <t>{37276D9D-0015-4A34-95C0-A22720371742}</t>
  </si>
  <si>
    <t>IC dominant</t>
  </si>
  <si>
    <t>{D3869480-4F3B-4259-A8F4-D33267DDB4E0}</t>
  </si>
  <si>
    <t>{AA33EF51-8FD4-442E-9D93-E3881A346467}</t>
  </si>
  <si>
    <t>dbl w/491, caliper</t>
  </si>
  <si>
    <t>{C42D9EBF-3EA8-4F18-9A81-38E1E8B0FAE6}</t>
  </si>
  <si>
    <t>dbl w/490, caliper</t>
  </si>
  <si>
    <t>{9116A3EC-F1C1-4495-86D8-99F4973B3C32}</t>
  </si>
  <si>
    <t>{C5392765-C869-49B1-841A-AADED8D2C649}</t>
  </si>
  <si>
    <t>RS @ 22.7’</t>
  </si>
  <si>
    <t>{F06D931B-1D9B-45DF-AAB8-28E3EDD944C8}</t>
  </si>
  <si>
    <t>dbl w/495, caliper</t>
  </si>
  <si>
    <t>{B93C3B1B-B5A4-4F5A-A849-93A246959E40}</t>
  </si>
  <si>
    <t>dbl w/494, caliper</t>
  </si>
  <si>
    <t>{90079EE7-C3FA-41D2-8A5A-FA80DA4A690A}</t>
  </si>
  <si>
    <t>{1D94C990-5C15-4E09-A2B9-70353A7DF3C9}</t>
  </si>
  <si>
    <t>{9C8805C2-14C5-4B5B-AA68-DAA3AB653D5C}</t>
  </si>
  <si>
    <t>RS @ 27.4’</t>
  </si>
  <si>
    <t>Wishbone</t>
  </si>
  <si>
    <t>{D539B4AE-D279-4A6F-A0DE-C803220DB405}</t>
  </si>
  <si>
    <t>{7D930C2A-78F5-4ACA-98B1-D394CF87053B}</t>
  </si>
  <si>
    <t>{A91F5EC5-C50A-4E41-9C26-1A9C6C6902D1}</t>
  </si>
  <si>
    <t>{BFC3C7D8-CA2B-4751-B20F-79C2957D9153}</t>
  </si>
  <si>
    <t>{E8374286-3BE5-46EC-99C6-2285F8C286EF}</t>
  </si>
  <si>
    <t>RS @ 17.7’</t>
  </si>
  <si>
    <t>{5AA350E8-0937-4ED9-8A7C-1AC16B3A9552}</t>
  </si>
  <si>
    <t>{5CD9D2C9-AC07-4C7B-99C8-CE0364AF34CF}</t>
  </si>
  <si>
    <t>spring flowing under tree. tag either engulf by bark or missing. very tall brush and a lot of fuels.</t>
  </si>
  <si>
    <t>no tag, est. dia, rock bluff</t>
  </si>
  <si>
    <t>{292DFE10-D18B-4CC7-914D-43BF32175848}</t>
  </si>
  <si>
    <t>tree is on bench just above Creek. The top has died back long ago, but there is no recent die back. many of the roots down by the creek are charred. a Grove of 15 intermediate sequoias ranging in diameter from 18 to 40 in just above and below in Creek. tag missing.</t>
  </si>
  <si>
    <t>a couple 3 ft saplings observed by the creek.</t>
  </si>
  <si>
    <t>{CEDC6156-1CF4-40DD-B6D7-9A8BCE407339}</t>
  </si>
  <si>
    <t>{7E6FA32A-97C4-4432-893A-3C74DC969FD7}</t>
  </si>
  <si>
    <t>{8C5B21CC-B2C2-4242-99C8-CE7BA42D96B8}</t>
  </si>
  <si>
    <t>RS @ 13.1’</t>
  </si>
  <si>
    <t>{07C7DAE0-F692-4161-B533-3AEDA033D7C6}</t>
  </si>
  <si>
    <t>RS @ 15.5’</t>
  </si>
  <si>
    <t>{58480621-F000-44A7-9C00-011D80459466}</t>
  </si>
  <si>
    <t>{E3FCDC98-BC28-4518-9F6A-7026248E20A6}</t>
  </si>
  <si>
    <t>{FC5C6F06-B4C5-4679-9A3F-190FC422731B}</t>
  </si>
  <si>
    <t>{C9C4272A-5B7B-4158-9FD4-4976B486163F}</t>
  </si>
  <si>
    <t>{8FD6A0BE-6D04-4E66-896C-44077FD78984}</t>
  </si>
  <si>
    <t>{6A44809E-C1D1-4CFD-A23B-9DA2067BB815}</t>
  </si>
  <si>
    <t>{EEE0C907-1C8B-49A9-AD78-921B2D956B98}</t>
  </si>
  <si>
    <t>{8E631C86-F59D-4BF6-ADC2-49670A1B99F8}</t>
  </si>
  <si>
    <t>Tree charred to top. Heavy decline</t>
  </si>
  <si>
    <t>{930EB1E3-E70F-4A64-977D-90CA94ED1CAE}</t>
  </si>
  <si>
    <t>{B870CABD-1BAF-4351-8B5C-8A89D6D31714}</t>
  </si>
  <si>
    <t>RS @ 19.5’</t>
  </si>
  <si>
    <t>{5BE5207A-1F4F-42D2-9508-44F1F45B8118}</t>
  </si>
  <si>
    <t>{F2CD193F-EE9A-432D-9FCD-13C6C12DACCD}</t>
  </si>
  <si>
    <t>{DC174779-6FA7-416C-B2FD-F21E49432A52}</t>
  </si>
  <si>
    <t>{B7F8265B-D6D3-4633-8DD1-2C84DACEB128}</t>
  </si>
  <si>
    <t>{904B0BD1-0094-434F-AF77-2C145C39452F}</t>
  </si>
  <si>
    <t>{EBFDB5BA-E3E9-43D0-94C7-36540E1311F8}</t>
  </si>
  <si>
    <t>{B365E9AF-ADDB-4478-974D-CE40D1B1EB48}</t>
  </si>
  <si>
    <t>{1ED41588-EF79-4C68-A01E-BF8B48D2AB75}</t>
  </si>
  <si>
    <t>{BFEA034F-FB04-4271-B8D4-C50716511F45}</t>
  </si>
  <si>
    <t>RS @ 12.9’ above scar</t>
  </si>
  <si>
    <t>{E921BB84-B7AA-4A09-B98C-774FF27F4F5A}</t>
  </si>
  <si>
    <t>RS @ 25’ above scar</t>
  </si>
  <si>
    <t>{0A8E7F71-D7B8-406E-8BA2-379A527960C6}</t>
  </si>
  <si>
    <t>Excess litter/slash at scar cavity. Abundant male cones</t>
  </si>
  <si>
    <t>RS @ 18’ above scar</t>
  </si>
  <si>
    <t>{4F67A6AD-16D1-4E47-AD78-3E6CD4CA52DA}</t>
  </si>
  <si>
    <t>{CA15E439-E4D6-4668-A050-80D6FF86EA12}</t>
  </si>
  <si>
    <t>thick brush all around tree.</t>
  </si>
  <si>
    <t>thick brush around tree shades out saplings.</t>
  </si>
  <si>
    <t>{7C95BB33-4CDF-4005-B42E-C9F492710CDC}</t>
  </si>
  <si>
    <t>no saplings observed many incense cedar and White fir.</t>
  </si>
  <si>
    <t>{87C29F3E-2DA2-4961-95C5-1EA732DBCF5D}</t>
  </si>
  <si>
    <t>eight additional sequoias in the area under 70 in.</t>
  </si>
  <si>
    <t>only incense, cedar and white fir.</t>
  </si>
  <si>
    <t>Hank Abraham Tree</t>
  </si>
  <si>
    <t>{5B4D1308-515E-4C14-8487-DE798E2DC0E9}</t>
  </si>
  <si>
    <t>burn piles have been made around the tree.</t>
  </si>
  <si>
    <t>{DF780C64-42A2-47B8-AA07-CC113D95C303}</t>
  </si>
  <si>
    <t>a couple scattered Sequoia seedlings most are incense cedar.</t>
  </si>
  <si>
    <t>{70A55884-1A12-4E12-AC57-726553417207}</t>
  </si>
  <si>
    <t>several new fire scars.</t>
  </si>
  <si>
    <t>many 1 to 2-ft saplings.</t>
  </si>
  <si>
    <t>{7EC39CE1-A863-48EA-AB50-95160BD16272}</t>
  </si>
  <si>
    <t>a few scattered small Sequoia saplings. many incense cedar</t>
  </si>
  <si>
    <t>{09BE708C-5598-41C1-8B5B-462851690410}</t>
  </si>
  <si>
    <t>Lg patch to W</t>
  </si>
  <si>
    <t>{2074FFAF-3DAF-4220-9C57-9DDAB6578B78}</t>
  </si>
  <si>
    <t>Broken top, caliper</t>
  </si>
  <si>
    <t>{E5DB9F2D-17BA-404C-ADA9-39A8C82FB8E3}</t>
  </si>
  <si>
    <t>{C34C6184-A6CC-4BE6-B5AC-8B4EFA6E0BBD}</t>
  </si>
  <si>
    <t>Epicormic from previous crown break</t>
  </si>
  <si>
    <t>Some 6’+</t>
  </si>
  <si>
    <t>{1FC26C40-D5EE-4C1D-80BD-B1344ECB6877}</t>
  </si>
  <si>
    <t>RS @ 18.7’</t>
  </si>
  <si>
    <t>{00659AC0-631C-4670-8385-9D104A108992}</t>
  </si>
  <si>
    <t>Up to 6’</t>
  </si>
  <si>
    <t>{2DC60841-BB42-49F5-8334-7D6CEA1300B6}</t>
  </si>
  <si>
    <t>{338980D8-EBA7-4323-8D8F-3A33309AB058}</t>
  </si>
  <si>
    <t>{A4439076-D821-4CBF-A388-9ECF77228486}</t>
  </si>
  <si>
    <t>a couple small saplings by the creek.</t>
  </si>
  <si>
    <t>big snag top</t>
  </si>
  <si>
    <t>{A85439FF-A8AE-41B6-A5E8-F7F737A97A8B}</t>
  </si>
  <si>
    <t>Upwards of 8’</t>
  </si>
  <si>
    <t>{DC544140-6693-4FD8-8E7B-33C3B4431B54}</t>
  </si>
  <si>
    <t>{FFC0B5EC-E5F0-4F8A-8BB2-9D488C7F9B21}</t>
  </si>
  <si>
    <t>Upslope cluster</t>
  </si>
  <si>
    <t>RS @ 11.4’</t>
  </si>
  <si>
    <t>{B3F87600-2D98-4185-BD53-784EE82FB6EA}</t>
  </si>
  <si>
    <t>{CE5A6802-D68A-44AA-9388-50BE3493ED30}</t>
  </si>
  <si>
    <t>{F6CE2D09-53F8-4243-A5C5-57EAD2AE42DD}</t>
  </si>
  <si>
    <t>{1968E5FC-EC2E-4F48-BF0E-58FC6DA56989}</t>
  </si>
  <si>
    <t>{814996CE-94C6-4275-BE06-4BC5B2AC6BFE}</t>
  </si>
  <si>
    <t>Scorch</t>
  </si>
  <si>
    <t>Forked top, top of ridge</t>
  </si>
  <si>
    <t>{0277F9AF-1115-437D-A0C9-C1CB5017D094}</t>
  </si>
  <si>
    <t>{FF421420-727F-4B45-B5DD-B42018733724}</t>
  </si>
  <si>
    <t>{9121FD62-ECAB-4016-9048-B30DF1588AF2}</t>
  </si>
  <si>
    <t>{636015EC-6927-46CF-811D-5889BE98479F}</t>
  </si>
  <si>
    <t>Stub, broken top</t>
  </si>
  <si>
    <t>{A8565E05-BFCC-4276-9C49-3162A0E18019}</t>
  </si>
  <si>
    <t>{FB87AB54-3F92-482D-B609-4B2FAC1DC0EE}</t>
  </si>
  <si>
    <t>Cumulative scarring around the bole.</t>
  </si>
  <si>
    <t xml:space="preserve">Scattered </t>
  </si>
  <si>
    <t>{BF910CE6-FBAC-409A-8DF4-6355B6597E08}</t>
  </si>
  <si>
    <t>{B2F30B35-8177-4303-BB9B-6D8F59F1E149}</t>
  </si>
  <si>
    <t>{BBE3FDBE-703F-428A-83F8-54AF6B980070}</t>
  </si>
  <si>
    <t xml:space="preserve">RS @ 28.5’ above split </t>
  </si>
  <si>
    <t>Twin w/566, caliper</t>
  </si>
  <si>
    <t>{7FC57F6F-4048-417E-BB82-7501BCE80153}</t>
  </si>
  <si>
    <t>Twin w/565, caliper</t>
  </si>
  <si>
    <t>{9854838A-863B-45B3-97EE-68D946057A16}</t>
  </si>
  <si>
    <t>Big snag top, burl</t>
  </si>
  <si>
    <t>{78E88EF3-0920-4C07-857D-08BCB3016027}</t>
  </si>
  <si>
    <t>{646B3B92-A8B0-4795-99A0-A2AF858C78F5}</t>
  </si>
  <si>
    <t>Lg patch to SE</t>
  </si>
  <si>
    <t>{6423567A-73D0-4ED9-8D8A-846470D82A19}</t>
  </si>
  <si>
    <t>{DDF9E657-B837-412B-90CC-A9242A63D3CB}</t>
  </si>
  <si>
    <t>{085142A1-7628-4CCC-B356-A73CEDA36697}</t>
  </si>
  <si>
    <t>{D0726D7A-D0C7-46DD-A3ED-9E1C56A5AC8E}</t>
  </si>
  <si>
    <t>{C0E35D42-76D1-42E6-8576-31CFEF200723}</t>
  </si>
  <si>
    <t>{1BF06A58-89BF-45B1-A8C5-49FF4FA85CB6}</t>
  </si>
  <si>
    <t>{160B9980-BA7A-4C42-AE3B-A1638A8F70DE}</t>
  </si>
  <si>
    <t>Excess slash litter at scar cavity</t>
  </si>
  <si>
    <t>RS @ 13.3’</t>
  </si>
  <si>
    <t>{033C26D3-FF96-4B0E-8175-02B87E6A3091}</t>
  </si>
  <si>
    <t xml:space="preserve">Crown becoming </t>
  </si>
  <si>
    <t>RS @ 17’ above scar</t>
  </si>
  <si>
    <t>{92FD58F4-0B3B-4A33-B3E7-9FC90BC193C3}</t>
  </si>
  <si>
    <t>{77EAC295-EDC5-4402-AD87-40DAF3D34C22}</t>
  </si>
  <si>
    <t>RS @ 19.7’</t>
  </si>
  <si>
    <t>{1B0EF180-1761-45EB-A642-55A2AC783488}</t>
  </si>
  <si>
    <t>RS @ 5.7’</t>
  </si>
  <si>
    <t>{477FB014-A1A1-472F-8A3B-D24482A91E33}</t>
  </si>
  <si>
    <t>{228C7F96-3BAE-423B-A472-1E82D7BC9F59}</t>
  </si>
  <si>
    <t>Crown becoming sparse near top</t>
  </si>
  <si>
    <t>RS @ 20.8’</t>
  </si>
  <si>
    <t>{D036D0FD-0F26-4291-A529-5C2758EB34B5}</t>
  </si>
  <si>
    <t>Elev. 7180</t>
  </si>
  <si>
    <t>{E61A3B26-4793-4868-A6F9-312B287A6CEB}</t>
  </si>
  <si>
    <t>{8C534464-F7A9-440D-8464-DAD89A46A240}</t>
  </si>
  <si>
    <t>{C88A8B27-288C-49B2-97C6-ED573D3A1EDB}</t>
  </si>
  <si>
    <t>{49EAC236-A890-4B7E-B908-98FF5EC58C05}</t>
  </si>
  <si>
    <t>{05E77F3A-3853-46BF-82CA-F9C9B8832203}</t>
  </si>
  <si>
    <t>{31E07D95-208B-4DBD-A332-6F223DF323DB}</t>
  </si>
  <si>
    <t>{E7DEDEB7-5C18-4A37-8FD5-1670442A2B08}</t>
  </si>
  <si>
    <t>RS @ 12.9’</t>
  </si>
  <si>
    <t>{E218EF03-66DC-4BB9-AA07-4B64088153DA}</t>
  </si>
  <si>
    <t>RS @ 30.5’ above scar</t>
  </si>
  <si>
    <t>{B38554FD-08C6-4ED0-88E5-073B2B713181}</t>
  </si>
  <si>
    <t>Broken top but does not appear to encompass 10% of previous ht</t>
  </si>
  <si>
    <t>{591E26B6-9082-4537-B39A-EDA870B1215F}</t>
  </si>
  <si>
    <t>RS @ 18.2 (above buttress/bole swell)</t>
  </si>
  <si>
    <t>{A41C9AA7-5BD3-4B08-864F-B3F56EAB8C0F}</t>
  </si>
  <si>
    <t>{C4E9C2AE-9B88-4200-BE80-00BE8318AE35}</t>
  </si>
  <si>
    <t>{92BD58FB-03AA-43C3-A217-3F372885B846}</t>
  </si>
  <si>
    <t>rs@6.5</t>
  </si>
  <si>
    <t>#28, Caliper</t>
  </si>
  <si>
    <t>{0BA16190-6569-4AD4-AD30-280ED70CF579}</t>
  </si>
  <si>
    <t>{83FCB670-F889-4804-AEB9-95DCF4D3D1AD}</t>
  </si>
  <si>
    <t>#145</t>
  </si>
  <si>
    <t>{C7E64EA5-2EE4-48E2-A859-ACC0778D1B96}</t>
  </si>
  <si>
    <t>many cones but no saplings observed.</t>
  </si>
  <si>
    <t>Leaner</t>
  </si>
  <si>
    <t>{22C714D5-8B09-45B9-BDFB-A806F2344271}</t>
  </si>
  <si>
    <t>{D379005D-C915-41A5-AA75-7EF7C6653DDF}</t>
  </si>
  <si>
    <t>#148</t>
  </si>
  <si>
    <t>{C8D546E7-241F-4DAF-AFCC-941DBF0642C7}</t>
  </si>
  <si>
    <t>number on tag is 600 and there are no others around. there is a fallen tree that may have been 601. deep bark jar on the downhill side. that's difficult to determine how much will end up being a cambium killed fire scar.</t>
  </si>
  <si>
    <t>rs@5.5</t>
  </si>
  <si>
    <t>{A8DEF13E-075A-4987-AA91-0B9C0364F880}</t>
  </si>
  <si>
    <t>abundant 3 to 6-in saplings.</t>
  </si>
  <si>
    <t>visual. abnormal dbh due to burnt trunk.</t>
  </si>
  <si>
    <t>Split top</t>
  </si>
  <si>
    <t>{F88D6735-BB36-4B2A-9A9B-3D3143E7EDF9}</t>
  </si>
  <si>
    <t>scattered 6-in saplings.</t>
  </si>
  <si>
    <t>{9BB97D0C-3DE9-4244-BD32-7C180BDD846F}</t>
  </si>
  <si>
    <t>near Creek. tag missing. 135@10</t>
  </si>
  <si>
    <t>Twin w/606, caliper</t>
  </si>
  <si>
    <t>{9F8D7189-0EB7-4CAD-A991-B4B1A6C7C006}</t>
  </si>
  <si>
    <t>a few scattered 6-in saplings. most ground cover is shrubs.</t>
  </si>
  <si>
    <t>Twin w/605, caliper,suppressed</t>
  </si>
  <si>
    <t>{0FB45131-BBA4-4F55-8312-8790EB07EE13}</t>
  </si>
  <si>
    <t>Broken top, #7</t>
  </si>
  <si>
    <t>{22E83AC4-D53F-4BC0-A772-F541AEA21A7B}</t>
  </si>
  <si>
    <t>saplings 1 to 2 ft</t>
  </si>
  <si>
    <t>{D95F8035-1F96-42E5-A452-D58843E86564}</t>
  </si>
  <si>
    <t>{1DC5D81E-908F-4964-8EA7-F5B98B0EA731}</t>
  </si>
  <si>
    <t>{D1ED6F34-31FF-4718-8BDF-38C3045C029D}</t>
  </si>
  <si>
    <t>{82A178E2-2FA1-4AFA-87CF-94A6FCF84B80}</t>
  </si>
  <si>
    <t xml:space="preserve">WNW Aspect. Crown looks borderline sparse - similar to the picture in the protocol. </t>
  </si>
  <si>
    <t xml:space="preserve">One sapling with broken leader. </t>
  </si>
  <si>
    <t>{A9D8A2CF-AE0E-4590-A261-14A3A3277C77}</t>
  </si>
  <si>
    <t xml:space="preserve">Tree is on a ridge. Crown has experienced die back throughout crown. Unsure if dieback was scute or not. </t>
  </si>
  <si>
    <t xml:space="preserve">1 healthy sapling near tree. </t>
  </si>
  <si>
    <t>RS @ 9.5' (above buttress)</t>
  </si>
  <si>
    <t>{F9B1019D-4D75-4C5F-8F55-63EFCEBB8A76}</t>
  </si>
  <si>
    <t>over-crowded understory</t>
  </si>
  <si>
    <t>RS @ 25' (above buttress)</t>
  </si>
  <si>
    <t>{D4B4518F-162C-472B-B9BF-F2A958A6D300}</t>
  </si>
  <si>
    <t>RS @ 41' (above split w/ tree 9)</t>
  </si>
  <si>
    <t>Caliper dbl w/9</t>
  </si>
  <si>
    <t>{5889B48F-A730-4B7E-9A01-3B2CE2CEF97A}</t>
  </si>
  <si>
    <t>broken top less than 10%</t>
  </si>
  <si>
    <t xml:space="preserve">no saplings in area. maybe these are too old to put out viable seed? </t>
  </si>
  <si>
    <t>RS @ 44' (above split w/ tree 8)</t>
  </si>
  <si>
    <t>Caliper dbl w/8</t>
  </si>
  <si>
    <t>{50308E49-7234-4973-AE33-9EFDB63FE004}</t>
  </si>
  <si>
    <t>conjoined twin</t>
  </si>
  <si>
    <t>see tree 8 comment, same for tree 10.</t>
  </si>
  <si>
    <t>RS @ 21.5' (above cat face)</t>
  </si>
  <si>
    <t>{BB10F5FC-1A7D-4817-9D5C-4DC1B98722E9}</t>
  </si>
  <si>
    <t>{5A014152-977C-48DB-9A94-FDB9D2C976BA}</t>
  </si>
  <si>
    <t>RS @ 7.5’ (above swell)</t>
  </si>
  <si>
    <t>{D117656A-198B-483F-A2BF-0730F66C63CD}</t>
  </si>
  <si>
    <t>RS @ 10.4 (above fork with adjoined trees)</t>
  </si>
  <si>
    <t>Caliper, dbl w 14</t>
  </si>
  <si>
    <t>{AB3759E3-9ABF-4A8E-A6DD-25E698BEFA05}</t>
  </si>
  <si>
    <t>One quadrant of crown is borderline sparse. Aligns with the foliage dieback. Tree adjoins two others.</t>
  </si>
  <si>
    <t>Caliper, dbl w 13</t>
  </si>
  <si>
    <t>{958AAE61-F2E4-4D8C-B075-9B7DAEC15DF3}</t>
  </si>
  <si>
    <t xml:space="preserve">Bole broke in the past, new leader emerged. </t>
  </si>
  <si>
    <t>{C8FF68E2-BBF4-47BC-B047-9990B565B77A}</t>
  </si>
  <si>
    <t>Weakest of the three, very suppressed</t>
  </si>
  <si>
    <t>{09E7FC6B-D099-43F3-95B9-20076F20EB54}</t>
  </si>
  <si>
    <t>This data is an estimate based on the view through binoculars.It was almost 6pm when I got to truck from the rest of the grove and this tree is in a treacherous drainage. Too risky with the sun going down.</t>
  </si>
  <si>
    <t>{DFDBCBE9-5F87-468E-8541-FEA933F94C6F}</t>
  </si>
  <si>
    <t>{3D0A0653-B089-4486-A7B0-0723E807335D}</t>
  </si>
  <si>
    <t>RS @ 22' (above cat face)</t>
  </si>
  <si>
    <t>{FF5C809E-57D2-49A8-9D64-9F165E49B84E}</t>
  </si>
  <si>
    <t>tree is nearly dead with an epicormic branch coming out of the top of a broken bole.</t>
  </si>
  <si>
    <t>Windy</t>
  </si>
  <si>
    <t>{C972F5B8-AF14-49B5-A065-84817038432D}</t>
  </si>
  <si>
    <t>{66AFDDE3-037A-439B-A551-6DC4CD0800CC}</t>
  </si>
  <si>
    <t>Sporadic</t>
  </si>
  <si>
    <t>{44C4E0ED-79C1-4D3C-98B0-8BE277FDEEA4}</t>
  </si>
  <si>
    <t>Patches</t>
  </si>
  <si>
    <t>RS @ 18.2</t>
  </si>
  <si>
    <t>{13C39216-14F9-46E4-935D-B1B503D0D374}</t>
  </si>
  <si>
    <t>RS @ 6.1’</t>
  </si>
  <si>
    <t>{089478CA-313C-440E-BA22-6561FEE4F366}</t>
  </si>
  <si>
    <t>RS @ 11.3</t>
  </si>
  <si>
    <t>{CD79685C-6FE8-45E0-9AB3-98AB446AA7A1}</t>
  </si>
  <si>
    <t>To SW patch</t>
  </si>
  <si>
    <t>{901C9972-2AA9-49EF-BFCE-E923586F0451}</t>
  </si>
  <si>
    <t>RS @ 6.8</t>
  </si>
  <si>
    <t>{28225FD5-BEA8-4972-BF66-5B47B97F8A62}</t>
  </si>
  <si>
    <t>RS @ 15.4</t>
  </si>
  <si>
    <t>{5AFC68CA-0D3F-4800-AF6E-34BE40A772FB}</t>
  </si>
  <si>
    <t>{D1F67A23-8567-456B-8DA0-BC2104B3567C}</t>
  </si>
  <si>
    <t>{5AEE788C-2FCD-44D5-9C14-3208359C2788}</t>
  </si>
  <si>
    <t>{C347BDB0-F3EB-40D3-B91A-1E5D237EAD47}</t>
  </si>
  <si>
    <t>Tree longitudinally splintered and broken. Heavy decline</t>
  </si>
  <si>
    <t>{1D61BCAF-3E7E-4C03-9A5E-850A8D4BFE98}</t>
  </si>
  <si>
    <t>{6DC19C96-D8DC-469B-8E73-F285BAC7072E}</t>
  </si>
  <si>
    <t>Some 2’ ht very plentiful</t>
  </si>
  <si>
    <t>RS @ 14.1’</t>
  </si>
  <si>
    <t>{AE7B75FC-9146-4A8A-95F6-FDA6371FCB20}</t>
  </si>
  <si>
    <t>Char evidence in cavities dappling length of tree._x000D_
_x000D_
Excess slash/litter at cavity</t>
  </si>
  <si>
    <t>{62AF9165-404F-4997-96D7-14E49CC69C9D}</t>
  </si>
  <si>
    <t>{EB068D58-B7EE-4462-88B9-D2BBCFEDDA27}</t>
  </si>
  <si>
    <t>RS @ 14.8’</t>
  </si>
  <si>
    <t>{BC6E517A-A68A-47F2-8343-CFDD7DA1BA8E}</t>
  </si>
  <si>
    <t>{6F2B376C-EB1A-426C-AD5A-2735421111C7}</t>
  </si>
  <si>
    <t>{281FFBBA-5885-49DB-8042-ED61274D29E0}</t>
  </si>
  <si>
    <t>{5EA2DFC1-213E-4EA6-AB10-57B60219F9EE}</t>
  </si>
  <si>
    <t>{E825C005-C6BE-43BB-9233-6C2C59207F0B}</t>
  </si>
  <si>
    <t>{59B92546-EADA-498F-A7A4-3059AEE9F706}</t>
  </si>
  <si>
    <t>{9F475043-AF2C-4FDE-9383-4A3FB2008B78}</t>
  </si>
  <si>
    <t>{6827B214-11C6-4508-AD16-A34A810A28DB}</t>
  </si>
  <si>
    <t>RS @ 19.2</t>
  </si>
  <si>
    <t>{65A67D91-5795-4EE0-9041-918B7D09573E}</t>
  </si>
  <si>
    <t>Very fertile tree</t>
  </si>
  <si>
    <t>{840780E0-73AC-4901-B278-B8D3B68B8D94}</t>
  </si>
  <si>
    <t>99% of crown foliage is dead</t>
  </si>
  <si>
    <t>RS @ 16.7</t>
  </si>
  <si>
    <t>{B3EEFCFD-F661-4EA4-AE42-9516A87FF94E}</t>
  </si>
  <si>
    <t>Crown more sparse near top</t>
  </si>
  <si>
    <t>RS @ 14.3</t>
  </si>
  <si>
    <t>{2E44AC4E-6305-4BFE-805F-327C78C5EC91}</t>
  </si>
  <si>
    <t>RS @ 26.5</t>
  </si>
  <si>
    <t>{41FDA918-B0F3-4DA6-B0F4-B629F1ADCA99}</t>
  </si>
  <si>
    <t>Excess slash/duff/litter at scar cavity</t>
  </si>
  <si>
    <t>RS @ 35’</t>
  </si>
  <si>
    <t>{156EB59C-F6E9-4622-8206-4C8CF87E5627}</t>
  </si>
  <si>
    <t>RS @ 14.0</t>
  </si>
  <si>
    <t>{E8F11211-C52B-440C-A165-E2D07B1B86D4}</t>
  </si>
  <si>
    <t>{831754D1-AD9A-43E4-AF10-28E2D83086DC}</t>
  </si>
  <si>
    <t>RS 14.5’</t>
  </si>
  <si>
    <t>{E93E2EFE-7F9D-4A2E-967C-4AA5838D5376}</t>
  </si>
  <si>
    <t>RS 19.1’</t>
  </si>
  <si>
    <t>{074E24EE-43FC-495A-A7D9-3127884ECAE4}</t>
  </si>
  <si>
    <t>RS 15.9’</t>
  </si>
  <si>
    <t>{6499F4BA-C12A-4FBB-97FF-ABE8A9F5BB47}</t>
  </si>
  <si>
    <t>RS 10.2’</t>
  </si>
  <si>
    <t>{4A0652AC-A529-409F-ABFD-E38B1B3CC350}</t>
  </si>
  <si>
    <t>RS 8.1’</t>
  </si>
  <si>
    <t>{2A0522F9-48A3-423D-8EDC-28C6AFF6A3A2}</t>
  </si>
  <si>
    <t>RS 5.3</t>
  </si>
  <si>
    <t>{AD99CA66-12C0-43E3-9C00-806E8EA4C367}</t>
  </si>
  <si>
    <t>{C900431F-E1DE-48B3-B6D7-E64DDABF60AA}</t>
  </si>
  <si>
    <t>Broken top up hill of bole</t>
  </si>
  <si>
    <t xml:space="preserve">RS 7’ </t>
  </si>
  <si>
    <t>{92A96133-FF9E-4D0F-99A6-70AD740538F5}</t>
  </si>
  <si>
    <t>RS 15’</t>
  </si>
  <si>
    <t>{A059B17A-F440-4DBA-9360-64993142F6C2}</t>
  </si>
  <si>
    <t>Tape 4.5’</t>
  </si>
  <si>
    <t>{6433D01B-EF73-4E51-88BE-601D50AC2CE0}</t>
  </si>
  <si>
    <t>Tape 4.5</t>
  </si>
  <si>
    <t>{83D544D6-737D-43A6-9793-17D4D5500709}</t>
  </si>
  <si>
    <t>RS 6’</t>
  </si>
  <si>
    <t>{E631CEB5-9443-440C-A152-2494C9A3A7B2}</t>
  </si>
  <si>
    <t>{98D4B089-9701-42C1-B34B-9281C8766D19}</t>
  </si>
  <si>
    <t>{6AE90A28-AE74-440E-A6A3-F30B43D31EB8}</t>
  </si>
  <si>
    <t xml:space="preserve">Suppressed tree, ~10% live crown </t>
  </si>
  <si>
    <t>{539F3FCC-5A66-4A58-9486-F9107A5AEADA}</t>
  </si>
  <si>
    <t>RS 12.5</t>
  </si>
  <si>
    <t>{367E1635-3BDB-4E7A-8231-2713A20367B4}</t>
  </si>
  <si>
    <t>RS at 14.2’</t>
  </si>
  <si>
    <t>{B71F6AA3-0A26-4356-9AD0-85CECAA30A93}</t>
  </si>
  <si>
    <t>RS 22.5’</t>
  </si>
  <si>
    <t>{3FB80186-AAC5-4082-BDAB-DB28A2EACA71}</t>
  </si>
  <si>
    <t>RS 12.8’</t>
  </si>
  <si>
    <t>{FFA53855-AD29-420D-8CA1-077C8AF56890}</t>
  </si>
  <si>
    <t>RS @ 23.7</t>
  </si>
  <si>
    <t>{495E353D-DD02-4CBB-AE1B-EF781081CFE9}</t>
  </si>
  <si>
    <t>{D860A12C-EDF2-4685-8F24-F2ED9184AC09}</t>
  </si>
  <si>
    <t>{3649B5CC-AF21-4A96-94A4-E8C9731EB08C}</t>
  </si>
  <si>
    <t>{A38142B7-2529-45AA-8851-38F799E3EE52}</t>
  </si>
  <si>
    <t>{B04D34AC-A75F-4D07-9B24-B33D51F012AF}</t>
  </si>
  <si>
    <t>{BAA1F464-49BA-407B-9870-127D3E0EA46E}</t>
  </si>
  <si>
    <t>{2E64261E-1F82-4EBD-96D1-C47C21C98D0B}</t>
  </si>
  <si>
    <t>{C121E414-5604-4BF5-8AF0-687088E1795A}</t>
  </si>
  <si>
    <t>{F6811A77-9ED2-48C6-B6A4-5FF2F02C5C4C}</t>
  </si>
  <si>
    <t>RS @ 18.6’</t>
  </si>
  <si>
    <t>{7E29C6E5-972E-4818-BEE0-89D071DECBE1}</t>
  </si>
  <si>
    <t>{17491D79-21C8-47BD-A5D3-C26AD02761B0}</t>
  </si>
  <si>
    <t>RS 22.7’</t>
  </si>
  <si>
    <t>{9FC52929-9E63-411A-9BAA-247BE6497E67}</t>
  </si>
  <si>
    <t>RS 15.5’</t>
  </si>
  <si>
    <t>{1E2E0054-BE21-43C9-AE33-0A402D2BFF71}</t>
  </si>
  <si>
    <t>{8806F085-3C3E-4C25-8EEA-C575A838182C}</t>
  </si>
  <si>
    <t xml:space="preserve">RS 8.8’ </t>
  </si>
  <si>
    <t>{92D6A645-C594-4C4B-9AE7-BF45FE1660EC}</t>
  </si>
  <si>
    <t xml:space="preserve">Top Broken at 87ft. </t>
  </si>
  <si>
    <t>{89A2F006-88F8-4348-877E-E527BE58B26A}</t>
  </si>
  <si>
    <t xml:space="preserve">RS 35’ </t>
  </si>
  <si>
    <t>{281F13C7-E910-406A-BD66-B05CFD19D4A1}</t>
  </si>
  <si>
    <t>RS 30.9’</t>
  </si>
  <si>
    <t>{B8680DB4-C1A3-4978-88E5-57529CC087F5}</t>
  </si>
  <si>
    <t xml:space="preserve"> RS 7’</t>
  </si>
  <si>
    <t>{DA3A50A5-8270-44F6-8782-84C975B2A35F}</t>
  </si>
  <si>
    <t>{68C65B57-3D2B-4D04-B01C-C7616DEF1494}</t>
  </si>
  <si>
    <t>Tag missing, tree 72</t>
  </si>
  <si>
    <t>{1C2905AA-75CE-440B-8755-FA1A9469ABF2}</t>
  </si>
  <si>
    <t>RS 7.5’</t>
  </si>
  <si>
    <t>{70C9EE0A-7C4F-409B-854D-AC47B29BC320}</t>
  </si>
  <si>
    <t>{98C08E3D-4E20-4139-B0AB-5098FA8C29C2}</t>
  </si>
  <si>
    <t>RS 13.5’</t>
  </si>
  <si>
    <t>{E65741CB-5190-4094-8F68-B6147062F139}</t>
  </si>
  <si>
    <t>{32230042-E0DE-48B2-A620-A5E15F040E25}</t>
  </si>
  <si>
    <t>{BFA602C1-8A93-4EE5-B49D-E21C97C3CD9D}</t>
  </si>
  <si>
    <t>Crown trending to sparse on top.</t>
  </si>
  <si>
    <t>{30D2CB99-F2D7-43E5-B24D-8A7CF6528AF1}</t>
  </si>
  <si>
    <t>Large patch upslope</t>
  </si>
  <si>
    <t>{02F84A7A-6E9E-4CC4-AE3C-2412190A154C}</t>
  </si>
  <si>
    <t>{06443D94-D7DD-4445-AFC6-6C6837394DC1}</t>
  </si>
  <si>
    <t>Most near bole</t>
  </si>
  <si>
    <t>{27E4B1EA-CF8D-4B64-A0EC-49DFDDE41A8C}</t>
  </si>
  <si>
    <t>{BF8F1F84-F512-4B1D-9078-B281D207D59B}</t>
  </si>
  <si>
    <t>Crown becoming more sparse near top</t>
  </si>
  <si>
    <t>Patch to W</t>
  </si>
  <si>
    <t>RS @ 18.8’ above scar</t>
  </si>
  <si>
    <t>{CFE34756-0D36-4723-B88E-2C69553EF711}</t>
  </si>
  <si>
    <t>RS @ 15.2</t>
  </si>
  <si>
    <t>{3B5096A6-EAE1-4964-9BEC-1D631EDFE059}</t>
  </si>
  <si>
    <t>RS @ 14.4</t>
  </si>
  <si>
    <t>{B10B80B1-3235-4FA2-861F-CBC72D93F399}</t>
  </si>
  <si>
    <t>RS @ 13.2</t>
  </si>
  <si>
    <t>{101341F7-0182-4A78-BF6C-04020B3DCA87}</t>
  </si>
  <si>
    <t>RS @ 13.1</t>
  </si>
  <si>
    <t>{FDCD7EE0-95C5-4477-8754-82448C7AF99D}</t>
  </si>
  <si>
    <t>{21737862-06C5-4D97-BE17-8A6898C1366D}</t>
  </si>
  <si>
    <t>{F9B42BD6-DBDE-4FCB-ACF6-06ED367622A4}</t>
  </si>
  <si>
    <t>RS @ 13.8</t>
  </si>
  <si>
    <t>{B1BF86DA-2AC8-459E-9011-8F561ADAB5E3}</t>
  </si>
  <si>
    <t xml:space="preserve">Mostly upslope cluster </t>
  </si>
  <si>
    <t>{E388B274-EACD-4E00-ADEF-5F93FAA58F26}</t>
  </si>
  <si>
    <t>Excess slash/litter at bole</t>
  </si>
  <si>
    <t>RS @ 8.0’</t>
  </si>
  <si>
    <t>{A59A669D-FE3D-4D37-9A61-4E81C85E4BDE}</t>
  </si>
  <si>
    <t xml:space="preserve">     </t>
  </si>
  <si>
    <t>{3462C463-FA27-4CFE-BB3C-5234EFF77AA0}</t>
  </si>
  <si>
    <t>Patch SW</t>
  </si>
  <si>
    <t>{47ECD980-196B-4293-B55F-4FE47A9789E8}</t>
  </si>
  <si>
    <t>RS @ 11.1</t>
  </si>
  <si>
    <t>{1A254D7C-3223-48AF-BAD8-08AD7A4A0EA9}</t>
  </si>
  <si>
    <t>{852B4A85-B236-4A2A-B8A8-A9BF2D1015F8}</t>
  </si>
  <si>
    <t>{70CFBDA9-5551-47F1-BDCB-5C8D6BD1D17A}</t>
  </si>
  <si>
    <t>Cluster to SW</t>
  </si>
  <si>
    <t>RS @ 18.3’ above scar</t>
  </si>
  <si>
    <t>{81751151-2173-43BD-A743-A503DF680524}</t>
  </si>
  <si>
    <t xml:space="preserve">Upper crown is sparse. Not sparse enough for guidelines </t>
  </si>
  <si>
    <t>RS @ 12.6</t>
  </si>
  <si>
    <t>{251A667F-6D60-4C24-B44A-0D160FEE4D39}</t>
  </si>
  <si>
    <t>Broken (Fire)</t>
  </si>
  <si>
    <t>{36AB3138-DE80-41D7-A652-A90BFDE59127}</t>
  </si>
  <si>
    <t>{EF3A1CC2-9D37-441A-A6D0-96DECAD5AE06}</t>
  </si>
  <si>
    <t>RS @ 37.6</t>
  </si>
  <si>
    <t>{C3787686-9E9A-4540-8B74-C9C56B33AB62}</t>
  </si>
  <si>
    <t>RS @ 27’</t>
  </si>
  <si>
    <t>{CC00A18A-B074-4A90-A556-526173A56D24}</t>
  </si>
  <si>
    <t>RS @ 6.4’</t>
  </si>
  <si>
    <t>{919D08E8-2D9D-4B2B-9F0C-2A8D950AC7F6}</t>
  </si>
  <si>
    <t>{B469B451-83E4-4702-A950-78978AAA02DE}</t>
  </si>
  <si>
    <t>Some sparse crown near top</t>
  </si>
  <si>
    <t>RS @ 15.3</t>
  </si>
  <si>
    <t>{35D10A3E-C6F2-458D-AE1C-40B389690973}</t>
  </si>
  <si>
    <t>{841C2F58-B1DE-4AFA-BAE9-268E73CF8C61}</t>
  </si>
  <si>
    <t>{99C9FD69-0658-4D67-A345-FB0ED4AA447E}</t>
  </si>
  <si>
    <t>Epicormic growth from crown break</t>
  </si>
  <si>
    <t>High mix of conifer saplings</t>
  </si>
  <si>
    <t>RS 13’</t>
  </si>
  <si>
    <t>{5CB140B1-AFA5-4833-81DD-C090793BF40E}</t>
  </si>
  <si>
    <t>RS 11’p</t>
  </si>
  <si>
    <t>{73D48E59-7FD4-4660-8DF7-A85573573AEA}</t>
  </si>
  <si>
    <t>RS 6.3’</t>
  </si>
  <si>
    <t>{A479B387-9CD6-48FE-AEA7-7D46AF31FEAF}</t>
  </si>
  <si>
    <t>RS @ 8'(above buttress)</t>
  </si>
  <si>
    <t>{CC3CDE65-0861-464D-96BB-3D3C71F8B5E9}</t>
  </si>
  <si>
    <t>a couple saplings uphill.</t>
  </si>
  <si>
    <t>RS @ 6.8' (above buttress)</t>
  </si>
  <si>
    <t>{BC168BC2-66DC-42E5-83AD-165DC0105CB2}</t>
  </si>
  <si>
    <t>8% of crown broke off</t>
  </si>
  <si>
    <t>RS @ 18’ (above catface)</t>
  </si>
  <si>
    <t>{8D20FC2B-E7A8-4A4A-B0B8-86BA845DBC34}</t>
  </si>
  <si>
    <t>RS @ 5.5</t>
  </si>
  <si>
    <t>{64665C14-2AF4-49E4-A8C2-66FE6A7A6338}</t>
  </si>
  <si>
    <t>{5BA81E30-D4D3-48ED-A4D4-B388326E4345}</t>
  </si>
  <si>
    <t xml:space="preserve">Yes Cones_x000D_
_x000D_
Fir regen mod </t>
  </si>
  <si>
    <t>{2FC77F7C-9D8D-44C0-ABD2-4BF299770C64}</t>
  </si>
  <si>
    <t>Yes cones_x000D_
_x000D_
No regen</t>
  </si>
  <si>
    <t>{8DD780F8-FA36-41A9-B876-B9B228AA9248}</t>
  </si>
  <si>
    <t>RS @ 29’</t>
  </si>
  <si>
    <t>{DA0FEF6F-0DFB-4C2E-9F05-DDAE274B87EE}</t>
  </si>
  <si>
    <t>Few over 1’</t>
  </si>
  <si>
    <t>{6800C2AF-B8DB-4DB4-B2B9-3611D3608C33}</t>
  </si>
  <si>
    <t>{EC941E9B-01C7-4FDC-874C-5A16EAC1421A}</t>
  </si>
  <si>
    <t>{14E71DC0-42E1-42F6-89F8-E01DC75922D5}</t>
  </si>
  <si>
    <t>{8588D4EB-69E4-491E-BAEB-9E49064ED5C7}</t>
  </si>
  <si>
    <t>{E3CBB037-0700-4108-8D4A-864373F49937}</t>
  </si>
  <si>
    <t>Fallen</t>
  </si>
  <si>
    <t>RS @ 35’ above scar</t>
  </si>
  <si>
    <t>{974693C9-725D-469A-AFE8-C3D33C72C744}</t>
  </si>
  <si>
    <t>RS @ 15’ (above swell)</t>
  </si>
  <si>
    <t>{C8BF8C60-FD7F-44E1-B0F5-347F4A3A8BAA}</t>
  </si>
  <si>
    <t xml:space="preserve">Height is to tallest needled branch. </t>
  </si>
  <si>
    <t>{F5721E74-6E1F-4C59-BFC6-66241A41A5B4}</t>
  </si>
  <si>
    <t>Small cluster NW</t>
  </si>
  <si>
    <t>RS @ 15 ft</t>
  </si>
  <si>
    <t>{56B10D7D-514C-4916-9D83-5F091C889D7B}</t>
  </si>
  <si>
    <t>No Regen observed_x000D_
_x000D_
Mod cones observed</t>
  </si>
  <si>
    <t>RS @ 31’ measured above scar</t>
  </si>
  <si>
    <t>{526624AB-095D-4507-BCCA-017CA9FE308B}</t>
  </si>
  <si>
    <t>{0569CC54-55A3-405B-8808-91F74AC7C82F}</t>
  </si>
  <si>
    <t>Interspersed. Majority to W</t>
  </si>
  <si>
    <t>{CB1744DB-0C68-4AC3-8968-0D50A8FCF01E}</t>
  </si>
  <si>
    <t>{9A3BCC72-5F65-4E0B-80E4-ABA7CF7ABC31}</t>
  </si>
  <si>
    <t>RS@19’</t>
  </si>
  <si>
    <t>{C856C9D7-B8D9-43AB-81BC-700D07B02727}</t>
  </si>
  <si>
    <t>Cluster to the S. Few over 1’</t>
  </si>
  <si>
    <t>RS @ 12.7</t>
  </si>
  <si>
    <t>{06875EE9-09B8-49C5-9B5E-682B5402BB09}</t>
  </si>
  <si>
    <t>Tag 120 on tree</t>
  </si>
  <si>
    <t>{751ECD11-8E35-4D46-AF50-BE216313E8C5}</t>
  </si>
  <si>
    <t>Small cluster 3” upslope</t>
  </si>
  <si>
    <t>{76BB00B0-58F1-484C-83C2-7D6F720ADAA0}</t>
  </si>
  <si>
    <t>1-3” sparse</t>
  </si>
  <si>
    <t>RS @ 34’</t>
  </si>
  <si>
    <t>{05C8CDA5-EBDE-43E5-80B4-8DFFD2A758BD}</t>
  </si>
  <si>
    <t>RS above cat face ~25</t>
  </si>
  <si>
    <t>{927CC3CA-8FE7-47DB-8043-9D700D96AA2A}</t>
  </si>
  <si>
    <t xml:space="preserve">Extreme cat face. Very sparse crown. Seedling Regen upslope. </t>
  </si>
  <si>
    <t>{F3255481-97A6-45DB-941D-7CBB98C34EB6}</t>
  </si>
  <si>
    <t>Small cluster upslope</t>
  </si>
  <si>
    <t>{AF3B9F16-8DB5-4C6B-8845-90F63492B45E}</t>
  </si>
  <si>
    <t>Most approx 6”</t>
  </si>
  <si>
    <t>{5FAB0C59-1A4D-425E-B8C6-6E460C5D8088}</t>
  </si>
  <si>
    <t>{FAA10B4D-6FFF-4901-AEF8-A95EF1F96040}</t>
  </si>
  <si>
    <t>{FF523A91-C353-40C8-B232-6BC63E201FA5}</t>
  </si>
  <si>
    <t>All observed under 1’</t>
  </si>
  <si>
    <t>{CC46A213-362C-44C4-ABF8-1113C9AE3975}</t>
  </si>
  <si>
    <t xml:space="preserve">Borderline sparse crown. </t>
  </si>
  <si>
    <t>{4A6B9BE4-57CF-4C08-B6C5-8CAF4ED337BA}</t>
  </si>
  <si>
    <t>More sparse as you reach upper canopy.</t>
  </si>
  <si>
    <t>{1C2CB61F-EC5E-47FA-B336-1EBAC99E4CE0}</t>
  </si>
  <si>
    <t>{034D52BD-83AC-4041-BE3A-768C3904C616}</t>
  </si>
  <si>
    <t>{8809D878-D184-4532-AA84-173821F5C8C8}</t>
  </si>
  <si>
    <t>No tag. Could use cleanout at scar opening</t>
  </si>
  <si>
    <t>RS @ 50’</t>
  </si>
  <si>
    <t>{CC925FBC-F878-409F-9EDB-E37977538C6D}</t>
  </si>
  <si>
    <t>Very few. Under 6”</t>
  </si>
  <si>
    <t>RS @ 38’</t>
  </si>
  <si>
    <t>{083DE4D6-B755-4132-9FB4-97FB595280ED}</t>
  </si>
  <si>
    <t>RS @ 30.5</t>
  </si>
  <si>
    <t>{44D0BF0E-8A37-40D6-BCDD-4F513F2ECEE1}</t>
  </si>
  <si>
    <t>Majority under 6”</t>
  </si>
  <si>
    <t>{4ABB03A5-9DCC-40E2-A83A-283346F4EF89}</t>
  </si>
  <si>
    <t>Interspersed. Majority under 6”</t>
  </si>
  <si>
    <t>{868CF976-0305-481F-92EB-359AF28AE635}</t>
  </si>
  <si>
    <t>{897A9F71-C52B-4BF7-ABDD-91C2FFBAC1DA}</t>
  </si>
  <si>
    <t>Cones yes_x000D_
_x000D_
Light regen</t>
  </si>
  <si>
    <t>{5314FA52-8637-4F8F-926C-7E581F7FFB8C}</t>
  </si>
  <si>
    <t>{5A4C4642-9748-480C-8F2D-6176F2F1590B}</t>
  </si>
  <si>
    <t>Dead with brown needles and cones still attached.</t>
  </si>
  <si>
    <t>{A8FFC205-4202-4429-B560-6456D4775F53}</t>
  </si>
  <si>
    <t>{3A6B254C-20D2-4E4E-B141-38F54427D882}</t>
  </si>
  <si>
    <t>RS @ 12.5 (above fire scar)</t>
  </si>
  <si>
    <t>{BF496BA6-E69C-4E5B-BF37-378907488B11}</t>
  </si>
  <si>
    <t>{DBAC1130-D9DC-4C97-95DC-53C3AC5AE9A2}</t>
  </si>
  <si>
    <t>Cones yes_x000D_
_x000D_
Mod regen</t>
  </si>
  <si>
    <t>RS @ 31’</t>
  </si>
  <si>
    <t>{F02460E3-FE27-4DEB-9A52-19BB931671F3}</t>
  </si>
  <si>
    <t xml:space="preserve">Excess slash/litter at scar cavity </t>
  </si>
  <si>
    <t>{3044500C-E494-4BF1-9F6D-E01CB44764CD}</t>
  </si>
  <si>
    <t>Interspersed. 3” avg</t>
  </si>
  <si>
    <t>RS @ 29</t>
  </si>
  <si>
    <t>{E14D0836-F904-4633-B318-0F082F85F9D3}</t>
  </si>
  <si>
    <t>RS @ 37 ‘</t>
  </si>
  <si>
    <t>{4732F551-FD19-4099-A3DF-49C3E2BFC053}</t>
  </si>
  <si>
    <t>{06C8FAB3-9336-46D1-9ABE-65D5332FE72C}</t>
  </si>
  <si>
    <t>RS@15ft</t>
  </si>
  <si>
    <t>{400A81A1-AD38-4883-A2D1-84E591459002}</t>
  </si>
  <si>
    <t>{384E1912-5032-441E-ACC4-480EE53169BF}</t>
  </si>
  <si>
    <t>RS @ 14.2</t>
  </si>
  <si>
    <t>{44845953-39F1-46D6-9B7F-8CCF3E03CE74}</t>
  </si>
  <si>
    <t>{40BB7718-40CC-4714-8F27-DB4F181E003A}</t>
  </si>
  <si>
    <t>Originally point was 25’ from tree two. Located at this location.</t>
  </si>
  <si>
    <t>RS @ 12.3” (above swell)</t>
  </si>
  <si>
    <t>{C87F8914-6F02-445B-A1FA-437B6CA32EB1}</t>
  </si>
  <si>
    <t>{7715C560-D51D-4F27-8872-D523A6D6A41B}</t>
  </si>
  <si>
    <t>RS @ 8.5’ (above swell)</t>
  </si>
  <si>
    <t>{97391080-2A62-4D51-8A3A-F0657ECBE362}</t>
  </si>
  <si>
    <t>{1D9A3C98-76BE-485A-A615-6B495DC96778}</t>
  </si>
  <si>
    <t>Excess slash/litter at cavity.</t>
  </si>
  <si>
    <t>1-2” for most interspersed</t>
  </si>
  <si>
    <t>{D5BF9EF5-BD15-41B9-A1C6-8E09DF1BC6AC}</t>
  </si>
  <si>
    <t>{3EB8A987-3067-464F-8D5F-25EBEABF8D67}</t>
  </si>
  <si>
    <t>RS @ 16.9</t>
  </si>
  <si>
    <t>{185BB013-C8CD-454E-891C-4ACFC4CD0F10}</t>
  </si>
  <si>
    <t>{3CB33735-B8BD-4489-9379-D684FD972790}</t>
  </si>
  <si>
    <t>{7689F944-8C00-4FD1-BA77-364BFA7207C5}</t>
  </si>
  <si>
    <t>Only sparse 1-3” observed</t>
  </si>
  <si>
    <t>{48F34799-E7E6-43CC-94AE-F88D00372E81}</t>
  </si>
  <si>
    <t>RS @ 22.5’</t>
  </si>
  <si>
    <t>{A1CD2805-DE50-4205-83ED-69281B54EB80}</t>
  </si>
  <si>
    <t>{5436FBC0-4A4C-4D16-A3DE-ABEEB152832F}</t>
  </si>
  <si>
    <t>RS @ 13.5</t>
  </si>
  <si>
    <t>{18C85F7C-B9CD-40CB-8DBA-1D7A753F029E}</t>
  </si>
  <si>
    <t>No Regen observed _x000D_
_x000D_
Mod cones observed</t>
  </si>
  <si>
    <t>RS @ 11.3’ (above swell)</t>
  </si>
  <si>
    <t>{C51D3398-6235-4D13-AF23-79C89EA17808}</t>
  </si>
  <si>
    <t>RS @ 34</t>
  </si>
  <si>
    <t>{CF889FD7-0FE6-4ECC-AE3C-5378F9F8CEEF}</t>
  </si>
  <si>
    <t>1 small patch</t>
  </si>
  <si>
    <t>{C56D3134-B36F-45F3-836C-94FCE53E01DF}</t>
  </si>
  <si>
    <t>RS @ 16.5’</t>
  </si>
  <si>
    <t>{DE439F55-459C-4AB0-8782-535534A0F104}</t>
  </si>
  <si>
    <t>Cluster upslope</t>
  </si>
  <si>
    <t>{CA8DFCDA-E5C5-4887-84F4-BC07230E3957}</t>
  </si>
  <si>
    <t>{E668FF6D-2A3B-4173-9D32-285522E91B7C}</t>
  </si>
  <si>
    <t>Almost nonexistent</t>
  </si>
  <si>
    <t>{0BE03F09-E7A0-4114-BB8A-899691FC7708}</t>
  </si>
  <si>
    <t>{4A5B6F50-E41C-42CD-8CDC-C8B010BE0BC3}</t>
  </si>
  <si>
    <t>RS @ 42’</t>
  </si>
  <si>
    <t>{812CE8FD-B007-4C0E-A105-54B2C9E57343}</t>
  </si>
  <si>
    <t>Lg patches 40’ from tree observed</t>
  </si>
  <si>
    <t>RS @ 17.1</t>
  </si>
  <si>
    <t>{7B2851C5-7F22-4636-9297-55542951C73D}</t>
  </si>
  <si>
    <t>Upslope</t>
  </si>
  <si>
    <t>RS @ 13.7’</t>
  </si>
  <si>
    <t>{9D426B92-88CD-4E23-8AAF-1001DE2F6A61}</t>
  </si>
  <si>
    <t>RS@22’</t>
  </si>
  <si>
    <t>{02E192F9-E752-4254-BC62-0C98A45279D5}</t>
  </si>
  <si>
    <t>Lg concentration NE. Under 1’</t>
  </si>
  <si>
    <t>RS &amp; 26’</t>
  </si>
  <si>
    <t>{821F10B5-9258-4AF2-86B5-DE42C5FEB3F0}</t>
  </si>
  <si>
    <t>Buttresses riparian</t>
  </si>
  <si>
    <t>{15EC1B0C-3A5B-470E-94D4-A6E1B2EC985D}</t>
  </si>
  <si>
    <t>Slight dieback but under 10%</t>
  </si>
  <si>
    <t>Saplings 5’~ from mainline rd</t>
  </si>
  <si>
    <t>{FBB8CDB2-C63B-4496-9808-BF18A2EF25E1}</t>
  </si>
  <si>
    <t>{BE2AFEEC-507E-4245-8848-E9C37BAF5847}</t>
  </si>
  <si>
    <t xml:space="preserve">NNE aspect, multiple fire scar. </t>
  </si>
  <si>
    <t>{24362DC2-5B67-4B83-B235-52AEA0A2BBD8}</t>
  </si>
  <si>
    <t>{D19A2F1A-7991-4F2F-8D8D-2F4C300A74B6}</t>
  </si>
  <si>
    <t>Twin w/173</t>
  </si>
  <si>
    <t>{40840C26-4085-4D15-84EE-5F2600FA32ED}</t>
  </si>
  <si>
    <t>{B4D6D924-C106-4B32-A678-564CA47984C9}</t>
  </si>
  <si>
    <t>Just a few observed. Many fir saplings</t>
  </si>
  <si>
    <t>RS @ 25.6 above scar</t>
  </si>
  <si>
    <t>{FD1C3F8A-97F3-4063-AA99-2411DC5F3210}</t>
  </si>
  <si>
    <t>Small clump upslope</t>
  </si>
  <si>
    <t>{0D5C64E2-5D1A-4C79-B084-96E16A479F18}</t>
  </si>
  <si>
    <t>Below 6”</t>
  </si>
  <si>
    <t>{8FCCAA1D-3A78-408C-AAE3-FB5628A33742}</t>
  </si>
  <si>
    <t>RS @ 9.5’ (above swell)</t>
  </si>
  <si>
    <t>{AEE3AB03-5B76-4FA1-A0C2-2E4A7FBD6082}</t>
  </si>
  <si>
    <t>{78619384-A711-4670-9F3E-7CD77CF34B73}</t>
  </si>
  <si>
    <t>RS@14ft</t>
  </si>
  <si>
    <t>{7B6BDA34-D692-4FA1-AFF8-030591E6B84D}</t>
  </si>
  <si>
    <t>{22AE7B1C-4784-42D8-92CC-B671F96E86A1}</t>
  </si>
  <si>
    <t>{1348D85F-DC17-4410-806F-5487658CA74A}</t>
  </si>
  <si>
    <t>RS @ 7’ (above swell)</t>
  </si>
  <si>
    <t>{20020CCA-E74D-4BE3-9BEB-13FBA8CB4601}</t>
  </si>
  <si>
    <t>{8FDA1305-5952-4752-A200-2F187075CC38}</t>
  </si>
  <si>
    <t>RS @ 14.5</t>
  </si>
  <si>
    <t>{3A2558ED-08C2-4B11-A9BE-C78E2649FF4A}</t>
  </si>
  <si>
    <t>{AE3CF718-48C7-448C-B7EA-0A91A7FA340C}</t>
  </si>
  <si>
    <t>{45ECD68B-58AE-42F6-BD59-1EA09A6E9E65}</t>
  </si>
  <si>
    <t>Interdispersed</t>
  </si>
  <si>
    <t>{543F5854-EB64-4B1A-AB02-238F7047AD83}</t>
  </si>
  <si>
    <t>RS @ 15.9’ (above catface)</t>
  </si>
  <si>
    <t>{C9923493-5F9B-4B29-A33C-9161C637A221}</t>
  </si>
  <si>
    <t>{25438413-163E-41F3-A90F-20373055082B}</t>
  </si>
  <si>
    <t>Cones present_x000D_
_x000D_
Mod regen</t>
  </si>
  <si>
    <t>{8BC1D297-EF31-4524-9D73-1BC38E0B4C33}</t>
  </si>
  <si>
    <t>{4B53E8F0-40B9-4FC0-B6BC-6829E51285E0}</t>
  </si>
  <si>
    <t>Upslope small patch</t>
  </si>
  <si>
    <t>{76CCD908-150A-407B-BBD3-3A916AE89ECD}</t>
  </si>
  <si>
    <t>{64171A35-CAA6-4E5A-B98F-7486D41D5115}</t>
  </si>
  <si>
    <t>{8EADC30D-1994-4647-AB23-7FE2154D7C80}</t>
  </si>
  <si>
    <t>{F5C065C5-A669-4538-A4FF-C66FD68A234E}</t>
  </si>
  <si>
    <t>{34DD75A9-ADDB-45EF-B104-87D622CAA369}</t>
  </si>
  <si>
    <t>RS @ 33’</t>
  </si>
  <si>
    <t>{36C51868-9523-4529-8E4A-EEE8292D8508}</t>
  </si>
  <si>
    <t>1-3” majority to W</t>
  </si>
  <si>
    <t>{93025B54-35C6-4C38-81A8-CFC40BFF6C08}</t>
  </si>
  <si>
    <t>RS @ 18.5</t>
  </si>
  <si>
    <t>{EFAAC5E5-6C66-4737-9D39-B563DE870132}</t>
  </si>
  <si>
    <t>{AE736517-FC99-47A4-ADCE-9BDF0569B601}</t>
  </si>
  <si>
    <t>RS @ 31’ above scar</t>
  </si>
  <si>
    <t>{925D575F-8846-4C62-A08E-3A2928C1DC33}</t>
  </si>
  <si>
    <t>1-3” predom upslope</t>
  </si>
  <si>
    <t>{EACC7881-689C-4E58-8F78-A8ED67D3D7E9}</t>
  </si>
  <si>
    <t>90% below 6”</t>
  </si>
  <si>
    <t>{52EF31D5-22B7-4389-A8CA-FA2333509364}</t>
  </si>
  <si>
    <t>Most to W and under 6”</t>
  </si>
  <si>
    <t>{BE82ACBD-0503-4B13-9150-ECB78F5F1E0F}</t>
  </si>
  <si>
    <t>{C5576C23-E8F3-40D5-9633-261F84932838}</t>
  </si>
  <si>
    <t>RS @ 27.1’</t>
  </si>
  <si>
    <t>{0F5AE4C8-5C2E-4707-AF5D-8E89D6F4A738}</t>
  </si>
  <si>
    <t>Trough binoculars observed trace green foliage on branchlets_x000D_
_x000D_
Excess slash/litter near scar cavity</t>
  </si>
  <si>
    <t>Downslope. Cluster.</t>
  </si>
  <si>
    <t>{3EE77D6F-EFDB-44CE-A887-BC2A8EA6D9E6}</t>
  </si>
  <si>
    <t>Very sparse. To west</t>
  </si>
  <si>
    <t>{E3713F3A-80F7-42B4-A13E-4FAA5574B500}</t>
  </si>
  <si>
    <t>{B686DA81-8A9B-4BD9-BC86-1F7DF3E60CF1}</t>
  </si>
  <si>
    <t>{7C0CE8FA-A5A8-4A77-9C51-CC4650A1F20F}</t>
  </si>
  <si>
    <t>RS @ 33.8</t>
  </si>
  <si>
    <t>{19C9CDF5-B877-4FD6-AB8F-9EE9A70774F6}</t>
  </si>
  <si>
    <t>{61833EB1-C884-4CD3-BA2F-692063371D6B}</t>
  </si>
  <si>
    <t>{3D452732-FA76-4E3E-B01A-9056B602A913}</t>
  </si>
  <si>
    <t>Observed between tree and riparian</t>
  </si>
  <si>
    <t>{146314CD-3EA2-45DD-ADC0-7BB4111ACFE7}</t>
  </si>
  <si>
    <t>RS @ 26.2</t>
  </si>
  <si>
    <t>{5A469A87-7C53-4B68-A75E-8DA37157AB3D}</t>
  </si>
  <si>
    <t>{72F2CFA4-9F21-4C81-B646-DE14F6A422F7}</t>
  </si>
  <si>
    <t>Sparse. Small</t>
  </si>
  <si>
    <t>RS at 13’</t>
  </si>
  <si>
    <t>{C9F3DFF3-5D9A-4937-A203-CDBE079CD462}</t>
  </si>
  <si>
    <t>Lt Regen under 1’_x000D_
_x000D_
Mod cones observed</t>
  </si>
  <si>
    <t>{4683B7AB-17FF-4F3A-9C94-73CA0F8CB48B}</t>
  </si>
  <si>
    <t>RS @ 16.2</t>
  </si>
  <si>
    <t>{351132D2-308C-4F13-9923-E7D65FCCE8F9}</t>
  </si>
  <si>
    <t>Interspersed. Upwards of 1’ near scar</t>
  </si>
  <si>
    <t>RS @ 8.8</t>
  </si>
  <si>
    <t>{689E858D-F6FB-44D2-80B2-F9B1CF1D8E5F}</t>
  </si>
  <si>
    <t>{F40EFFE9-BDE4-4187-912A-06EC168C25E7}</t>
  </si>
  <si>
    <t>{B697B98F-CA25-4900-BFC3-3EA41870D7AB}</t>
  </si>
  <si>
    <t>{6E768F26-4CCC-4C2C-9F45-BEB610AF5578}</t>
  </si>
  <si>
    <t>RS @ 17’ (above swell)</t>
  </si>
  <si>
    <t>{E5781DC2-1E34-409C-9312-64FB93F81F83}</t>
  </si>
  <si>
    <t xml:space="preserve">Deep, narrow catface </t>
  </si>
  <si>
    <t>{D32AA9A2-0D42-40BD-A53F-77F9B04751C6}</t>
  </si>
  <si>
    <t>Excess litter/slash in scar cavity.</t>
  </si>
  <si>
    <t>{434FA461-AAA4-4494-BD76-E28CACC999F0}</t>
  </si>
  <si>
    <t>{1AC8E832-BC29-4A52-A2C1-F3ED4A57323D}</t>
  </si>
  <si>
    <t>{54B38686-5AAD-4FD0-B46A-EACA4CF0B360}</t>
  </si>
  <si>
    <t>RS@38’</t>
  </si>
  <si>
    <t>{705920FA-A560-475A-A58D-21B76BD5DA38}</t>
  </si>
  <si>
    <t>Interspersed but majority uphill. 1’</t>
  </si>
  <si>
    <t>{1A9BA3EC-0D58-4702-A755-200DA63A874A}</t>
  </si>
  <si>
    <t>{6983EB05-E2F8-4C58-90F6-127E39B99A88}</t>
  </si>
  <si>
    <t>No Regen_x000D_
_x000D_
Yes Cones</t>
  </si>
  <si>
    <t>{81B886F7-209E-419E-86D7-62A623FD15BC}</t>
  </si>
  <si>
    <t>{D35CB2C5-2801-49F5-BCA8-7625A23F84F5}</t>
  </si>
  <si>
    <t>{59DE57C6-4642-4B85-AE13-41C9B4D2E239}</t>
  </si>
  <si>
    <t>RS @ 31.3’ above scar</t>
  </si>
  <si>
    <t>{E84F9AC3-39DB-4476-8BA7-B607A242D804}</t>
  </si>
  <si>
    <t>RS @ 12’, above cat face</t>
  </si>
  <si>
    <t>{90834B02-744A-491A-B3C1-3E3ED6C6C229}</t>
  </si>
  <si>
    <t>RS @ 11.5</t>
  </si>
  <si>
    <t>{F8D93914-243C-4945-95DC-D7D8F07D5622}</t>
  </si>
  <si>
    <t>Most under 6” W of tree</t>
  </si>
  <si>
    <t>RS @ 20’ (above swell)</t>
  </si>
  <si>
    <t>{7695B71D-10BC-4777-BDF7-FB704F876228}</t>
  </si>
  <si>
    <t>Significant fuel loading at base.</t>
  </si>
  <si>
    <t>{7AF6BBB9-6704-4C41-AE03-70340EACD019}</t>
  </si>
  <si>
    <t>No Regen _x000D_
_x000D_
Yes cones</t>
  </si>
  <si>
    <t>{5CF8AB35-9293-4B77-9075-35C6517465C9}</t>
  </si>
  <si>
    <t>{9CC7B4B9-A9CB-4807-A0C3-076C18249350}</t>
  </si>
  <si>
    <t>RS @ 27.2</t>
  </si>
  <si>
    <t>{4956048C-2356-4B07-8726-A92533426EE2}</t>
  </si>
  <si>
    <t>{9D2004CA-0BBB-4287-862E-9A98F194CF67}</t>
  </si>
  <si>
    <t>RS @ 29.3</t>
  </si>
  <si>
    <t>{3CBC2F7D-F6DC-4A2B-BBC8-8C9CBF3FA92C}</t>
  </si>
  <si>
    <t>Interspersed upslope</t>
  </si>
  <si>
    <t>{DA47DEA1-DEA7-4399-845D-E4F521195540}</t>
  </si>
  <si>
    <t>RS @ 12’ (above swell)</t>
  </si>
  <si>
    <t>{C90DAC78-090F-4479-B4FB-C09A47449ED5}</t>
  </si>
  <si>
    <t>RS @ 32’</t>
  </si>
  <si>
    <t>{9D480F41-CC3B-4052-AA43-B90686638807}</t>
  </si>
  <si>
    <t>{96328924-2435-4287-8D1E-28FEE5EBFA25}</t>
  </si>
  <si>
    <t>Small patch to NW</t>
  </si>
  <si>
    <t>RS @ 25.5’</t>
  </si>
  <si>
    <t>{592217D8-41AA-4D17-BFA3-A3515C9FC2A2}</t>
  </si>
  <si>
    <t>RS @ 14.7</t>
  </si>
  <si>
    <t>{2D2CEF35-43C7-4AC0-9863-57CE8FE6B85A}</t>
  </si>
  <si>
    <t>{A703A6A0-A279-4150-8618-0EE37814B82A}</t>
  </si>
  <si>
    <t>{2F3ABC20-9781-4718-A129-CC7AEFB943F3}</t>
  </si>
  <si>
    <t>{89BAC310-8D75-4101-A998-6A181AF65F71}</t>
  </si>
  <si>
    <t>{C4FF0F30-7211-47F7-B336-C69B974717EF}</t>
  </si>
  <si>
    <t>{BC7625D5-EF80-4EF2-8291-72DB80471B1A}</t>
  </si>
  <si>
    <t>Sm cluster NE</t>
  </si>
  <si>
    <t>{4BEC83E5-6DFD-4D3A-A4F4-9670E03AAC94}</t>
  </si>
  <si>
    <t>Foliage still present but all dead</t>
  </si>
  <si>
    <t>{EF553523-F574-410D-AA33-834C680D5646}</t>
  </si>
  <si>
    <t>{E1A0B138-A456-42C7-84F7-D8BE2C623846}</t>
  </si>
  <si>
    <t>NE of tree</t>
  </si>
  <si>
    <t>{44EE0D93-EA00-42BD-8712-F5FCF2F249CD}</t>
  </si>
  <si>
    <t>{DFAC6C8E-FDBF-403C-A6A6-FD8902CF5E0C}</t>
  </si>
  <si>
    <t>{E83F3D97-1648-4F25-910C-908FDF93CF90}</t>
  </si>
  <si>
    <t>Abundance of fir seedling/sapling</t>
  </si>
  <si>
    <t>{8D2EA300-675E-4D45-89FD-93F8AF252916}</t>
  </si>
  <si>
    <t>Crown does get more sparse the higher on the tree</t>
  </si>
  <si>
    <t>{FC1E8D37-D667-4CE5-A97B-510F26118211}</t>
  </si>
  <si>
    <t>Many fir saplings though</t>
  </si>
  <si>
    <t>RS above cat face/swell</t>
  </si>
  <si>
    <t>{4F6ACEC2-311C-4D3E-8BCE-D490EF8AEDE3}</t>
  </si>
  <si>
    <t xml:space="preserve">Cones present. Can dump site ~40’ upslope. </t>
  </si>
  <si>
    <t>{4A48AEFD-6EC1-4668-BEC3-DFF70F6F8F25}</t>
  </si>
  <si>
    <t>Few to North</t>
  </si>
  <si>
    <t>{259DA89A-5616-441A-8CEF-67FEE6272F14}</t>
  </si>
  <si>
    <t>Lg clump to NE</t>
  </si>
  <si>
    <t>{6A56102F-0CD0-490F-8E5C-47BFB75D00F8}</t>
  </si>
  <si>
    <t>{CECE2DFF-A161-478D-9D3C-51908E3F07FB}</t>
  </si>
  <si>
    <t>{FD2F19C6-542A-453A-B33E-46EADE052DE0}</t>
  </si>
  <si>
    <t>{013F3C42-7EF4-4FD7-BECF-010F502FFFED}</t>
  </si>
  <si>
    <t>Yes Cones_x000D_
_x000D_
Light Regen</t>
  </si>
  <si>
    <t>{38698D50-4399-4E26-A404-EC6B1C6CC40D}</t>
  </si>
  <si>
    <t>{6D0B4BCE-A659-4BF7-96AC-209E2B7421D1}</t>
  </si>
  <si>
    <t>Light foliage dieback 10%~</t>
  </si>
  <si>
    <t>Only 2 observed</t>
  </si>
  <si>
    <t>{77AA62F9-0FD7-429A-9966-E2F3970FD7A9}</t>
  </si>
  <si>
    <t>Abundance of fire damage on this slope.</t>
  </si>
  <si>
    <t>{DE170DA8-852C-4EBF-A316-53CBB146427B}</t>
  </si>
  <si>
    <t>{F0DC4AA1-B3F2-45F3-869D-C6990E6609E4}</t>
  </si>
  <si>
    <t>Interspersed. Mostly uphill</t>
  </si>
  <si>
    <t>{00AC9A01-A500-46C9-8699-950324E76139}</t>
  </si>
  <si>
    <t>Some as tall as 2’</t>
  </si>
  <si>
    <t>{868BA545-C968-43A7-BCDE-AF768599C28C}</t>
  </si>
  <si>
    <t>{7ED34DC4-AFDD-44BD-883E-3A8C6256FBFF}</t>
  </si>
  <si>
    <t>{1FB13872-E359-4F59-BC12-47C07E0C4037}</t>
  </si>
  <si>
    <t>{15F1C617-D58C-4684-B891-869D4BE5A40B}</t>
  </si>
  <si>
    <t>Crown break close to 10%</t>
  </si>
  <si>
    <t>{50891AE2-2266-4391-93E9-9FA826AC3CFD}</t>
  </si>
  <si>
    <t>{FE3CB0BD-C5C8-4004-9179-8D2A1F21F9AC}</t>
  </si>
  <si>
    <t>{DD66FB69-69FE-47E2-9386-E4A69A4A5933}</t>
  </si>
  <si>
    <t>{DA5EDD6B-06E1-4EA6-A01C-703A132F3CD3}</t>
  </si>
  <si>
    <t>{C1BDA8F4-0959-4A03-A6DC-3C7E24F68D5B}</t>
  </si>
  <si>
    <t>Excess slash around perimeter.</t>
  </si>
  <si>
    <t>{23DE077E-AF4B-4B11-825F-0EFAFAD891D2}</t>
  </si>
  <si>
    <t>Lg patch 30’ downslope</t>
  </si>
  <si>
    <t>{C4EBD7E3-D398-41F5-A2F2-5CF5312731C9}</t>
  </si>
  <si>
    <t>{150790FE-EB8D-4165-8ACC-6140EA6F7CA7}</t>
  </si>
  <si>
    <t>{06D2E33B-4CB4-4B40-BC37-DDAB71216416}</t>
  </si>
  <si>
    <t>{3CC2B78F-5BA7-4A2E-BDE3-ACA2CF6B2CE3}</t>
  </si>
  <si>
    <t>{D4326CE1-4EBE-44C8-940C-BCF847EA6DD4}</t>
  </si>
  <si>
    <t>{CB86C0FF-1D6C-48C3-AC72-A7473EB392D5}</t>
  </si>
  <si>
    <t>{4A654844-200A-4C17-9108-9CC85A6A7363}</t>
  </si>
  <si>
    <t>ddaniels_mbg</t>
  </si>
  <si>
    <t>RS @ 24&amp;</t>
  </si>
  <si>
    <t>{E298416B-C265-47FF-93FD-143DC454DEC8}</t>
  </si>
  <si>
    <t>{864233CE-C947-42CE-BE19-DDD45D757781}</t>
  </si>
  <si>
    <t>Excess duff/litter near scar cavity</t>
  </si>
  <si>
    <t>{C8DA7E35-ED1D-4DC3-8446-AEE66F12913E}</t>
  </si>
  <si>
    <t>RS@16’</t>
  </si>
  <si>
    <t>{326C47E3-9582-45CB-A8AE-CE1E9BCAEA70}</t>
  </si>
  <si>
    <t>Small patch E</t>
  </si>
  <si>
    <t>{9CCFBFC8-FA00-471A-89AA-86C2F0891BEF}</t>
  </si>
  <si>
    <t>{62F1085C-9FA0-413A-8DF3-723FEA002E08}</t>
  </si>
  <si>
    <t>RS@13</t>
  </si>
  <si>
    <t>{62A1F5B1-57E9-45B6-B284-03513963D869}</t>
  </si>
  <si>
    <t>RS @ 26.1</t>
  </si>
  <si>
    <t>{C5628DF6-A6FC-4733-82A1-6FBB1D645336}</t>
  </si>
  <si>
    <t>Very dense patch to the South</t>
  </si>
  <si>
    <t>{046CABC5-6925-4C18-A353-6716C99B5A35}</t>
  </si>
  <si>
    <t>Fir saplings</t>
  </si>
  <si>
    <t>{8B85EC6B-428D-4E72-BD7D-3A2DF64A478D}</t>
  </si>
  <si>
    <t>{93E630AF-98C1-4811-8923-D7A3D9266331}</t>
  </si>
  <si>
    <t>RS @ 40.8</t>
  </si>
  <si>
    <t>{A50AF2EF-50AD-46BB-8377-D4D9406AFECB}</t>
  </si>
  <si>
    <t>Lg patch to East</t>
  </si>
  <si>
    <t>RS Taper</t>
  </si>
  <si>
    <t>{150BE876-AF10-43B8-88CD-6B197A89B451}</t>
  </si>
  <si>
    <t>Tag on tree is 121_x000D_
_x000D_
Sig regen</t>
  </si>
  <si>
    <t>{154DEB89-B5E0-414C-A798-30AA30D05269}</t>
  </si>
  <si>
    <t>Mod Regen._x000D_
_x000D_
Cones present</t>
  </si>
  <si>
    <t>RS @ 13.7</t>
  </si>
  <si>
    <t>{9ECDE2F6-C179-4861-BEF4-2143136786C2}</t>
  </si>
  <si>
    <t>{16FE6D63-D9CB-48E0-8CE3-1DD7F04C5399}</t>
  </si>
  <si>
    <t>{EB42E8FC-E37A-4222-8FB6-1E28E8C0F20E}</t>
  </si>
  <si>
    <t>Mostly 3” and under</t>
  </si>
  <si>
    <t>{CC95EFE6-4501-4A01-A658-B823BEFCBC23}</t>
  </si>
  <si>
    <t>{639D7CDA-15D9-4907-A28C-BB0EE40D6C19}</t>
  </si>
  <si>
    <t>{524BF925-E475-4696-9862-4D09ECA60C95}</t>
  </si>
  <si>
    <t>RS @ 7.8</t>
  </si>
  <si>
    <t>{728E47CA-6798-4344-837F-A5BF882FDD99}</t>
  </si>
  <si>
    <t>RS@10ft</t>
  </si>
  <si>
    <t>{E42ABA7F-A80C-4E96-A48D-42DA11B6D46E}</t>
  </si>
  <si>
    <t>RS @ 20.7</t>
  </si>
  <si>
    <t>{BCFCE073-F188-4233-B75A-6C8269322945}</t>
  </si>
  <si>
    <t>Small cluster</t>
  </si>
  <si>
    <t>{C828586B-C4DC-4542-BB29-212780EBDDDA}</t>
  </si>
  <si>
    <t>RS @ 12’ below burl</t>
  </si>
  <si>
    <t>{99BF3681-BFDE-475A-AC2A-0B4EB2EC17AE}</t>
  </si>
  <si>
    <t>Appears recently collapsed. Excess litter/slash at scar cavity.</t>
  </si>
  <si>
    <t>Scattered.</t>
  </si>
  <si>
    <t>{5CAAC523-F4FC-4FC3-90AD-3FD2ACA154E2}</t>
  </si>
  <si>
    <t>Patch to East</t>
  </si>
  <si>
    <t>{DB221DB1-CAAB-47F2-8402-B0C20553D837}</t>
  </si>
  <si>
    <t>RS@9</t>
  </si>
  <si>
    <t>{B8AD83C9-1900-49C0-B4C3-2FAB692F119C}</t>
  </si>
  <si>
    <t>{3B033CC1-BE2A-4C7D-AEAB-F97CABA48B95}</t>
  </si>
  <si>
    <t>{A94BE053-B898-4597-8408-1DA313D7D37E}</t>
  </si>
  <si>
    <t>Near riparian. Competing veg</t>
  </si>
  <si>
    <t>RS @ 13.9</t>
  </si>
  <si>
    <t>{67C966B1-AEB0-47AB-8096-65CC239B2209}</t>
  </si>
  <si>
    <t>{C7069259-E688-4A09-8992-CF3C18279FCD}</t>
  </si>
  <si>
    <t>{36EACDC5-BAF1-4A7A-8DE7-F9CC869007F3}</t>
  </si>
  <si>
    <t>Bole char minimal, heavy WF and SP regen</t>
  </si>
  <si>
    <t>{2E111F9A-4A37-4CE6-BC28-37AF9827062B}</t>
  </si>
  <si>
    <t>{151B07A6-1135-41B5-AC5E-ED0B00A7BD42}</t>
  </si>
  <si>
    <t>{3101EBF3-CC95-419F-939B-190785ED50B7}</t>
  </si>
  <si>
    <t>RS @ 18.6</t>
  </si>
  <si>
    <t>{4BB20E74-287E-4112-B0E3-8E63B683F717}</t>
  </si>
  <si>
    <t>{AC7AD1BC-50AF-4D05-9293-7881FBADEEE3}</t>
  </si>
  <si>
    <t>{688E58A2-8CAA-4435-913C-96098FCC8009}</t>
  </si>
  <si>
    <t>Lg patch downslope</t>
  </si>
  <si>
    <t>{6754F5F0-F1EE-4DC9-B7A8-9F0FD14E8CC9}</t>
  </si>
  <si>
    <t>RS @8.5</t>
  </si>
  <si>
    <t>{E70E4586-11B8-4D89-B422-424D31AFAD4C}</t>
  </si>
  <si>
    <t>40% between 6” and 1’</t>
  </si>
  <si>
    <t>Relaskop above swell @ 7.6’</t>
  </si>
  <si>
    <t>{D05DAA48-9623-41B6-8EC4-7F61B9AFAB9C}</t>
  </si>
  <si>
    <t>Double check with Ian</t>
  </si>
  <si>
    <t>RS @ 27’ above scar</t>
  </si>
  <si>
    <t>{429FF242-B50E-4E10-B474-2F42132C97E7}</t>
  </si>
  <si>
    <t>Downslope NE small 6”-1’ cluster</t>
  </si>
  <si>
    <t>RS @ 15.9 above split</t>
  </si>
  <si>
    <t>{E8A481CA-65C9-4205-A278-4C93472038EC}</t>
  </si>
  <si>
    <t>{4F34AFA4-01F4-4D0F-989E-FD6EE3875F77}</t>
  </si>
  <si>
    <t>{DCC23E97-1CF0-4278-B15C-7EE2EE5D0F46}</t>
  </si>
  <si>
    <t>{E2157B86-9CD9-48E2-870B-97BCEE28715C}</t>
  </si>
  <si>
    <t>{81CC2DD7-1E87-4D12-8AAE-23310610E881}</t>
  </si>
  <si>
    <t>{6701A324-FA53-42A9-BE79-BD753F6972CE}</t>
  </si>
  <si>
    <t>{5820AC85-8F00-41A3-A9B5-DE3F0A57082D}</t>
  </si>
  <si>
    <t>{A087359B-678B-42B2-BA41-063E2D19AACA}</t>
  </si>
  <si>
    <t xml:space="preserve">Many cones top 40’, seedling between road and tree. This tree shows as wrong side of the road on the map. </t>
  </si>
  <si>
    <t>{FFEF8289-7C14-4EF8-94D1-7C3C5CAEE6E3}</t>
  </si>
  <si>
    <t>No cones_x000D_
_x000D_
No regen</t>
  </si>
  <si>
    <t>{6D9C57E1-4DEE-4D86-BC37-EEAA413771DA}</t>
  </si>
  <si>
    <t>No Regen_x000D_
_x000D_
Yes cones</t>
  </si>
  <si>
    <t>{22AC9B26-EB61-464A-8F8A-94821C56431F}</t>
  </si>
  <si>
    <t>{27F2D836-52A7-4935-8490-B840A710B0B6}</t>
  </si>
  <si>
    <t>{D9A0717D-44A5-45AE-9D5F-1849D56073C2}</t>
  </si>
  <si>
    <t>36.6’ above scar</t>
  </si>
  <si>
    <t>{3BE25F11-4666-45F8-89A0-CB9759016AD8}</t>
  </si>
  <si>
    <t>Almost dead</t>
  </si>
  <si>
    <t>{43E04509-A2AC-48E8-947C-4F3215661C52}</t>
  </si>
  <si>
    <t>Few cones observed_x000D_
_x000D_
No Regen observed</t>
  </si>
  <si>
    <t>RS above bole split with adjoining tree</t>
  </si>
  <si>
    <t>{B43396F1-0686-417C-809E-F9B29022A513}</t>
  </si>
  <si>
    <t>RS@17ft</t>
  </si>
  <si>
    <t>{FD94C252-AAE0-4E22-8A42-508F7C96E852}</t>
  </si>
  <si>
    <t>{B1CE224E-CFAD-47B2-B1E3-28427DD5E52E}</t>
  </si>
  <si>
    <t>{60C5F4DF-4745-4358-8716-F9107942DD83}</t>
  </si>
  <si>
    <t xml:space="preserve">Interspersed </t>
  </si>
  <si>
    <t>RS @ 10.5, above swell</t>
  </si>
  <si>
    <t>{949A2E77-3E75-4854-B892-64FD22907A44}</t>
  </si>
  <si>
    <t>Checked no but borderline foliage dieback</t>
  </si>
  <si>
    <t>{E55D6184-397A-4E86-8109-83F26854742F}</t>
  </si>
  <si>
    <t>Dense veg around most of bole</t>
  </si>
  <si>
    <t>{057B4A25-98AE-4276-BF3F-97122AA4C74A}</t>
  </si>
  <si>
    <t>{BB3F914E-5906-4E15-A03B-CFA20238796A}</t>
  </si>
  <si>
    <t>{0694936E-B1CD-467C-9E75-B0C123C2B4F1}</t>
  </si>
  <si>
    <t>{5EF36124-18DC-4499-94E9-FCF957E1740D}</t>
  </si>
  <si>
    <t>RS @ 25’8</t>
  </si>
  <si>
    <t>{2100472A-BDF5-43D0-9ACF-F37B85E8D8FB}</t>
  </si>
  <si>
    <t>Enormous base</t>
  </si>
  <si>
    <t>{91EC8DBE-4F9B-476D-9958-3265C15D43BB}</t>
  </si>
  <si>
    <t>Dense veg area</t>
  </si>
  <si>
    <t>{4D6A6D40-3061-4B83-A117-49BD53CB372C}</t>
  </si>
  <si>
    <t>{11DF2193-D4AC-4E39-9086-076F8A0930E6}</t>
  </si>
  <si>
    <t>Cluster downslope</t>
  </si>
  <si>
    <t>{83FB65C0-1945-446A-B1D5-2ECD42FD8FAA}</t>
  </si>
  <si>
    <t>{1C48256D-552E-4418-8C57-4CA21BD03A70}</t>
  </si>
  <si>
    <t>Interspersed predom upslope</t>
  </si>
  <si>
    <t>{BD842D88-A185-47E5-B604-01720C4FCB18}</t>
  </si>
  <si>
    <t>{91182AE3-494D-47C0-9E77-811406EFB120}</t>
  </si>
  <si>
    <t>No Regen _x000D_
_x000D_
Mod cones present</t>
  </si>
  <si>
    <t>{ECA272DF-653B-4E55-8C74-38BF11188217}</t>
  </si>
  <si>
    <t>{912D9800-686F-4071-8EE8-573AF29BA4B1}</t>
  </si>
  <si>
    <t>Heavy decline. Excess slash/litter around bole</t>
  </si>
  <si>
    <t>RS @ 9.4</t>
  </si>
  <si>
    <t>{74EB13D3-96B5-42FD-B897-173A3D10EA78}</t>
  </si>
  <si>
    <t>{FDABDBF0-3537-41C4-B54D-0CE79FF2A219}</t>
  </si>
  <si>
    <t>Small cluster near bole</t>
  </si>
  <si>
    <t>{F462CC34-8801-4BA8-A1F7-1C5E0EF4745C}</t>
  </si>
  <si>
    <t>{6C33FF01-075B-4D21-928F-45830FCC132F}</t>
  </si>
  <si>
    <t>RS @ 28’ above scar</t>
  </si>
  <si>
    <t>{A614A660-D962-438F-AF32-FB0F032B23CE}</t>
  </si>
  <si>
    <t>New tag on tree is 123</t>
  </si>
  <si>
    <t>{87B3078A-0DF9-4290-BC84-A05F9BF20C7C}</t>
  </si>
  <si>
    <t>Clump to E</t>
  </si>
  <si>
    <t>{D38C6DC2-A85D-4D19-AA24-0CA848C1A01B}</t>
  </si>
  <si>
    <t>{E3041EC2-38AA-467B-AEE1-02A265501A1A}</t>
  </si>
  <si>
    <t>Cones present, no regen</t>
  </si>
  <si>
    <t>{8DBBEEAF-A745-4CDB-A41A-D052D5E34C60}</t>
  </si>
  <si>
    <t>Cones_x000D_
_x000D_
No regen</t>
  </si>
  <si>
    <t>{CEDA9F24-5A5F-406B-885F-DF1790E5B42D}</t>
  </si>
  <si>
    <t>{938A1703-4D1C-478F-8423-B88A383EA7AE}</t>
  </si>
  <si>
    <t>{845EF355-A996-4CF1-9340-A1B79A502EE9}</t>
  </si>
  <si>
    <t>{4FA51BB0-B66E-4F75-AA9D-DD3081028112}</t>
  </si>
  <si>
    <t>Lt seedling regen_x000D_
_x000D_
Mod cones present</t>
  </si>
  <si>
    <t>{BAD390C8-1251-4995-BFF0-38DF0930E073}</t>
  </si>
  <si>
    <t>No Regen_x000D_
_x000D_
Cones</t>
  </si>
  <si>
    <t>{E0D714EC-8231-4A1C-AFD8-5C0D4FC7317F}</t>
  </si>
  <si>
    <t>Most upslope approx 15’</t>
  </si>
  <si>
    <t>{6F0CAE0D-4EF4-4707-98FB-84EDDEED9C32}</t>
  </si>
  <si>
    <t>{34F81C62-F57F-4442-A834-272D1F1080F7}</t>
  </si>
  <si>
    <t>{D8E59CD7-51F6-4DD6-9CAE-426B5B5B84ED}</t>
  </si>
  <si>
    <t>Obvious Broken top but upper canopy phototropic foliage</t>
  </si>
  <si>
    <t>Few upslope</t>
  </si>
  <si>
    <t>{C355EBBB-EAE1-45F7-9919-3D84C03AE51C}</t>
  </si>
  <si>
    <t>{E50BB87D-5E1E-43A1-8C0E-99A5AAC6F6B0}</t>
  </si>
  <si>
    <t>RS @ 14.7 above split</t>
  </si>
  <si>
    <t>{4F881AB0-6C9B-4E71-B333-46708E472F45}</t>
  </si>
  <si>
    <t>{473D3182-7E59-4959-9BFA-DE7A5E45F6A0}</t>
  </si>
  <si>
    <t>Excess slash/litter/duff at scar cavity</t>
  </si>
  <si>
    <t>{F8C007E5-F3F1-4345-A951-A86A2BCBC970}</t>
  </si>
  <si>
    <t>One small patch under 1’</t>
  </si>
  <si>
    <t>{7271AD02-A21D-4C8C-8E81-4BC16CD5FE38}</t>
  </si>
  <si>
    <t>{628EBC98-640D-47A2-B533-E0A153DE35A5}</t>
  </si>
  <si>
    <t xml:space="preserve">Excess slash/litter/duff at base. Fallen sequoia buttressing tree </t>
  </si>
  <si>
    <t>{6F2EA494-B1F4-419E-BFB8-90F555CB91E2}</t>
  </si>
  <si>
    <t>90% observed as under 1’ 10% 1-1.5’</t>
  </si>
  <si>
    <t>RS 21.5</t>
  </si>
  <si>
    <t>{0A143267-4BC5-4353-BEDB-E31D2425570B}</t>
  </si>
  <si>
    <t>Interspersed. Small class. Larger to SW</t>
  </si>
  <si>
    <t>{7394744C-1153-47EC-996C-106481D1B1AC}</t>
  </si>
  <si>
    <t>{2FCEB134-3323-421E-8AD0-2F6F477F691F}</t>
  </si>
  <si>
    <t>{86DC234F-15A2-499B-8BE2-A67C53637D06}</t>
  </si>
  <si>
    <t>{0C8EBE8C-66AB-4426-A872-42135AD7DC67}</t>
  </si>
  <si>
    <t>RS @ ~12’</t>
  </si>
  <si>
    <t>{61BE951D-4C55-4232-A1E3-997332975962}</t>
  </si>
  <si>
    <t xml:space="preserve">Likely lost top many years ago and has grown multiple tops since. </t>
  </si>
  <si>
    <t>1 sapling ~1’</t>
  </si>
  <si>
    <t>RS @6’</t>
  </si>
  <si>
    <t>{72E01ABB-FCE3-4527-A89A-56221DFD4DFA}</t>
  </si>
  <si>
    <t>Couple patches. Some exceeding 1’</t>
  </si>
  <si>
    <t>{7405ADC6-87AE-4899-89E8-A78F1EF52447}</t>
  </si>
  <si>
    <t>{B86181CA-B7F2-4C63-98B7-848CA84E302C}</t>
  </si>
  <si>
    <t>{AE4F4AAA-1A98-4EBA-8459-6707AF6F9FCA}</t>
  </si>
  <si>
    <t>{D0D5BA09-3E07-420B-8C4F-428442888D91}</t>
  </si>
  <si>
    <t>Interspersed. Up to 1’ ht</t>
  </si>
  <si>
    <t>{1E83A02B-E550-4646-B001-0C8013F8A0D5}</t>
  </si>
  <si>
    <t>{0CDEB187-D633-4701-B17C-3E7097874F83}</t>
  </si>
  <si>
    <t>{D052E283-2104-4D3D-9377-A1AB0614A1A7}</t>
  </si>
  <si>
    <t>{7F091098-4192-4487-B014-05C65E0F4998}</t>
  </si>
  <si>
    <t>{69F50090-D28A-4D89-B633-BC4866775579}</t>
  </si>
  <si>
    <t>{D12971A5-2E46-48BA-803D-8E0408CE8F1F}</t>
  </si>
  <si>
    <t>{554ED653-46CA-484D-ADBC-973CC1D823CD}</t>
  </si>
  <si>
    <t>Some exceeding 1’</t>
  </si>
  <si>
    <t>{1DC9E69C-E4D3-4905-9209-EBF3C6D62AA3}</t>
  </si>
  <si>
    <t>{5CC9BB95-3865-4FA6-A200-D86A6DBE78F8}</t>
  </si>
  <si>
    <t>{B4F50762-5AFE-4409-BCD0-300B16D8234F}</t>
  </si>
  <si>
    <t>{A9107013-5ADD-4CFB-9C67-AF693A61BC40}</t>
  </si>
  <si>
    <t>{81F041CD-CAFA-4974-9D18-C87B38A50272}</t>
  </si>
  <si>
    <t>{661CBB69-664F-4F99-A549-406F4E4857CC}</t>
  </si>
  <si>
    <t>{704B982A-4DDC-4615-AC11-A5C32C42FEFF}</t>
  </si>
  <si>
    <t>RS @16’</t>
  </si>
  <si>
    <t>{34D4F286-CD92-4F9B-A3BF-9BA241163960}</t>
  </si>
  <si>
    <t>RS @ 31.1</t>
  </si>
  <si>
    <t>{DC6C81E1-F45E-4248-BE50-9A92067975CA}</t>
  </si>
  <si>
    <t>{239ED4C4-E002-4C44-A5F4-75AF1FD23118}</t>
  </si>
  <si>
    <t>RS@13ft</t>
  </si>
  <si>
    <t>{4CE2B7CB-1703-47B5-ACDB-B624AD69881E}</t>
  </si>
  <si>
    <t>{5B5B3012-60FA-4CFD-87C4-5F5B9D00B591}</t>
  </si>
  <si>
    <t>{8025EA1D-5BD0-4F38-9540-1FD1B420C987}</t>
  </si>
  <si>
    <t>{07030E25-74AA-4DC1-841D-55ECC8870CA2}</t>
  </si>
  <si>
    <t>Interspersed mostly upslope</t>
  </si>
  <si>
    <t>{C0FC2DF8-D941-4C8C-B6BA-4063E42143B2}</t>
  </si>
  <si>
    <t>Only 3 observed</t>
  </si>
  <si>
    <t>{F6A9B782-4B50-4919-B16E-A3159051A9C0}</t>
  </si>
  <si>
    <t xml:space="preserve">Interspersed. Small </t>
  </si>
  <si>
    <t>{F330E2F1-FA0C-43B3-A0D5-8AF9F2B4BF57}</t>
  </si>
  <si>
    <t>{2BFEDE34-0643-4DCB-8DCB-A4199F2E21FD}</t>
  </si>
  <si>
    <t>RS @ 16.4</t>
  </si>
  <si>
    <t>{82EFB760-CBEC-4815-A7C4-CA6CAFD5041F}</t>
  </si>
  <si>
    <t>Excess slash/litter at scar cavity. Partial collapse of tree in recent past.</t>
  </si>
  <si>
    <t>Some as tall as 2.5’</t>
  </si>
  <si>
    <t>{52D0251F-B4F5-4E9F-B271-0C564B482627}</t>
  </si>
  <si>
    <t>Broken top. Not technically spiky top.</t>
  </si>
  <si>
    <t>Just one sap observed</t>
  </si>
  <si>
    <t>{41D20314-04D1-464C-8D29-88511A177361}</t>
  </si>
  <si>
    <t>RS @ 20.5</t>
  </si>
  <si>
    <t>{91CE7F64-9875-473E-A1AF-989039905DF5}</t>
  </si>
  <si>
    <t>{81FA236D-3645-46E8-9C92-942581250484}</t>
  </si>
  <si>
    <t>{05DAF944-5AF2-491A-A153-A045E78D7F9A}</t>
  </si>
  <si>
    <t>{78A33FF0-E81C-4DCE-A914-DD7E7E9E985F}</t>
  </si>
  <si>
    <t>{87EBCA03-BF01-45A4-9A33-B23729AE9C42}</t>
  </si>
  <si>
    <t>Under 6” predom to NW</t>
  </si>
  <si>
    <t>RS @ 8.4</t>
  </si>
  <si>
    <t>Lg patch to NW</t>
  </si>
  <si>
    <t>{BF82130A-3679-4686-B7D7-D63082A87B4C}</t>
  </si>
  <si>
    <t>Large patch to NW</t>
  </si>
  <si>
    <t>{DDA89F1D-7534-4BE3-8706-8227F3AC6F4D}</t>
  </si>
  <si>
    <t>{5F86CA7B-836B-4979-B477-4842FB3F2C63}</t>
  </si>
  <si>
    <t>{1367E8EE-544C-4D5F-9985-6EC6B4A46C58}</t>
  </si>
  <si>
    <t>{0206E784-651F-40AD-BE51-E5FC38B6821B}</t>
  </si>
  <si>
    <t>All 3” or less</t>
  </si>
  <si>
    <t>{7CFED6EB-39A0-4930-9C27-B0AC7F5B232E}</t>
  </si>
  <si>
    <t>Light foliage dieback ~15%</t>
  </si>
  <si>
    <t>Well dispersed on upslope</t>
  </si>
  <si>
    <t>{05941C34-E2DD-4397-B412-144B4A43DF4A}</t>
  </si>
  <si>
    <t>Cones present, 1 seedling ~10’ downhill</t>
  </si>
  <si>
    <t>RS @ 6.9</t>
  </si>
  <si>
    <t>{AD45B029-2E9C-4291-8D42-AFD5CDDC7477}</t>
  </si>
  <si>
    <t>Climber pullys and newer tag. Ht matches</t>
  </si>
  <si>
    <t>RS @ 17.8</t>
  </si>
  <si>
    <t>{926B6830-49EE-408C-89B7-88A911FEF965}</t>
  </si>
  <si>
    <t>{96794D6C-500A-4694-B94E-8DF659F1D806}</t>
  </si>
  <si>
    <t>Dense riparian veg</t>
  </si>
  <si>
    <t>{FDB188CB-748F-42D9-B07E-D709AF06D21D}</t>
  </si>
  <si>
    <t>{58B709AB-0EC5-4430-9690-66A20F78CF67}</t>
  </si>
  <si>
    <t>{08A8DD01-82C1-4851-A2E4-A5B970071524}</t>
  </si>
  <si>
    <t>{B9AD67B1-1D2C-4E0E-80EC-7D2942DF323D}</t>
  </si>
  <si>
    <t>{DD9DE6F5-DAE9-4DB2-B8C3-A92981DB9CFE}</t>
  </si>
  <si>
    <t>Abundant number of trees in direct vicinity dead and with little scorch evidence.</t>
  </si>
  <si>
    <t>RS@17’</t>
  </si>
  <si>
    <t>{2A2DA362-2348-4C59-A121-DC5C35F676F4}</t>
  </si>
  <si>
    <t>Approx 20% acute foliage dieback</t>
  </si>
  <si>
    <t>{795E31C5-E0B2-4761-BE85-CA6D8F06622E}</t>
  </si>
  <si>
    <t>Most near bole. Upwards of 1.5 ‘</t>
  </si>
  <si>
    <t>{B434BE9A-A1FF-4D1E-BF32-F82DB517ECA0}</t>
  </si>
  <si>
    <t>RS @ 9’ (above swell and below burl)</t>
  </si>
  <si>
    <t>{7C48503B-8DC3-42E6-B235-982B62952F19}</t>
  </si>
  <si>
    <t>Large fire scar is old</t>
  </si>
  <si>
    <t>RS @ 31. 1</t>
  </si>
  <si>
    <t>{FB88DBE9-4EF3-4C6E-AB63-CEA40D246D70}</t>
  </si>
  <si>
    <t>RS @ 20.1</t>
  </si>
  <si>
    <t>{CDB2E3B3-6167-423A-875B-D9D078E6D0CD}</t>
  </si>
  <si>
    <t>RS@8</t>
  </si>
  <si>
    <t>{FD2886F5-1F70-4F77-8E6A-CEE564461821}</t>
  </si>
  <si>
    <t>{9E6415D6-3A2E-434B-BD36-222F89C10950}</t>
  </si>
  <si>
    <t>RS@10’</t>
  </si>
  <si>
    <t>{D12F36BB-D1BC-4CC2-AC45-CCFBDC7DC048}</t>
  </si>
  <si>
    <t xml:space="preserve">Foliage dieback impacting much of the crown but not much of the foliage. I.e. it is widespread but not severe. </t>
  </si>
  <si>
    <t>{19B87CCE-4282-4C8C-9DE5-103B13E616F3}</t>
  </si>
  <si>
    <t>Lt Regen observed under 1’_x000D_
_x000D_
Cones observed mod amount.</t>
  </si>
  <si>
    <t>{872E69A4-9A9E-4408-ACF8-1E06347B55CC}</t>
  </si>
  <si>
    <t>Lt Regen all under 1’_x000D_
_x000D_
Mod cones observed</t>
  </si>
  <si>
    <t>{57CF8B16-59C8-4AE7-89F3-5F3AC4A31D7B}</t>
  </si>
  <si>
    <t>{8AEE195D-B8CE-434B-85AA-D807159D9A37}</t>
  </si>
  <si>
    <t>{60B7513F-B7E0-4619-820D-34B6E83CF3C4}</t>
  </si>
  <si>
    <t>{C9C30CA4-C4EE-4B58-90A4-199C92C08501}</t>
  </si>
  <si>
    <t>{9D63128A-ED8E-4BFE-8C08-443805630EAA}</t>
  </si>
  <si>
    <t>{A403F7FB-2758-4C1B-9DB8-73FB9B3E6E79}</t>
  </si>
  <si>
    <t>RS @ 19.3</t>
  </si>
  <si>
    <t>{0A91E405-65A5-4C21-9D60-15CDAC4770A8}</t>
  </si>
  <si>
    <t>{B100D5AA-975A-42D3-9439-B9C02255A29B}</t>
  </si>
  <si>
    <t>{8814D174-6276-4609-8B69-F9A1D6A63686}</t>
  </si>
  <si>
    <t>RS @ 10.3’</t>
  </si>
  <si>
    <t>{DD08B6F4-795E-47F0-B68B-41C6ABDB0D79}</t>
  </si>
  <si>
    <t>Most under 6”</t>
  </si>
  <si>
    <t>RS @ 8.5</t>
  </si>
  <si>
    <t>{FAF2BC3B-3CB2-431D-A438-7ACC989FC1F9}</t>
  </si>
  <si>
    <t>No Regen observed_x000D_
_x000D_
Mod cones</t>
  </si>
  <si>
    <t>RS @ 16.8</t>
  </si>
  <si>
    <t>{46AF478F-A917-4009-924D-3626DEF69B64}</t>
  </si>
  <si>
    <t>RS @ 46’ above impeding branches</t>
  </si>
  <si>
    <t>{B050EAC3-E20E-4417-BC9E-DF2AE62DDAB0}</t>
  </si>
  <si>
    <t>Small. Interspersed</t>
  </si>
  <si>
    <t>{973905AA-FA93-4472-BC9B-8E54BE7D3CD5}</t>
  </si>
  <si>
    <t>{D563FC75-7C44-4511-9DFE-695AF84F693C}</t>
  </si>
  <si>
    <t>RS @ 15.1</t>
  </si>
  <si>
    <t>{BBEAFCAA-CEDC-4958-A980-73C61BC95B8B}</t>
  </si>
  <si>
    <t>Increasingly sparse foliage as you move up the crown</t>
  </si>
  <si>
    <t>RS @ 5.4’</t>
  </si>
  <si>
    <t>{C2656700-D3E7-4BE7-A594-6B52C86E3D70}</t>
  </si>
  <si>
    <t>Dense competing riparian veg</t>
  </si>
  <si>
    <t>{34639645-FE74-4378-A4B6-3C599A8EFA57}</t>
  </si>
  <si>
    <t>{FDA4EBBE-C071-4350-B546-647C341DBF11}</t>
  </si>
  <si>
    <t>RS @ 20.5’</t>
  </si>
  <si>
    <t>{9F209F61-D04F-4B73-9AE9-391DDC592D94}</t>
  </si>
  <si>
    <t>{6595A7C8-2893-4F7F-90F3-9DFE3271E09C}</t>
  </si>
  <si>
    <t>Twin w/174</t>
  </si>
  <si>
    <t>{2AEE5332-919F-4070-93CC-17F6038A0E86}</t>
  </si>
  <si>
    <t>RS@6’</t>
  </si>
  <si>
    <t>{5DBCA68C-039F-44D5-9F6A-65A12C412878}</t>
  </si>
  <si>
    <t>Acute foliage DB 20%~</t>
  </si>
  <si>
    <t>Approx 7 over 1’. Interspersed.</t>
  </si>
  <si>
    <t>RS@7.2ft</t>
  </si>
  <si>
    <t>{A9E48935-C20A-493E-9B99-1C39984702FE}</t>
  </si>
  <si>
    <t>{1E253AC6-4DC2-40C6-96A5-5E45E7A40874}</t>
  </si>
  <si>
    <t>RS @ 9.8</t>
  </si>
  <si>
    <t>{586FFD82-F271-495C-9785-0E962D64F64E}</t>
  </si>
  <si>
    <t>{730FB943-D4FA-4D4A-83D7-526BCDDA3D11}</t>
  </si>
  <si>
    <t>{A6148A45-4600-480A-82E1-E9A15D890D92}</t>
  </si>
  <si>
    <t>{BB0C793E-7750-4E9A-8C72-01E594B70F18}</t>
  </si>
  <si>
    <t>Clump to SE</t>
  </si>
  <si>
    <t>RS @ 22.8</t>
  </si>
  <si>
    <t>3 scars</t>
  </si>
  <si>
    <t>{CB48B024-C3E6-466B-8A4E-FA15765C65C8}</t>
  </si>
  <si>
    <t>Crown break estimate just under 10%</t>
  </si>
  <si>
    <t>{BCB29023-C864-4F4B-9CE6-CCCC383825B3}</t>
  </si>
  <si>
    <t>{6E419E18-10F4-467D-9082-00F109F3CB6C}</t>
  </si>
  <si>
    <t>{054B9FBC-447B-41CC-857E-0E76C94DA356}</t>
  </si>
  <si>
    <t>{BFB3C373-3164-4440-9A28-E740DA8C8EC3}</t>
  </si>
  <si>
    <t>{CFA4E87E-255C-4911-BF2D-308C090A684B}</t>
  </si>
  <si>
    <t>Interspersed. Lg patch to NW</t>
  </si>
  <si>
    <t>{27AD4A71-39EE-443E-8AC7-91ECFEA3ED0E}</t>
  </si>
  <si>
    <t>{0DE0E6A2-4C33-4DF9-927A-48B0C322F6AE}</t>
  </si>
  <si>
    <t>Excess slash/litter/duff near stem</t>
  </si>
  <si>
    <t>Most to North. Under 6”</t>
  </si>
  <si>
    <t>{AE87F654-98B2-46BF-8E42-B188655925CF}</t>
  </si>
  <si>
    <t>{C38F328B-516D-484A-9E14-1EC21435BC60}</t>
  </si>
  <si>
    <t>{6D112D00-DFC9-4472-9F11-3CE63598F2DA}</t>
  </si>
  <si>
    <t>{FC17C5A7-90BA-4279-80CC-46108037F937}</t>
  </si>
  <si>
    <t>Many over 1’ NW</t>
  </si>
  <si>
    <t>{F93A85FE-D907-4DD3-8836-81ED07F5BC86}</t>
  </si>
  <si>
    <t>{1B64EDCF-20EA-4B36-8A30-D2E3975553C8}</t>
  </si>
  <si>
    <t>{B95069D1-38F8-466A-BBDF-065C8AD4F770}</t>
  </si>
  <si>
    <t xml:space="preserve">RS @ 37’ above split </t>
  </si>
  <si>
    <t>{EE7029BC-ED95-4E78-A505-9887D32AA0DE}</t>
  </si>
  <si>
    <t xml:space="preserve">Dense veg </t>
  </si>
  <si>
    <t>{619349AA-76F8-4299-B7F8-01A8329FD030}</t>
  </si>
  <si>
    <t>{CA8BCFCC-967C-4E90-9296-23031BAA17CE}</t>
  </si>
  <si>
    <t>Most concentrated upslope</t>
  </si>
  <si>
    <t>{397513A5-709B-4A61-A624-14BF4A6D35AE}</t>
  </si>
  <si>
    <t>{CEC2003A-8AAB-481C-B9BB-766ECF58D981}</t>
  </si>
  <si>
    <t>All sizes to 12” interspersed</t>
  </si>
  <si>
    <t>{5108DD2F-FE99-422B-93B0-F71B56EED3E2}</t>
  </si>
  <si>
    <t>{BC6F35B0-A8CE-4F72-B026-71B07DF1316B}</t>
  </si>
  <si>
    <t>{DA33355A-8C9F-4834-B7CD-9885449EB7A6}</t>
  </si>
  <si>
    <t>RS @ 5’</t>
  </si>
  <si>
    <t>{B040605E-5AAD-474D-B2FD-40DD87B215C6}</t>
  </si>
  <si>
    <t>Excess slash/litter/duff around stem</t>
  </si>
  <si>
    <t>Mainly 3” and smaller</t>
  </si>
  <si>
    <t>RS @ 39’ above scar</t>
  </si>
  <si>
    <t>{F16C321D-C128-4713-94EF-C0DD783B30AA}</t>
  </si>
  <si>
    <t>In clusters. Interspersed.</t>
  </si>
  <si>
    <t>RS @ 11</t>
  </si>
  <si>
    <t>{63EA2DE0-D724-43A4-85FC-446D3D50A343}</t>
  </si>
  <si>
    <t>Abundant fir</t>
  </si>
  <si>
    <t>RS @ 12.2</t>
  </si>
  <si>
    <t>{C7972E1C-4FE3-4752-9BBA-F86AFC358F95}</t>
  </si>
  <si>
    <t>RS @ 9.3</t>
  </si>
  <si>
    <t>{AEAA1ED8-08EF-4B79-A9A7-0E03F46AAA8B}</t>
  </si>
  <si>
    <t>Most to NNW. Fir dominant.</t>
  </si>
  <si>
    <t>{E699826D-025D-47DF-9FBA-3FF2FA20A521}</t>
  </si>
  <si>
    <t>{C6F0F967-0F23-4A8E-B1FE-DA6399323FA1}</t>
  </si>
  <si>
    <t>Crown increasingly sparse moving up</t>
  </si>
  <si>
    <t>{359A88C3-BA17-4933-8089-BD3A9556889D}</t>
  </si>
  <si>
    <t>Dense competing veg. Fir dominant.</t>
  </si>
  <si>
    <t>{664798A9-0DCA-4C5C-AE36-3C1BE983859B}</t>
  </si>
  <si>
    <t>Sparse under 1’ observed_x000D_
_x000D_
Sparse cones</t>
  </si>
  <si>
    <t>{4D5D591D-20A8-401D-92D0-484550D30450}</t>
  </si>
  <si>
    <t>{A21C1BEB-60D6-4A49-BA8F-F14E06783A3E}</t>
  </si>
  <si>
    <t>Very dense veg</t>
  </si>
  <si>
    <t>RS @ 20.5 above scar</t>
  </si>
  <si>
    <t>{21636ACA-F949-464B-B7EB-2F92CD23703B}</t>
  </si>
  <si>
    <t>{2E780A11-0B8E-48E4-8494-3E3185ED100C}</t>
  </si>
  <si>
    <t>RS@ 14’</t>
  </si>
  <si>
    <t>{31FB77C4-EF12-4066-9330-C548D3F06D6F}</t>
  </si>
  <si>
    <t>RS @ 24’ above scar</t>
  </si>
  <si>
    <t>{2E38654D-95BC-4411-8A87-A6AEFB5E3041}</t>
  </si>
  <si>
    <t>{F10C0D35-F7C9-41C9-A492-ADCB1B79F2F4}</t>
  </si>
  <si>
    <t xml:space="preserve">Unknown </t>
  </si>
  <si>
    <t>{CA089589-830B-4F42-9629-8F10F2534B16}</t>
  </si>
  <si>
    <t>{8D96935B-8C3F-4F4D-AABC-0DCF052EFD16}</t>
  </si>
  <si>
    <t>{C0DBC680-F64E-43FE-AE69-74BB7ADC4C7A}</t>
  </si>
  <si>
    <t>{6D91CC49-7C9B-4330-8FB8-3BBB0FC0CFEC}</t>
  </si>
  <si>
    <t>{DAFC703B-48AA-4B51-8D46-36F71643640A}</t>
  </si>
  <si>
    <t>{0D8B04C6-921E-4A96-A6FE-E39E43359262}</t>
  </si>
  <si>
    <t>To SW small patch</t>
  </si>
  <si>
    <t>{6DBD728F-D151-4EDE-8654-8F1F8F847736}</t>
  </si>
  <si>
    <t>More sparse the higher up on tree</t>
  </si>
  <si>
    <t>Very rocky/dense veg</t>
  </si>
  <si>
    <t>{E0B3A514-EDE9-4BCA-BC3B-6C4EC14155A4}</t>
  </si>
  <si>
    <t>{CF4D5414-C825-4057-A050-5C4C526AD3E6}</t>
  </si>
  <si>
    <t>Excess slash near scar cavity</t>
  </si>
  <si>
    <t>Interspersed. Most under 6”</t>
  </si>
  <si>
    <t>RS @ 13.4</t>
  </si>
  <si>
    <t>{93D21D9A-2AEC-4ED6-9961-ABBC9E1C35B3}</t>
  </si>
  <si>
    <t>{0A5FCB45-7B93-4E8D-A8CA-5A34F14F492B}</t>
  </si>
  <si>
    <t>RS@9.5</t>
  </si>
  <si>
    <t>{0EF0C005-B99A-4538-AA42-28C724929B2F}</t>
  </si>
  <si>
    <t>{43900634-696D-493F-B5C3-239A1B0BFF69}</t>
  </si>
  <si>
    <t>RS @ 14.4’</t>
  </si>
  <si>
    <t>{93E8496E-5DCE-4C20-BB34-914171E95A5E}</t>
  </si>
  <si>
    <t>{549D529E-3071-4556-AF48-1E8B9D38FF0F}</t>
  </si>
  <si>
    <t>{4A57FC8D-4ABA-4C15-B4E9-5463586DEEAB}</t>
  </si>
  <si>
    <t>Patch to North</t>
  </si>
  <si>
    <t>{5B3252D4-36F2-4A8B-B469-97092EEBF301}</t>
  </si>
  <si>
    <t>Large limbs</t>
  </si>
  <si>
    <t>{8C6AD7EF-6C04-4F5F-A70B-74D0E3953AE5}</t>
  </si>
  <si>
    <t>{E80C3176-03A7-4F5D-B169-087A2E11302B}</t>
  </si>
  <si>
    <t>RS @ 16</t>
  </si>
  <si>
    <t>{E5869444-63EE-4F02-AD21-981687A1A9C9}</t>
  </si>
  <si>
    <t>Dense brush surrounding base. Did not observe saplings.</t>
  </si>
  <si>
    <t>{412673C9-06A8-4C95-B379-24A78D456B2C}</t>
  </si>
  <si>
    <t>Scattered. Few next to bole.</t>
  </si>
  <si>
    <t>RS @ 15.5’ (above swell)</t>
  </si>
  <si>
    <t>{244ACD7A-1A6D-4DFD-AA4F-BFFC1E10BCFF}</t>
  </si>
  <si>
    <t>{FDAA8B2C-730D-422A-88B1-8EA824B68EC6}</t>
  </si>
  <si>
    <t>This point placement was previously in the tree 355 area. _x000D_
_x000D_
Height and location (close proximity to tree 209) of this tree lines up with information provided</t>
  </si>
  <si>
    <t>{3A8C33CD-EC1F-49FC-B8E3-97292B3E80B5}</t>
  </si>
  <si>
    <t>{CEE3462E-21CC-4942-9E89-E5542CDDE2E2}</t>
  </si>
  <si>
    <t>{C31560AA-EEE6-473D-8FE5-1F243B7307EA}</t>
  </si>
  <si>
    <t>{3A0BC756-C12E-44E2-812F-42ECFA9B9D98}</t>
  </si>
  <si>
    <t>{DF0A7EBA-7FA6-4138-AE57-01307202656F}</t>
  </si>
  <si>
    <t>For saplings observed</t>
  </si>
  <si>
    <t>RS@7</t>
  </si>
  <si>
    <t>{EEDB2A82-A8A1-4B99-9EDF-B560BB966C01}</t>
  </si>
  <si>
    <t>{D9BE3AF8-D698-41F2-BD4B-B8AB670D8363}</t>
  </si>
  <si>
    <t>{1070934B-3F80-4D33-BC8E-3C506DE64978}</t>
  </si>
  <si>
    <t>{C47F1B32-8FEB-47E1-9788-4C30E16CF45A}</t>
  </si>
  <si>
    <t>RS@14’</t>
  </si>
  <si>
    <t>{B6A866A6-99B2-4D6D-9951-A280D14C883E}</t>
  </si>
  <si>
    <t>Interdispersed. Few 1’</t>
  </si>
  <si>
    <t>{698B331F-65AA-48F2-AAA2-D84B0F575F7E}</t>
  </si>
  <si>
    <t>{8D24DD15-976B-4FE7-8107-ED1D50AF2F6C}</t>
  </si>
  <si>
    <t>RS@20.4</t>
  </si>
  <si>
    <t>{115A178A-E85B-4B98-9196-E2EB4D3F0478}</t>
  </si>
  <si>
    <t>Predom to E</t>
  </si>
  <si>
    <t>RS@16</t>
  </si>
  <si>
    <t>{26FCBEEE-7C40-467E-8B4D-60DD74884071}</t>
  </si>
  <si>
    <t>Most concentrated W of tree</t>
  </si>
  <si>
    <t>{C4C4DA2C-FF9F-403C-B77F-9F2EA06D02EA}</t>
  </si>
  <si>
    <t>{AC3F344D-40BD-458B-90A3-9CD331BA651E}</t>
  </si>
  <si>
    <t>Tree buttresses road</t>
  </si>
  <si>
    <t>{25544624-1FEE-4116-B4CD-737DAE3C7755}</t>
  </si>
  <si>
    <t>{2327820E-7440-4624-90ED-7E71EB5D1D40}</t>
  </si>
  <si>
    <t>{3FBBEFE8-6B1B-441F-92EF-94A7F9D24607}</t>
  </si>
  <si>
    <t xml:space="preserve">2 saplings </t>
  </si>
  <si>
    <t>{522752FF-FB14-4FDC-9DD2-932E8F107346}</t>
  </si>
  <si>
    <t>RS@21ft</t>
  </si>
  <si>
    <t>{F5DE4D66-0174-40C2-B07A-86FD2472527F}</t>
  </si>
  <si>
    <t>See book</t>
  </si>
  <si>
    <t>{3D5CF828-9182-43FA-AF35-C1A49978C28D}</t>
  </si>
  <si>
    <t>{F4F2C08F-1575-404F-96BA-C782CDFB528B}</t>
  </si>
  <si>
    <t>{49336A73-B2AE-41AB-A141-16826447B6F2}</t>
  </si>
  <si>
    <t>{1C194BE6-849B-4831-8FED-27F0AF629256}</t>
  </si>
  <si>
    <t>Interspersed. Small</t>
  </si>
  <si>
    <t>{CFC34BAA-FC75-46CB-A040-8BFA945D69AB}</t>
  </si>
  <si>
    <t>Cones present, tree 900, fire scar is old</t>
  </si>
  <si>
    <t>RS above swell/separation from tree 390</t>
  </si>
  <si>
    <t>{A29525DA-B127-4FB2-863C-AF5D36B2EA6C}</t>
  </si>
  <si>
    <t xml:space="preserve">Tree 389, cones present, huge cat face,  none red to tree 390 </t>
  </si>
  <si>
    <t>RS above separation from tree 389</t>
  </si>
  <si>
    <t>{EC530DE6-A3CE-43D3-A013-316B2CC5C7E5}</t>
  </si>
  <si>
    <t>Tree 390, cones present, huge cat face.</t>
  </si>
  <si>
    <t>{B778F6CA-5D1D-4448-AA8F-7E4613963F76}</t>
  </si>
  <si>
    <t>RS @ 16.5</t>
  </si>
  <si>
    <t>{B00EEE3D-DAEC-40B9-8D15-166E5216B185}</t>
  </si>
  <si>
    <t>Added this tree manually. Did not see corresponding number on the map.</t>
  </si>
  <si>
    <t>Few upslope 1’ and higher. Small cluster to NE under 1’</t>
  </si>
  <si>
    <t>{CCF0AB05-25BE-426B-B0AC-F6CA724642C7}</t>
  </si>
  <si>
    <t>172 tree not located on map. Added point</t>
  </si>
  <si>
    <t>{C56B73FA-B771-46D1-9FF1-E4354979CD74}</t>
  </si>
  <si>
    <t>Point Was not on map layer. User created</t>
  </si>
  <si>
    <t>Very large and dense patch upslope</t>
  </si>
  <si>
    <t>{F2FAC1F5-1286-472C-9CA9-2CF781E3DD48}</t>
  </si>
  <si>
    <t>Found tree not on map/not tagged over 70” dbh</t>
  </si>
  <si>
    <t>Found tree not on map/not tagged over 70” DBh</t>
  </si>
  <si>
    <t>RS 5.5’</t>
  </si>
  <si>
    <t>{7830E8F4-1B4E-42D3-B5DB-CE4891C5900E}</t>
  </si>
  <si>
    <t xml:space="preserve">Tree not on map </t>
  </si>
  <si>
    <t>RS 9.5’</t>
  </si>
  <si>
    <t>{9986DE94-CF9A-4EA1-852F-7AFCD3947933}</t>
  </si>
  <si>
    <t>Not on map</t>
  </si>
  <si>
    <t>{5FB2DB29-C8E1-47F6-89D1-518F619872EB}</t>
  </si>
  <si>
    <t>RS 12.6</t>
  </si>
  <si>
    <t>{5E228595-159C-41AF-9E4B-738B0C4C8277}</t>
  </si>
  <si>
    <t>{62BDD525-6198-4E9A-8AFC-C25BD9CD1408}</t>
  </si>
  <si>
    <t xml:space="preserve">Not on map </t>
  </si>
  <si>
    <t>{4644047B-37AA-4473-A989-E52B98F7A233}</t>
  </si>
  <si>
    <t>Measured height to crown break. No trees matching this listed height anywhere in vicinity._x000D_
_x000D_
Heavy decline._x000D_
_x000D_
Excess slash/litter at scar cavity.</t>
  </si>
  <si>
    <t>{2FC84575-49FD-428B-9A10-EDDA8D33054C}</t>
  </si>
  <si>
    <t>Tree point not found in field maps database. Added tree.</t>
  </si>
  <si>
    <t>{668876A8-654D-4A56-A430-58950AA59261}</t>
  </si>
  <si>
    <t>no tree tag. must have been 393.</t>
  </si>
  <si>
    <t>one to 2 ft saplings</t>
  </si>
  <si>
    <t>{A8110278-F797-4F99-9674-7C5EB42120BA}</t>
  </si>
  <si>
    <t>old screw but no tag. must have been 392.</t>
  </si>
  <si>
    <t>{696FA6D9-C5C3-44DE-82F7-C0A8E07319AD}</t>
  </si>
  <si>
    <t>tag melted. unable to determine which record belongs here. was 334.</t>
  </si>
  <si>
    <t>tape@5</t>
  </si>
  <si>
    <t>{E081840F-DBB4-4C14-9A52-E20FEE8EC812}</t>
  </si>
  <si>
    <t>undocumented tree</t>
  </si>
  <si>
    <t>{6AF466A7-7445-4F9D-A12A-C8E87DB352CA}</t>
  </si>
  <si>
    <t>unsurveyed tree.</t>
  </si>
  <si>
    <t>{E9D1EB85-A52E-4761-BF92-25E287810929}</t>
  </si>
  <si>
    <t>I figured I'd gather it as I walk by.</t>
  </si>
  <si>
    <t>Canopy Kill Percent for Live Trees by Grove</t>
  </si>
  <si>
    <t>Canopy Kill Percent for Live Trees by Aspect</t>
  </si>
  <si>
    <t>Fire Scar Sizes by Grove</t>
  </si>
  <si>
    <t>Fire Scar Size</t>
  </si>
  <si>
    <t>Average Scar Size by Grove</t>
  </si>
  <si>
    <t>All Trees</t>
  </si>
  <si>
    <t>Scarred Only</t>
  </si>
  <si>
    <t>Fire Scar Sizes by Aspect</t>
  </si>
  <si>
    <t>Average Scar Size by Aspect</t>
  </si>
  <si>
    <t>Mortality by Grove</t>
  </si>
  <si>
    <t>Mortality by Cause and Grove</t>
  </si>
  <si>
    <t>Cause of Mortality</t>
  </si>
  <si>
    <t>Unknown / Other</t>
  </si>
  <si>
    <t>Mortality by Size Class</t>
  </si>
  <si>
    <t>Size Class</t>
  </si>
  <si>
    <t>Sapling</t>
  </si>
  <si>
    <t>Mortality by Cause and Size Class</t>
  </si>
  <si>
    <t>Average Bole Char and Tree Height by Grove</t>
  </si>
  <si>
    <t>Bole Char Height</t>
  </si>
  <si>
    <t>Total Tree Height</t>
  </si>
  <si>
    <t>Average</t>
  </si>
  <si>
    <t>Count of Stems</t>
  </si>
  <si>
    <t>Average Bole Char and Tree Height by Size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</si>
</sst>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47" fontId="0" fillId="0" borderId="0" xfId="0" applyNumberFormat="1"/>
    <xf numFmtId="0" fontId="0" fillId="0" borderId="0" xfId="0" applyAlignment="1">
      <alignment wrapText="1"/>
    </xf>
    <xf numFmtId="0" fontId="0" fillId="0" borderId="0" xfId="0" applyAlignment="1">
      <alignment horizontal="center"/>
    </xf>
    <xf numFmtId="0" fontId="0" fillId="0" borderId="0" xfId="0" pivotButton="1"/>
    <xf numFmtId="0" fontId="0" fillId="0" borderId="0" xfId="0" applyAlignment="1">
      <alignment horizontal="left"/>
    </xf>
    <xf numFmtId="4" fontId="0" fillId="0" borderId="0" xfId="0" applyNumberFormat="1"/>
    <xf numFmtId="0" fontId="0" fillId="0" borderId="10" xfId="0" applyBorder="1"/>
    <xf numFmtId="0" fontId="18" fillId="0" borderId="0" xfId="0" applyFont="1"/>
    <xf numFmtId="0" fontId="0" fillId="0" borderId="10" xfId="0" applyBorder="1" applyAlignment="1">
      <alignment horizontal="center"/>
    </xf>
    <xf numFmtId="4" fontId="0" fillId="0" borderId="10" xfId="0" applyNumberFormat="1" applyBorder="1"/>
    <xf numFmtId="2" fontId="0" fillId="0" borderId="0" xfId="0" applyNumberFormat="1" applyAlignment="1">
      <alignment horizontal="center"/>
    </xf>
    <xf numFmtId="4" fontId="0" fillId="0" borderId="0" xfId="0" applyNumberFormat="1" applyAlignment="1">
      <alignment horizontal="center"/>
    </xf>
    <xf numFmtId="4" fontId="0" fillId="0" borderId="10" xfId="0" applyNumberFormat="1" applyBorder="1" applyAlignment="1">
      <alignment horizontal="center"/>
    </xf>
    <xf numFmtId="0" fontId="0" fillId="0" borderId="0" xfId="0" applyAlignment="1">
      <alignment horizontal="center"/>
    </xf>
    <xf numFmtId="0" fontId="18"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Petitmermet" refreshedDate="45609.430030787036" createdVersion="8" refreshedVersion="8" minRefreshableVersion="3" recordCount="1555" xr:uid="{4BA67569-DF1D-4B9A-927B-6665CACE9C12}">
  <cacheSource type="worksheet">
    <worksheetSource ref="A1:AY1556" sheet="Tule Data"/>
  </cacheSource>
  <cacheFields count="51">
    <cacheField name="Tree__" numFmtId="0">
      <sharedItems containsString="0" containsBlank="1" containsNumber="1" containsInteger="1" minValue="1" maxValue="901"/>
    </cacheField>
    <cacheField name="New_TreeID" numFmtId="0">
      <sharedItems containsString="0" containsBlank="1" containsNumber="1" containsInteger="1" minValue="125" maxValue="1105"/>
    </cacheField>
    <cacheField name="TOT__HT" numFmtId="0">
      <sharedItems containsString="0" containsBlank="1" containsNumber="1" containsInteger="1" minValue="20" maxValue="289"/>
    </cacheField>
    <cacheField name="New_Height" numFmtId="0">
      <sharedItems containsString="0" containsBlank="1" containsNumber="1" containsInteger="1" minValue="1" maxValue="280"/>
    </cacheField>
    <cacheField name="Grove" numFmtId="0">
      <sharedItems containsBlank="1"/>
    </cacheField>
    <cacheField name="Aspect" numFmtId="0">
      <sharedItems containsBlank="1"/>
    </cacheField>
    <cacheField name="Status" numFmtId="0">
      <sharedItems containsBlank="1" count="3">
        <s v="Live"/>
        <s v="Dead"/>
        <m/>
      </sharedItems>
    </cacheField>
    <cacheField name="DBH_INCHES" numFmtId="0">
      <sharedItems containsString="0" containsBlank="1" containsNumber="1" minValue="7.7" maxValue="183.599999999999"/>
    </cacheField>
    <cacheField name="DBH_CM" numFmtId="0">
      <sharedItems containsSemiMixedTypes="0" containsString="0" containsNumber="1" containsInteger="1" minValue="0" maxValue="466"/>
    </cacheField>
    <cacheField name="DBH_Method" numFmtId="0">
      <sharedItems containsBlank="1" containsMixedTypes="1" containsNumber="1" containsInteger="1" minValue="6" maxValue="6"/>
    </cacheField>
    <cacheField name="Total_Canopy_Kill_Perc" numFmtId="0">
      <sharedItems containsBlank="1"/>
    </cacheField>
    <cacheField name="Reasons_for_Death" numFmtId="0">
      <sharedItems containsBlank="1"/>
    </cacheField>
    <cacheField name="Fire_Scar" numFmtId="0">
      <sharedItems containsBlank="1"/>
    </cacheField>
    <cacheField name="Bole_Char_Height" numFmtId="0">
      <sharedItems containsString="0" containsBlank="1" containsNumber="1" minValue="0" maxValue="248"/>
    </cacheField>
    <cacheField name="Scar_Area" numFmtId="0">
      <sharedItems containsString="0" containsBlank="1" containsNumber="1" containsInteger="1" minValue="0" maxValue="4"/>
    </cacheField>
    <cacheField name="Live_Perc" numFmtId="0">
      <sharedItems containsBlank="1"/>
    </cacheField>
    <cacheField name="Scorch_Perc" numFmtId="0">
      <sharedItems containsBlank="1"/>
    </cacheField>
    <cacheField name="Torch_Perc" numFmtId="0">
      <sharedItems containsBlank="1"/>
    </cacheField>
    <cacheField name="Soil_Moisture" numFmtId="0">
      <sharedItems containsBlank="1"/>
    </cacheField>
    <cacheField name="Acute_Foliage_Dieback" numFmtId="0">
      <sharedItems containsBlank="1"/>
    </cacheField>
    <cacheField name="Acute_Foliage_Dieback_Perc" numFmtId="0">
      <sharedItems containsBlank="1"/>
    </cacheField>
    <cacheField name="Crown_Break_10" numFmtId="0">
      <sharedItems containsBlank="1"/>
    </cacheField>
    <cacheField name="Crown_Dieback_Perc" numFmtId="0">
      <sharedItems containsBlank="1"/>
    </cacheField>
    <cacheField name="Crown_Dieback" numFmtId="0">
      <sharedItems containsBlank="1"/>
    </cacheField>
    <cacheField name="Sparse_Crown" numFmtId="0">
      <sharedItems containsBlank="1"/>
    </cacheField>
    <cacheField name="Spike_Top" numFmtId="0">
      <sharedItems containsBlank="1"/>
    </cacheField>
    <cacheField name="Epicorm_Sprout" numFmtId="0">
      <sharedItems containsBlank="1"/>
    </cacheField>
    <cacheField name="Remarks" numFmtId="0">
      <sharedItems containsBlank="1"/>
    </cacheField>
    <cacheField name="Completion_Status" numFmtId="0">
      <sharedItems containsBlank="1"/>
    </cacheField>
    <cacheField name="N_S" numFmtId="0">
      <sharedItems containsString="0" containsBlank="1" containsNumber="1" containsInteger="1" minValue="3982410" maxValue="3996914"/>
    </cacheField>
    <cacheField name="E_W" numFmtId="0">
      <sharedItems containsString="0" containsBlank="1" containsNumber="1" containsInteger="1" minValue="347237" maxValue="353648"/>
    </cacheField>
    <cacheField name="B_A_" numFmtId="0">
      <sharedItems containsBlank="1"/>
    </cacheField>
    <cacheField name="Circ__FS" numFmtId="0">
      <sharedItems containsString="0" containsBlank="1" containsNumber="1" containsInteger="1" minValue="0" maxValue="468"/>
    </cacheField>
    <cacheField name="Invalid_Tree" numFmtId="0">
      <sharedItems/>
    </cacheField>
    <cacheField name="Display" numFmtId="0">
      <sharedItems/>
    </cacheField>
    <cacheField name="DBH" numFmtId="0">
      <sharedItems containsSemiMixedTypes="0" containsString="0" containsNumber="1" minValue="12" maxValue="255"/>
    </cacheField>
    <cacheField name="DBHCm" numFmtId="0">
      <sharedItems containsSemiMixedTypes="0" containsString="0" containsNumber="1" minValue="30.48" maxValue="647.70000000000005"/>
    </cacheField>
    <cacheField name="Class" numFmtId="0">
      <sharedItems containsBlank="1" count="6">
        <s v="Giant"/>
        <s v="Monarch"/>
        <s v="Large Saw"/>
        <s v="Small Saw"/>
        <s v="Sapling" u="1"/>
        <m u="1"/>
      </sharedItems>
    </cacheField>
    <cacheField name="L_C__HT" numFmtId="0">
      <sharedItems containsString="0" containsBlank="1" containsNumber="1" containsInteger="1" minValue="25" maxValue="289"/>
    </cacheField>
    <cacheField name="GlobalID" numFmtId="0">
      <sharedItems/>
    </cacheField>
    <cacheField name="CreationDate" numFmtId="47">
      <sharedItems containsSemiMixedTypes="0" containsNonDate="0" containsDate="1" containsString="0" minDate="2024-08-01T14:31:05" maxDate="2024-10-02T15:52:19"/>
    </cacheField>
    <cacheField name="Creator" numFmtId="0">
      <sharedItems/>
    </cacheField>
    <cacheField name="EditDate" numFmtId="47">
      <sharedItems containsSemiMixedTypes="0" containsNonDate="0" containsDate="1" containsString="0" minDate="2024-08-28T18:57:08" maxDate="2024-11-12T18:14:56"/>
    </cacheField>
    <cacheField name="Editor" numFmtId="0">
      <sharedItems/>
    </cacheField>
    <cacheField name="Acute_Crown_Dieback_Perc" numFmtId="0">
      <sharedItems containsBlank="1"/>
    </cacheField>
    <cacheField name="Notes" numFmtId="0">
      <sharedItems containsBlank="1" longText="1"/>
    </cacheField>
    <cacheField name="GroveSize" numFmtId="0">
      <sharedItems containsBlank="1"/>
    </cacheField>
    <cacheField name="Cones_Present" numFmtId="0">
      <sharedItems containsBlank="1"/>
    </cacheField>
    <cacheField name="Regen" numFmtId="0">
      <sharedItems containsBlank="1"/>
    </cacheField>
    <cacheField name="Regen_Notes" numFmtId="0">
      <sharedItems containsBlank="1"/>
    </cacheField>
    <cacheField name="TreeI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5">
  <r>
    <n v="24"/>
    <m/>
    <n v="129"/>
    <n v="121"/>
    <s v="North Cold Spring"/>
    <s v="W"/>
    <x v="0"/>
    <n v="62"/>
    <n v="157"/>
    <s v="RS @ 9' (above buttress)"/>
    <s v="&lt;25%"/>
    <m/>
    <s v="Yes"/>
    <n v="41.899999999999899"/>
    <n v="2"/>
    <m/>
    <m/>
    <m/>
    <s v="Dry"/>
    <s v="No"/>
    <m/>
    <s v="No"/>
    <s v="&lt;25%"/>
    <s v="No"/>
    <s v="No"/>
    <s v="Yes"/>
    <s v="No"/>
    <s v="Broken top"/>
    <s v="Yes"/>
    <n v="3982650"/>
    <n v="347695"/>
    <s v=" "/>
    <n v="8"/>
    <s v="NO"/>
    <s v="Complete - Valid Tree"/>
    <n v="67"/>
    <n v="170.18"/>
    <x v="0"/>
    <n v="118"/>
    <s v="{6C24B1FB-C91A-44F7-A152-B38C6E5A9D0B}"/>
    <d v="2024-08-01T14:31:05"/>
    <s v="sholden_mbg"/>
    <d v="2024-09-26T19:38:12"/>
    <s v="jbrooks_mbg"/>
    <m/>
    <s v="WNW aspect very rocky"/>
    <s v="Small"/>
    <s v="Few"/>
    <s v="Few Saplings"/>
    <m/>
    <m/>
  </r>
  <r>
    <n v="25"/>
    <m/>
    <n v="116"/>
    <n v="115"/>
    <s v="North Cold Spring"/>
    <s v="N"/>
    <x v="0"/>
    <n v="106"/>
    <n v="269"/>
    <s v="RS @ DBH"/>
    <s v="&lt;25%"/>
    <m/>
    <s v="Yes"/>
    <n v="41.799999999999898"/>
    <n v="2"/>
    <m/>
    <m/>
    <m/>
    <s v="Dry"/>
    <m/>
    <m/>
    <s v="Yes"/>
    <m/>
    <s v="No"/>
    <s v="No"/>
    <s v="No"/>
    <s v="No"/>
    <s v="Broken top"/>
    <s v="Yes"/>
    <n v="3982673"/>
    <n v="347781"/>
    <s v=" "/>
    <n v="0"/>
    <s v="NO"/>
    <s v="Complete - Valid Tree"/>
    <n v="103"/>
    <n v="261.62"/>
    <x v="0"/>
    <n v="116"/>
    <s v="{1AF87D3F-D26D-4162-B706-25083C74ED4A}"/>
    <d v="2024-08-01T14:31:05"/>
    <s v="sholden_mbg"/>
    <d v="2024-09-26T19:23:46"/>
    <s v="jbrooks_mbg"/>
    <m/>
    <s v="tree is on a rock outcropping"/>
    <s v="Small"/>
    <s v="Abundant"/>
    <s v="No Saplings"/>
    <s v="some mix-con saplings ~50' + from Tree"/>
    <m/>
  </r>
  <r>
    <n v="26"/>
    <m/>
    <n v="133"/>
    <m/>
    <s v="North Cold Spring"/>
    <m/>
    <x v="1"/>
    <m/>
    <n v="0"/>
    <m/>
    <m/>
    <m/>
    <m/>
    <m/>
    <m/>
    <m/>
    <m/>
    <m/>
    <m/>
    <m/>
    <m/>
    <m/>
    <m/>
    <m/>
    <m/>
    <m/>
    <m/>
    <s v="Broken top"/>
    <s v="Yes"/>
    <n v="3982641"/>
    <n v="347777"/>
    <s v=" "/>
    <n v="0"/>
    <s v="NO"/>
    <s v="Complete - Valid Tree"/>
    <n v="106"/>
    <n v="269.24"/>
    <x v="0"/>
    <n v="133"/>
    <s v="{5BD07D09-B7B6-4D4A-9A71-3A0B13019851}"/>
    <d v="2024-08-01T14:31:05"/>
    <s v="sholden_mbg"/>
    <d v="2024-09-26T19:09:25"/>
    <s v="jbrooks_mbg"/>
    <m/>
    <m/>
    <s v="Small"/>
    <m/>
    <m/>
    <m/>
    <m/>
  </r>
  <r>
    <n v="27"/>
    <m/>
    <n v="20"/>
    <n v="171"/>
    <s v="North Cold Spring"/>
    <s v="E"/>
    <x v="0"/>
    <n v="149"/>
    <n v="378"/>
    <s v="RS @ 17' (above buttress)"/>
    <s v="&gt;75%"/>
    <m/>
    <s v="Yes"/>
    <n v="171"/>
    <n v="4"/>
    <m/>
    <m/>
    <m/>
    <s v="Mesic"/>
    <s v="No"/>
    <m/>
    <s v="Yes"/>
    <m/>
    <s v="No"/>
    <s v="No"/>
    <s v="Yes"/>
    <s v="No"/>
    <s v=" "/>
    <s v="Yes"/>
    <n v="3982595"/>
    <n v="347779"/>
    <s v=" "/>
    <n v="0"/>
    <s v="NO"/>
    <s v="Complete - Valid Tree"/>
    <n v="164"/>
    <n v="416.56"/>
    <x v="1"/>
    <n v="200"/>
    <s v="{6DCD5071-C48D-4433-A866-E84801049519}"/>
    <d v="2024-08-01T14:31:05"/>
    <s v="sholden_mbg"/>
    <d v="2024-09-26T19:06:54"/>
    <s v="jbrooks_mbg"/>
    <m/>
    <m/>
    <s v="Small"/>
    <s v="Few"/>
    <s v="Few Saplings"/>
    <m/>
    <m/>
  </r>
  <r>
    <n v="28"/>
    <m/>
    <n v="192"/>
    <n v="156"/>
    <s v="North Cold Spring"/>
    <s v="E"/>
    <x v="0"/>
    <n v="159"/>
    <n v="403"/>
    <s v="RS @ 11' (above buttress)"/>
    <s v="50-75%"/>
    <m/>
    <s v="Yes"/>
    <n v="63"/>
    <m/>
    <m/>
    <m/>
    <m/>
    <s v="Mesic"/>
    <s v="No"/>
    <m/>
    <s v="Yes"/>
    <s v="50-75%"/>
    <s v="No"/>
    <s v="No"/>
    <s v="No"/>
    <s v="No"/>
    <s v=" "/>
    <s v="Yes"/>
    <n v="3982585"/>
    <n v="347763"/>
    <s v=" "/>
    <n v="106"/>
    <s v="NO"/>
    <s v="Complete - Valid Tree"/>
    <n v="158"/>
    <n v="401.32"/>
    <x v="1"/>
    <n v="192"/>
    <s v="{36EEAFDC-1F42-43D4-A842-8B5C515546D2}"/>
    <d v="2024-08-01T14:31:05"/>
    <s v="sholden_mbg"/>
    <d v="2024-09-26T19:07:18"/>
    <s v="jbrooks_mbg"/>
    <m/>
    <s v="tree is in a saddle/swale on otherwise dry slopes. "/>
    <s v="Small"/>
    <s v="Few"/>
    <s v="Few Saplings"/>
    <m/>
    <m/>
  </r>
  <r>
    <n v="29"/>
    <m/>
    <n v="200"/>
    <m/>
    <s v="North Cold Spring"/>
    <m/>
    <x v="1"/>
    <m/>
    <n v="0"/>
    <m/>
    <m/>
    <m/>
    <m/>
    <m/>
    <m/>
    <m/>
    <m/>
    <m/>
    <m/>
    <m/>
    <m/>
    <m/>
    <m/>
    <m/>
    <m/>
    <m/>
    <m/>
    <s v=" "/>
    <s v="Yes"/>
    <n v="3982623"/>
    <n v="347811"/>
    <s v=" "/>
    <n v="33"/>
    <s v="NO"/>
    <s v="Complete - Valid Tree"/>
    <n v="94"/>
    <n v="238.76"/>
    <x v="0"/>
    <n v="200"/>
    <s v="{344348E3-F2FA-4179-9DB2-18CC447F31BE}"/>
    <d v="2024-08-01T14:31:05"/>
    <s v="sholden_mbg"/>
    <d v="2024-09-26T19:10:23"/>
    <s v="jbrooks_mbg"/>
    <m/>
    <m/>
    <s v="Small"/>
    <m/>
    <m/>
    <m/>
    <m/>
  </r>
  <r>
    <n v="30"/>
    <m/>
    <n v="185"/>
    <m/>
    <s v="North Cold Spring"/>
    <m/>
    <x v="1"/>
    <m/>
    <n v="0"/>
    <m/>
    <m/>
    <m/>
    <m/>
    <m/>
    <m/>
    <m/>
    <m/>
    <m/>
    <m/>
    <m/>
    <m/>
    <m/>
    <m/>
    <m/>
    <m/>
    <m/>
    <m/>
    <s v=" "/>
    <s v="Yes"/>
    <n v="3982624"/>
    <n v="347894"/>
    <s v=" "/>
    <n v="0"/>
    <s v="NO"/>
    <s v="Complete - Valid Tree"/>
    <n v="66"/>
    <n v="167.64000000000001"/>
    <x v="0"/>
    <n v="185"/>
    <s v="{B424E808-39F5-4A98-8890-55F7DD2225D6}"/>
    <d v="2024-08-01T14:31:05"/>
    <s v="sholden_mbg"/>
    <d v="2024-09-26T22:02:07"/>
    <s v="jbrooks_mbg"/>
    <m/>
    <m/>
    <s v="Small"/>
    <m/>
    <m/>
    <m/>
    <m/>
  </r>
  <r>
    <n v="31"/>
    <m/>
    <n v="205"/>
    <n v="240"/>
    <s v="North Cold Spring"/>
    <s v="E"/>
    <x v="0"/>
    <n v="101"/>
    <n v="256"/>
    <s v="RS @ 10' (above buttress)"/>
    <s v="50-75%"/>
    <m/>
    <s v="Yes"/>
    <n v="190"/>
    <n v="2"/>
    <m/>
    <m/>
    <m/>
    <s v="Mesic"/>
    <s v="No"/>
    <m/>
    <s v="No"/>
    <m/>
    <s v="No"/>
    <s v="No"/>
    <s v="No"/>
    <s v="No"/>
    <s v=" "/>
    <s v="Yes"/>
    <n v="3982633"/>
    <n v="347917"/>
    <s v=" "/>
    <n v="0"/>
    <s v="NO"/>
    <s v="Complete - Valid Tree"/>
    <n v="111"/>
    <n v="281.94"/>
    <x v="0"/>
    <n v="205"/>
    <s v="{69FAF701-C2CB-4058-9BD1-B9814376F010}"/>
    <d v="2024-08-01T14:31:05"/>
    <s v="sholden_mbg"/>
    <d v="2024-09-26T22:11:12"/>
    <s v="jbrooks_mbg"/>
    <m/>
    <m/>
    <s v="Small"/>
    <s v="Abundant"/>
    <s v="Few Saplings"/>
    <m/>
    <m/>
  </r>
  <r>
    <n v="32"/>
    <m/>
    <n v="195"/>
    <n v="198"/>
    <s v="North Cold Spring"/>
    <s v="E"/>
    <x v="0"/>
    <n v="80.299999999999898"/>
    <n v="203"/>
    <s v="RS @ 16' (above buttress)"/>
    <s v="50-75%"/>
    <m/>
    <s v="Yes"/>
    <n v="164"/>
    <n v="2"/>
    <m/>
    <m/>
    <m/>
    <s v="Mesic"/>
    <s v="No"/>
    <m/>
    <s v="No"/>
    <m/>
    <s v="No"/>
    <s v="No"/>
    <s v="No"/>
    <s v="No"/>
    <s v=" "/>
    <s v="Yes"/>
    <n v="3982622"/>
    <n v="347933"/>
    <s v=" "/>
    <n v="30"/>
    <s v="NO"/>
    <s v="Complete - Valid Tree"/>
    <n v="101"/>
    <n v="256.54000000000002"/>
    <x v="0"/>
    <n v="195"/>
    <s v="{2DE5B16D-22B8-45FA-9CF1-21AC7FB0421B}"/>
    <d v="2024-08-01T14:31:05"/>
    <s v="sholden_mbg"/>
    <d v="2024-09-26T22:04:45"/>
    <s v="jbrooks_mbg"/>
    <m/>
    <m/>
    <s v="Small"/>
    <s v="Abundant"/>
    <s v="Few Saplings"/>
    <m/>
    <m/>
  </r>
  <r>
    <n v="33"/>
    <m/>
    <n v="196"/>
    <n v="115"/>
    <s v="North Cold Spring"/>
    <s v="NE"/>
    <x v="0"/>
    <m/>
    <n v="0"/>
    <m/>
    <s v="&gt;75%"/>
    <m/>
    <s v="Yes"/>
    <n v="115"/>
    <n v="4"/>
    <m/>
    <m/>
    <m/>
    <s v="Mesic"/>
    <m/>
    <s v="&gt;75%"/>
    <s v="Yes"/>
    <s v="&gt;75%"/>
    <s v="Yes"/>
    <s v="No"/>
    <s v="Yes"/>
    <s v="No"/>
    <s v=" "/>
    <s v="Yes"/>
    <n v="3982487"/>
    <n v="347725"/>
    <s v=" "/>
    <n v="0"/>
    <s v="NO"/>
    <s v="Complete - Valid Tree"/>
    <n v="98"/>
    <n v="248.92000000000002"/>
    <x v="0"/>
    <n v="196"/>
    <s v="{D5892845-9A02-4D27-B7C3-5181803B4372}"/>
    <d v="2024-08-01T14:31:05"/>
    <s v="sholden_mbg"/>
    <d v="2024-09-11T21:11:20"/>
    <s v="jbrooks_mbg"/>
    <m/>
    <s v="Tree broke mid-bole and somehow has live branches after high intensity fire. Epicormic branch from top of bole."/>
    <s v="Small"/>
    <s v="None"/>
    <s v="No Saplings"/>
    <m/>
    <m/>
  </r>
  <r>
    <n v="34"/>
    <m/>
    <n v="172"/>
    <m/>
    <s v="North Cold Spring"/>
    <m/>
    <x v="1"/>
    <m/>
    <n v="0"/>
    <m/>
    <m/>
    <m/>
    <m/>
    <m/>
    <m/>
    <m/>
    <m/>
    <m/>
    <m/>
    <m/>
    <m/>
    <m/>
    <m/>
    <m/>
    <m/>
    <m/>
    <m/>
    <s v=" "/>
    <s v="Yes"/>
    <n v="3982475"/>
    <n v="347752"/>
    <s v=" "/>
    <n v="0"/>
    <s v="NO"/>
    <s v="Complete - Valid Tree"/>
    <n v="64"/>
    <n v="162.56"/>
    <x v="0"/>
    <n v="172"/>
    <s v="{51D4762E-68EC-47AE-8138-36E11D439E8D}"/>
    <d v="2024-08-01T14:31:05"/>
    <s v="sholden_mbg"/>
    <d v="2024-09-11T20:40:21"/>
    <s v="jbrooks_mbg"/>
    <m/>
    <m/>
    <s v="Small"/>
    <m/>
    <m/>
    <m/>
    <m/>
  </r>
  <r>
    <n v="35"/>
    <m/>
    <n v="205"/>
    <m/>
    <s v="North Cold Spring"/>
    <s v="NE"/>
    <x v="0"/>
    <n v="95"/>
    <n v="241"/>
    <s v="RS @ 10.5’ (above swell and peeling bark)"/>
    <s v="50-75%"/>
    <m/>
    <s v="Yes"/>
    <n v="94"/>
    <n v="2"/>
    <m/>
    <m/>
    <m/>
    <s v="Mesic"/>
    <s v="No"/>
    <m/>
    <s v="No"/>
    <s v="50-75%"/>
    <s v="Yes"/>
    <s v="No"/>
    <s v="Yes"/>
    <s v="No"/>
    <s v=" "/>
    <s v="Yes"/>
    <n v="3982468"/>
    <n v="347779"/>
    <s v=" "/>
    <n v="0"/>
    <s v="NO"/>
    <s v="Complete - Valid Tree"/>
    <n v="110"/>
    <n v="279.39999999999998"/>
    <x v="0"/>
    <n v="205"/>
    <s v="{39EFD8C0-1EF9-4B9C-96F5-CA1B4D6A79D2}"/>
    <d v="2024-08-01T14:31:05"/>
    <s v="sholden_mbg"/>
    <d v="2024-09-11T21:02:08"/>
    <s v="jbrooks_mbg"/>
    <m/>
    <m/>
    <s v="Small"/>
    <s v="Few"/>
    <s v="No Saplings"/>
    <m/>
    <m/>
  </r>
  <r>
    <n v="36"/>
    <m/>
    <n v="230"/>
    <n v="235"/>
    <s v="North Cold Spring"/>
    <s v="NE"/>
    <x v="0"/>
    <n v="96"/>
    <n v="243"/>
    <s v="RS @ 11' (above buttress)"/>
    <s v="&gt;75%"/>
    <m/>
    <s v="Yes"/>
    <n v="114"/>
    <n v="3"/>
    <m/>
    <m/>
    <m/>
    <s v="Mesic"/>
    <s v="No"/>
    <m/>
    <s v="No"/>
    <m/>
    <s v="No"/>
    <s v="No"/>
    <s v="No"/>
    <s v="No"/>
    <s v=" "/>
    <s v="Yes"/>
    <n v="3982545"/>
    <n v="347795"/>
    <s v=" "/>
    <n v="26"/>
    <s v="NO"/>
    <s v="Complete - Valid Tree"/>
    <n v="117"/>
    <n v="297.18"/>
    <x v="0"/>
    <n v="230"/>
    <s v="{ACC2C86E-866F-490A-B33F-240F0354868A}"/>
    <d v="2024-08-01T14:31:05"/>
    <s v="sholden_mbg"/>
    <d v="2024-09-26T19:56:04"/>
    <s v="jbrooks_mbg"/>
    <m/>
    <m/>
    <s v="Small"/>
    <s v="Few"/>
    <s v="Few Saplings"/>
    <m/>
    <m/>
  </r>
  <r>
    <n v="37"/>
    <m/>
    <n v="239"/>
    <n v="205"/>
    <s v="North Cold Spring"/>
    <s v="NE"/>
    <x v="0"/>
    <n v="91.4"/>
    <n v="232"/>
    <s v="RS @ 6.2&quot;&quot; (above buttress)"/>
    <s v="&gt;75%"/>
    <m/>
    <s v="No"/>
    <n v="73"/>
    <m/>
    <m/>
    <m/>
    <m/>
    <s v="Dry"/>
    <s v="No"/>
    <m/>
    <s v="No"/>
    <m/>
    <s v="No"/>
    <m/>
    <s v="No"/>
    <s v="No"/>
    <s v=" "/>
    <s v="Yes"/>
    <n v="3982537"/>
    <n v="347799"/>
    <s v=" "/>
    <n v="0"/>
    <s v="NO"/>
    <s v="Complete - Valid Tree"/>
    <n v="94"/>
    <n v="238.76"/>
    <x v="0"/>
    <n v="239"/>
    <s v="{09917FF8-6248-489F-A524-EA10C4568E1F}"/>
    <d v="2024-08-01T14:31:05"/>
    <s v="sholden_mbg"/>
    <d v="2024-09-26T20:10:27"/>
    <s v="jbrooks_mbg"/>
    <m/>
    <s v="crown is broken off but less than 10%"/>
    <s v="Small"/>
    <s v="Few"/>
    <s v="Few Saplings"/>
    <m/>
    <m/>
  </r>
  <r>
    <n v="38"/>
    <m/>
    <n v="226"/>
    <m/>
    <s v="North Cold Spring"/>
    <m/>
    <x v="1"/>
    <m/>
    <n v="0"/>
    <m/>
    <m/>
    <m/>
    <m/>
    <m/>
    <m/>
    <m/>
    <m/>
    <m/>
    <m/>
    <m/>
    <m/>
    <m/>
    <m/>
    <m/>
    <m/>
    <m/>
    <m/>
    <s v="Wishbone scar"/>
    <s v="Yes"/>
    <n v="3982538"/>
    <n v="347810"/>
    <s v=" "/>
    <n v="260"/>
    <s v="NO"/>
    <s v="Complete - Valid Tree"/>
    <n v="202"/>
    <n v="513.08000000000004"/>
    <x v="1"/>
    <n v="220"/>
    <s v="{D8A19960-5EE2-488D-85CF-8BFD3F0C6C84}"/>
    <d v="2024-08-01T14:31:05"/>
    <s v="sholden_mbg"/>
    <d v="2024-09-26T20:22:07"/>
    <s v="jbrooks_mbg"/>
    <m/>
    <m/>
    <s v="Small"/>
    <m/>
    <m/>
    <m/>
    <m/>
  </r>
  <r>
    <n v="39"/>
    <m/>
    <n v="232"/>
    <m/>
    <s v="North Cold Spring"/>
    <s v="NE"/>
    <x v="0"/>
    <n v="89.2"/>
    <n v="226"/>
    <s v="RS @ 14' (above buttress)"/>
    <m/>
    <m/>
    <s v="Yes"/>
    <n v="100"/>
    <n v="1"/>
    <m/>
    <m/>
    <m/>
    <s v="Mesic"/>
    <m/>
    <m/>
    <s v="No"/>
    <m/>
    <s v="No"/>
    <s v="No"/>
    <s v="No"/>
    <s v="No"/>
    <s v=" "/>
    <s v="Yes"/>
    <n v="3982543"/>
    <n v="347817"/>
    <s v=" "/>
    <n v="0"/>
    <s v="NO"/>
    <s v="Complete - Valid Tree"/>
    <n v="107"/>
    <n v="271.78000000000003"/>
    <x v="0"/>
    <n v="232"/>
    <s v="{0FF61E4E-76D6-4C99-812F-BB477F9E643A}"/>
    <d v="2024-08-01T14:31:05"/>
    <s v="sholden_mbg"/>
    <d v="2024-09-26T20:21:42"/>
    <s v="jbrooks_mbg"/>
    <m/>
    <m/>
    <s v="Small"/>
    <m/>
    <m/>
    <m/>
    <m/>
  </r>
  <r>
    <n v="40"/>
    <m/>
    <n v="205"/>
    <n v="223"/>
    <s v="North Cold Spring"/>
    <s v="NE"/>
    <x v="0"/>
    <n v="88.2"/>
    <n v="224"/>
    <s v="RS @ 14.5' (above buttress)"/>
    <s v="&lt;25%"/>
    <m/>
    <s v="Yes"/>
    <n v="105"/>
    <n v="3"/>
    <m/>
    <m/>
    <m/>
    <s v="Mesic"/>
    <s v="No"/>
    <m/>
    <s v="No"/>
    <m/>
    <s v="No"/>
    <s v="No"/>
    <s v="No"/>
    <s v="No"/>
    <s v=" "/>
    <s v="Yes"/>
    <n v="3982546"/>
    <n v="347842"/>
    <s v=" "/>
    <n v="52"/>
    <s v="NO"/>
    <s v="Complete - Valid Tree"/>
    <n v="114"/>
    <n v="289.56"/>
    <x v="0"/>
    <n v="205"/>
    <s v="{007312B9-5980-41B4-9B7D-CFCFADE32CB0}"/>
    <d v="2024-08-01T14:31:05"/>
    <s v="sholden_mbg"/>
    <d v="2024-09-26T20:43:07"/>
    <s v="jbrooks_mbg"/>
    <m/>
    <s v="no tags in this cluster. using best guess based on previous heights for trees 37-42 at least."/>
    <s v="Small"/>
    <s v="Abundant"/>
    <s v="Few Saplings"/>
    <m/>
    <m/>
  </r>
  <r>
    <n v="41"/>
    <m/>
    <n v="179"/>
    <n v="173"/>
    <s v="North Cold Spring"/>
    <s v="NE"/>
    <x v="0"/>
    <n v="64.299999999999898"/>
    <n v="163"/>
    <s v="RS @ 18.7' (above cat face)"/>
    <s v="&lt;25%"/>
    <m/>
    <s v="Yes"/>
    <n v="90.599999999999895"/>
    <n v="3"/>
    <m/>
    <m/>
    <m/>
    <m/>
    <s v="No"/>
    <m/>
    <s v="No"/>
    <m/>
    <s v="No"/>
    <s v="No"/>
    <s v="No"/>
    <s v="No"/>
    <s v="Broken top"/>
    <s v="Yes"/>
    <n v="3982543"/>
    <n v="347845"/>
    <s v=" "/>
    <n v="57"/>
    <s v="NO"/>
    <s v="Complete - Valid Tree"/>
    <n v="84"/>
    <n v="213.36"/>
    <x v="0"/>
    <n v="179"/>
    <s v="{F5F0AE80-F873-4BCA-BF07-3C8297793681}"/>
    <d v="2024-08-01T14:31:05"/>
    <s v="sholden_mbg"/>
    <d v="2024-09-26T20:44:52"/>
    <s v="jbrooks_mbg"/>
    <m/>
    <s v="only male cones present"/>
    <s v="Small"/>
    <s v="None"/>
    <s v="Few Saplings"/>
    <m/>
    <m/>
  </r>
  <r>
    <n v="42"/>
    <m/>
    <n v="198"/>
    <m/>
    <s v="North Cold Spring"/>
    <s v="NE"/>
    <x v="0"/>
    <n v="94.2"/>
    <n v="239"/>
    <s v="RS @ 32.7' (above cat face)"/>
    <m/>
    <m/>
    <s v="Yes"/>
    <n v="62"/>
    <n v="3"/>
    <m/>
    <m/>
    <m/>
    <s v="Mesic"/>
    <s v="No"/>
    <m/>
    <s v="No"/>
    <m/>
    <s v="No"/>
    <s v="No"/>
    <s v="No"/>
    <s v="No"/>
    <s v=" "/>
    <s v="Yes"/>
    <n v="3982545"/>
    <n v="347873"/>
    <s v=" "/>
    <n v="79"/>
    <s v="NO"/>
    <s v="Complete - Valid Tree"/>
    <n v="142"/>
    <n v="360.68"/>
    <x v="1"/>
    <n v="198"/>
    <s v="{93574B5E-5611-474A-B12A-A41F560DFA8F}"/>
    <d v="2024-08-01T14:31:05"/>
    <s v="sholden_mbg"/>
    <d v="2024-09-26T21:18:19"/>
    <s v="jbrooks_mbg"/>
    <m/>
    <s v="crown is borderline sparse"/>
    <s v="Small"/>
    <s v="Abundant"/>
    <s v="Few Saplings"/>
    <m/>
    <m/>
  </r>
  <r>
    <n v="43"/>
    <m/>
    <n v="208"/>
    <m/>
    <s v="North Cold Spring"/>
    <s v="NE"/>
    <x v="0"/>
    <n v="61"/>
    <n v="154"/>
    <s v="RS @ 18.5' (above cat face)"/>
    <s v="&lt;25%"/>
    <m/>
    <s v="Yes"/>
    <n v="75"/>
    <n v="2"/>
    <m/>
    <m/>
    <m/>
    <s v="Dry"/>
    <s v="No"/>
    <m/>
    <s v="No"/>
    <m/>
    <s v="No"/>
    <s v="Yes"/>
    <s v="No"/>
    <s v="No"/>
    <s v=" "/>
    <s v="Yes"/>
    <n v="3982545"/>
    <n v="347889"/>
    <s v=" "/>
    <n v="84"/>
    <s v="NO"/>
    <s v="Complete - Valid Tree"/>
    <n v="98"/>
    <n v="248.92000000000002"/>
    <x v="0"/>
    <n v="208"/>
    <s v="{9C9ADF06-0230-4784-A273-BB6EFECD8A8D}"/>
    <d v="2024-08-01T14:31:05"/>
    <s v="sholden_mbg"/>
    <d v="2024-09-26T21:19:24"/>
    <s v="jbrooks_mbg"/>
    <m/>
    <m/>
    <s v="Small"/>
    <s v="Few"/>
    <s v="Few Saplings"/>
    <m/>
    <m/>
  </r>
  <r>
    <n v="44"/>
    <m/>
    <n v="211"/>
    <m/>
    <s v="North Cold Spring"/>
    <m/>
    <x v="1"/>
    <m/>
    <n v="0"/>
    <m/>
    <m/>
    <m/>
    <m/>
    <m/>
    <m/>
    <m/>
    <m/>
    <m/>
    <m/>
    <m/>
    <m/>
    <m/>
    <m/>
    <m/>
    <m/>
    <m/>
    <m/>
    <s v=" "/>
    <s v="Yes"/>
    <n v="3982517"/>
    <n v="347981"/>
    <s v=" "/>
    <n v="121"/>
    <s v="NO"/>
    <s v="Complete - Valid Tree"/>
    <n v="187"/>
    <n v="474.98"/>
    <x v="1"/>
    <n v="200"/>
    <s v="{F5E0B6BA-15BA-476F-996D-E06B5F29FE13}"/>
    <d v="2024-08-01T14:31:05"/>
    <s v="sholden_mbg"/>
    <d v="2024-09-26T21:42:13"/>
    <s v="jbrooks_mbg"/>
    <m/>
    <m/>
    <s v="Small"/>
    <m/>
    <m/>
    <m/>
    <m/>
  </r>
  <r>
    <n v="45"/>
    <m/>
    <n v="170"/>
    <n v="188"/>
    <s v="North Cold Spring"/>
    <s v="NE"/>
    <x v="0"/>
    <n v="58.399999999999899"/>
    <n v="148"/>
    <s v="RS @ DBH"/>
    <s v="25-50%"/>
    <m/>
    <s v="Yes"/>
    <n v="72"/>
    <n v="2"/>
    <m/>
    <m/>
    <m/>
    <s v="Dry"/>
    <s v="No"/>
    <m/>
    <s v="No"/>
    <s v="25-50%"/>
    <s v="Yes"/>
    <s v="No"/>
    <s v="No"/>
    <s v="No"/>
    <s v=" "/>
    <s v="Yes"/>
    <n v="3982495"/>
    <n v="347948"/>
    <s v=" "/>
    <n v="0"/>
    <s v="NO"/>
    <s v="Complete - Valid Tree"/>
    <n v="61"/>
    <n v="154.94"/>
    <x v="0"/>
    <n v="170"/>
    <s v="{B6237185-B048-4DFD-8EF5-3051FB1AC5B9}"/>
    <d v="2024-08-01T14:31:05"/>
    <s v="sholden_mbg"/>
    <d v="2024-09-26T21:40:45"/>
    <s v="jbrooks_mbg"/>
    <m/>
    <s v="confirmed tag"/>
    <s v="Small"/>
    <s v="Abundant"/>
    <s v="Few Saplings"/>
    <m/>
    <m/>
  </r>
  <r>
    <n v="46"/>
    <m/>
    <n v="180"/>
    <m/>
    <s v="North Cold Spring"/>
    <m/>
    <x v="1"/>
    <m/>
    <n v="0"/>
    <m/>
    <m/>
    <m/>
    <m/>
    <m/>
    <m/>
    <m/>
    <m/>
    <m/>
    <m/>
    <m/>
    <m/>
    <m/>
    <m/>
    <m/>
    <m/>
    <m/>
    <m/>
    <s v=" "/>
    <s v="Yes"/>
    <n v="3982584"/>
    <n v="348005"/>
    <s v=" "/>
    <n v="0"/>
    <s v="NO"/>
    <s v="Complete - Valid Tree"/>
    <n v="72"/>
    <n v="182.88"/>
    <x v="0"/>
    <n v="180"/>
    <s v="{C4A24936-D90C-4F8E-8C9B-62F2274D9099}"/>
    <d v="2024-08-01T14:31:05"/>
    <s v="sholden_mbg"/>
    <d v="2024-09-26T21:47:12"/>
    <s v="jbrooks_mbg"/>
    <m/>
    <m/>
    <s v="Small"/>
    <m/>
    <m/>
    <m/>
    <m/>
  </r>
  <r>
    <n v="47"/>
    <m/>
    <n v="200"/>
    <m/>
    <s v="North Cold Spring"/>
    <s v="N"/>
    <x v="0"/>
    <n v="98.599999999999895"/>
    <n v="250"/>
    <s v="RS @ 14’ (above catface)"/>
    <s v="50-75%"/>
    <m/>
    <s v="Yes"/>
    <n v="97"/>
    <n v="3"/>
    <m/>
    <m/>
    <m/>
    <s v="Mesic"/>
    <s v="No"/>
    <m/>
    <s v="No"/>
    <s v="50-75%"/>
    <s v="Yes"/>
    <s v="No"/>
    <s v="Yes"/>
    <s v="No"/>
    <s v=" "/>
    <s v="Yes"/>
    <n v="3982458"/>
    <n v="347765"/>
    <s v=" "/>
    <n v="55"/>
    <s v="NO"/>
    <s v="Complete - Valid Tree"/>
    <n v="117"/>
    <n v="297.18"/>
    <x v="0"/>
    <n v="200"/>
    <s v="{A90C6FEC-0F00-4E0E-B2AE-C3791C537DF4}"/>
    <d v="2024-08-01T14:31:05"/>
    <s v="sholden_mbg"/>
    <d v="2024-09-26T17:20:08"/>
    <s v="jbrooks_mbg"/>
    <m/>
    <s v="Location off significantly"/>
    <s v="Small"/>
    <s v="Few"/>
    <s v="No Saplings"/>
    <m/>
    <m/>
  </r>
  <r>
    <n v="48"/>
    <m/>
    <n v="123"/>
    <m/>
    <s v="North Cold Spring"/>
    <m/>
    <x v="1"/>
    <m/>
    <n v="0"/>
    <m/>
    <m/>
    <m/>
    <m/>
    <m/>
    <m/>
    <m/>
    <m/>
    <m/>
    <m/>
    <m/>
    <m/>
    <m/>
    <m/>
    <m/>
    <m/>
    <m/>
    <m/>
    <s v=" "/>
    <s v="Yes"/>
    <n v="3982411"/>
    <n v="347754"/>
    <s v=" "/>
    <n v="9"/>
    <s v="NO"/>
    <s v="Complete - Valid Tree"/>
    <n v="69"/>
    <n v="175.26"/>
    <x v="0"/>
    <n v="123"/>
    <s v="{340B3CD9-BB36-4CF2-9CE7-A7B385449DEC}"/>
    <d v="2024-08-01T14:31:05"/>
    <s v="sholden_mbg"/>
    <d v="2024-09-11T20:12:39"/>
    <s v="jbrooks_mbg"/>
    <m/>
    <m/>
    <s v="Small"/>
    <m/>
    <m/>
    <m/>
    <m/>
  </r>
  <r>
    <n v="49"/>
    <m/>
    <n v="177"/>
    <m/>
    <s v="North Cold Spring"/>
    <s v="NE"/>
    <x v="0"/>
    <n v="91"/>
    <n v="231"/>
    <s v="RS @ 8.2’"/>
    <s v="&gt;75%"/>
    <m/>
    <s v="Yes"/>
    <n v="88"/>
    <n v="1"/>
    <m/>
    <m/>
    <m/>
    <s v="Dry"/>
    <m/>
    <m/>
    <s v="No"/>
    <s v="&gt;75%"/>
    <s v="Yes"/>
    <s v="No"/>
    <s v="No"/>
    <s v="No"/>
    <s v=" "/>
    <s v="Yes"/>
    <n v="3982411"/>
    <n v="347755"/>
    <s v=" "/>
    <n v="0"/>
    <s v="NO"/>
    <s v="Complete - Valid Tree"/>
    <n v="100"/>
    <n v="254"/>
    <x v="0"/>
    <n v="177"/>
    <s v="{575431B3-46EB-4EF8-8383-3D769B731FA3}"/>
    <d v="2024-08-01T14:31:05"/>
    <s v="sholden_mbg"/>
    <d v="2024-09-11T20:09:42"/>
    <s v="jbrooks_mbg"/>
    <m/>
    <s v="Three stems here, one nail and no tags. Tree locations appear to be far from previous coordinates. "/>
    <s v="Small"/>
    <m/>
    <m/>
    <m/>
    <m/>
  </r>
  <r>
    <n v="50"/>
    <m/>
    <n v="113"/>
    <m/>
    <s v="North Cold Spring"/>
    <m/>
    <x v="1"/>
    <m/>
    <n v="0"/>
    <m/>
    <m/>
    <m/>
    <m/>
    <m/>
    <m/>
    <m/>
    <m/>
    <m/>
    <m/>
    <m/>
    <m/>
    <m/>
    <m/>
    <m/>
    <m/>
    <m/>
    <m/>
    <s v="Suppressed"/>
    <s v="Yes"/>
    <n v="3982410"/>
    <n v="347753"/>
    <s v=" "/>
    <n v="0"/>
    <s v="NO"/>
    <s v="Complete - Valid Tree"/>
    <n v="47"/>
    <n v="119.38"/>
    <x v="0"/>
    <n v="113"/>
    <s v="{FBDB260F-CBD1-418C-8BD6-939A1ACCA71F}"/>
    <d v="2024-08-01T14:31:05"/>
    <s v="sholden_mbg"/>
    <d v="2024-09-11T19:58:09"/>
    <s v="jbrooks_mbg"/>
    <m/>
    <m/>
    <s v="Small"/>
    <m/>
    <m/>
    <m/>
    <m/>
  </r>
  <r>
    <n v="51"/>
    <m/>
    <n v="140"/>
    <m/>
    <s v="North Cold Spring"/>
    <s v="NW"/>
    <x v="0"/>
    <n v="70"/>
    <n v="177"/>
    <s v="RS @ DBH"/>
    <s v="&lt;25%"/>
    <m/>
    <s v="No"/>
    <n v="20"/>
    <m/>
    <m/>
    <m/>
    <m/>
    <s v="Dry"/>
    <s v="No"/>
    <m/>
    <m/>
    <m/>
    <s v="No"/>
    <s v="No"/>
    <s v="No"/>
    <s v="No"/>
    <s v=" "/>
    <s v="Yes"/>
    <n v="3982465"/>
    <n v="347676"/>
    <s v=" "/>
    <n v="0"/>
    <s v="NO"/>
    <s v="Complete - Valid Tree"/>
    <n v="67"/>
    <n v="170.18"/>
    <x v="0"/>
    <n v="140"/>
    <s v="{83F2D43D-9302-450A-902E-7B8FC649BF17}"/>
    <d v="2024-08-01T14:31:05"/>
    <s v="sholden_mbg"/>
    <d v="2024-09-11T19:03:34"/>
    <s v="jbrooks_mbg"/>
    <m/>
    <m/>
    <s v="Small"/>
    <s v="Few"/>
    <s v="No Saplings"/>
    <m/>
    <m/>
  </r>
  <r>
    <n v="20"/>
    <m/>
    <n v="167"/>
    <m/>
    <s v="Red Hill"/>
    <m/>
    <x v="1"/>
    <m/>
    <n v="0"/>
    <m/>
    <m/>
    <s v="SD Indirect"/>
    <m/>
    <m/>
    <m/>
    <m/>
    <m/>
    <m/>
    <m/>
    <m/>
    <m/>
    <m/>
    <m/>
    <m/>
    <m/>
    <m/>
    <m/>
    <s v=" "/>
    <s v="Yes"/>
    <n v="3993313"/>
    <n v="353625"/>
    <s v=" "/>
    <n v="0"/>
    <s v="NO"/>
    <s v="Complete - Valid Tree"/>
    <n v="61"/>
    <n v="154.94"/>
    <x v="0"/>
    <n v="167"/>
    <s v="{0F68641C-7CF2-4C2F-A99B-01BFD7129B6A}"/>
    <d v="2024-08-01T14:31:05"/>
    <s v="sholden_mbg"/>
    <d v="2024-09-10T18:58:13"/>
    <s v="nmitchell_mbg"/>
    <m/>
    <m/>
    <s v="Small"/>
    <m/>
    <m/>
    <m/>
    <m/>
  </r>
  <r>
    <n v="21"/>
    <m/>
    <n v="190"/>
    <m/>
    <s v="Red Hill"/>
    <m/>
    <x v="1"/>
    <m/>
    <n v="0"/>
    <m/>
    <m/>
    <s v="SD Direct"/>
    <m/>
    <m/>
    <m/>
    <m/>
    <m/>
    <m/>
    <m/>
    <m/>
    <m/>
    <m/>
    <m/>
    <m/>
    <m/>
    <m/>
    <m/>
    <s v=" "/>
    <s v="Yes"/>
    <n v="3993333"/>
    <n v="353621"/>
    <s v=" "/>
    <n v="468"/>
    <s v="NO"/>
    <s v="Complete - Valid Tree"/>
    <n v="200"/>
    <n v="508"/>
    <x v="1"/>
    <n v="190"/>
    <s v="{8AA4F9DC-3B51-425F-A077-DC9B2235A5CC}"/>
    <d v="2024-08-01T14:31:05"/>
    <s v="sholden_mbg"/>
    <d v="2024-09-10T18:59:13"/>
    <s v="nmitchell_mbg"/>
    <m/>
    <m/>
    <s v="Small"/>
    <m/>
    <m/>
    <m/>
    <m/>
  </r>
  <r>
    <n v="22"/>
    <m/>
    <n v="187"/>
    <m/>
    <s v="Red Hill"/>
    <m/>
    <x v="1"/>
    <m/>
    <n v="0"/>
    <m/>
    <m/>
    <s v="SD Indirect"/>
    <m/>
    <m/>
    <m/>
    <m/>
    <m/>
    <m/>
    <m/>
    <m/>
    <m/>
    <m/>
    <m/>
    <m/>
    <m/>
    <m/>
    <m/>
    <s v=" "/>
    <s v="Yes"/>
    <n v="3993378"/>
    <n v="353503"/>
    <s v=" "/>
    <n v="0"/>
    <s v="NO"/>
    <s v="Complete - Valid Tree"/>
    <n v="81"/>
    <n v="205.74"/>
    <x v="0"/>
    <n v="187"/>
    <s v="{D7BA28BA-8938-4E13-8C30-278884CA2220}"/>
    <d v="2024-08-01T14:31:05"/>
    <s v="sholden_mbg"/>
    <d v="2024-09-10T19:04:59"/>
    <s v="nmitchell_mbg"/>
    <m/>
    <m/>
    <s v="Small"/>
    <m/>
    <m/>
    <m/>
    <m/>
  </r>
  <r>
    <n v="23"/>
    <m/>
    <n v="146"/>
    <m/>
    <s v="Red Hill"/>
    <m/>
    <x v="1"/>
    <m/>
    <n v="0"/>
    <m/>
    <m/>
    <s v="SD Indirect"/>
    <m/>
    <m/>
    <m/>
    <m/>
    <m/>
    <m/>
    <m/>
    <m/>
    <m/>
    <m/>
    <m/>
    <m/>
    <m/>
    <m/>
    <m/>
    <s v=" "/>
    <s v="Yes"/>
    <n v="3993385"/>
    <n v="353504"/>
    <s v=" "/>
    <n v="0"/>
    <s v="NO"/>
    <s v="Complete - Valid Tree"/>
    <n v="55"/>
    <n v="139.69999999999999"/>
    <x v="0"/>
    <n v="146"/>
    <s v="{F923438C-D506-4C87-BA7B-E4DF1E8F8C15}"/>
    <d v="2024-08-01T14:31:05"/>
    <s v="sholden_mbg"/>
    <d v="2024-09-10T19:04:13"/>
    <s v="nmitchell_mbg"/>
    <m/>
    <m/>
    <s v="Small"/>
    <m/>
    <m/>
    <m/>
    <m/>
  </r>
  <r>
    <n v="24"/>
    <m/>
    <n v="156"/>
    <m/>
    <s v="Red Hill"/>
    <m/>
    <x v="1"/>
    <m/>
    <n v="0"/>
    <m/>
    <m/>
    <s v="SD Indirect"/>
    <m/>
    <m/>
    <m/>
    <m/>
    <m/>
    <m/>
    <m/>
    <m/>
    <m/>
    <m/>
    <m/>
    <m/>
    <m/>
    <m/>
    <m/>
    <s v=" "/>
    <s v="Yes"/>
    <n v="3993328"/>
    <n v="353514"/>
    <s v=" "/>
    <n v="0"/>
    <s v="NO"/>
    <s v="Complete - Valid Tree"/>
    <n v="62"/>
    <n v="157.47999999999999"/>
    <x v="0"/>
    <n v="156"/>
    <s v="{5D6CAEBA-EA3A-4CBB-A456-3046D69D3AAD}"/>
    <d v="2024-08-01T14:31:05"/>
    <s v="sholden_mbg"/>
    <d v="2024-09-10T19:07:02"/>
    <s v="nmitchell_mbg"/>
    <m/>
    <m/>
    <s v="Small"/>
    <m/>
    <m/>
    <m/>
    <m/>
  </r>
  <r>
    <n v="25"/>
    <m/>
    <n v="210"/>
    <m/>
    <s v="Red Hill"/>
    <s v="N"/>
    <x v="0"/>
    <n v="109"/>
    <n v="276"/>
    <s v="RS @ 25’"/>
    <s v="&lt;25%"/>
    <m/>
    <s v="Yes"/>
    <n v="64"/>
    <n v="2"/>
    <m/>
    <m/>
    <m/>
    <s v="Mesic"/>
    <s v="Yes"/>
    <s v="&lt;25%"/>
    <s v="No"/>
    <s v="&lt;25%"/>
    <s v="Yes"/>
    <s v="No"/>
    <s v="No"/>
    <s v="No"/>
    <s v=" "/>
    <s v="Yes"/>
    <n v="3993333"/>
    <n v="353361"/>
    <s v=" "/>
    <n v="0"/>
    <s v="NO"/>
    <s v="Complete - Valid Tree"/>
    <n v="137"/>
    <n v="347.98"/>
    <x v="1"/>
    <n v="210"/>
    <s v="{8C2429D6-A0D3-46DA-95A6-2E290734AFF5}"/>
    <d v="2024-08-01T14:31:05"/>
    <s v="sholden_mbg"/>
    <d v="2024-10-02T01:58:53"/>
    <s v="nmitchell_mbg"/>
    <m/>
    <m/>
    <s v="Small"/>
    <s v="Abundant"/>
    <s v="Abundant Saplings"/>
    <s v="Interspersed. Majority downhill and 40%~ over 1’"/>
    <m/>
  </r>
  <r>
    <n v="26"/>
    <m/>
    <n v="217"/>
    <m/>
    <s v="Red Hill"/>
    <s v="N"/>
    <x v="0"/>
    <n v="112"/>
    <n v="284"/>
    <s v="RS @ 23’"/>
    <s v="25-50%"/>
    <m/>
    <s v="No"/>
    <n v="53"/>
    <m/>
    <m/>
    <m/>
    <m/>
    <s v="Mesic"/>
    <s v="Yes"/>
    <s v="&lt;25%"/>
    <s v="No"/>
    <s v="&lt;25%"/>
    <s v="Yes"/>
    <s v="No"/>
    <s v="Yes"/>
    <s v="No"/>
    <s v=" "/>
    <s v="Yes"/>
    <n v="3993334"/>
    <n v="353355"/>
    <s v=" "/>
    <n v="0"/>
    <s v="NO"/>
    <s v="Complete - Valid Tree"/>
    <n v="135"/>
    <n v="342.9"/>
    <x v="1"/>
    <n v="217"/>
    <s v="{5D9D8208-E2EB-492B-95A1-68A5A6C75C21}"/>
    <d v="2024-08-01T14:31:05"/>
    <s v="sholden_mbg"/>
    <d v="2024-10-02T01:59:52"/>
    <s v="nmitchell_mbg"/>
    <m/>
    <m/>
    <s v="Small"/>
    <s v="Abundant"/>
    <s v="No Saplings"/>
    <s v="Interspersed. Many over 1’"/>
    <m/>
  </r>
  <r>
    <n v="27"/>
    <m/>
    <n v="195"/>
    <m/>
    <s v="Red Hill"/>
    <m/>
    <x v="1"/>
    <m/>
    <n v="0"/>
    <m/>
    <m/>
    <s v="SD Fire"/>
    <m/>
    <m/>
    <m/>
    <m/>
    <m/>
    <m/>
    <m/>
    <m/>
    <m/>
    <m/>
    <m/>
    <m/>
    <m/>
    <m/>
    <m/>
    <s v=" "/>
    <s v="Yes"/>
    <n v="3993200"/>
    <n v="353456"/>
    <s v=" "/>
    <n v="113"/>
    <s v="NO"/>
    <s v="Complete - Valid Tree"/>
    <n v="163"/>
    <n v="414.02"/>
    <x v="1"/>
    <n v="180"/>
    <s v="{7E6472A0-998A-473C-BF95-B0086EC4E548}"/>
    <d v="2024-08-01T14:31:05"/>
    <s v="sholden_mbg"/>
    <d v="2024-09-10T19:56:32"/>
    <s v="nmitchell_mbg"/>
    <m/>
    <m/>
    <s v="Small"/>
    <m/>
    <m/>
    <m/>
    <m/>
  </r>
  <r>
    <n v="28"/>
    <m/>
    <n v="152"/>
    <m/>
    <s v="Red Hill"/>
    <m/>
    <x v="1"/>
    <m/>
    <n v="0"/>
    <m/>
    <m/>
    <s v="SD Fire"/>
    <m/>
    <m/>
    <m/>
    <m/>
    <m/>
    <m/>
    <m/>
    <m/>
    <m/>
    <m/>
    <m/>
    <m/>
    <m/>
    <m/>
    <m/>
    <s v=" "/>
    <s v="Yes"/>
    <n v="3993258"/>
    <n v="353469"/>
    <s v=" "/>
    <n v="0"/>
    <s v="NO"/>
    <s v="Complete - Valid Tree"/>
    <n v="54"/>
    <n v="137.16"/>
    <x v="0"/>
    <n v="152"/>
    <s v="{DB7775F5-3715-49B4-B26C-20E1511E221D}"/>
    <d v="2024-08-01T14:31:05"/>
    <s v="sholden_mbg"/>
    <d v="2024-09-10T19:51:47"/>
    <s v="nmitchell_mbg"/>
    <m/>
    <m/>
    <s v="Small"/>
    <m/>
    <m/>
    <m/>
    <m/>
  </r>
  <r>
    <n v="29"/>
    <m/>
    <n v="124"/>
    <m/>
    <s v="Red Hill"/>
    <m/>
    <x v="1"/>
    <m/>
    <n v="0"/>
    <m/>
    <m/>
    <s v="SD Fire"/>
    <m/>
    <m/>
    <m/>
    <m/>
    <m/>
    <m/>
    <m/>
    <m/>
    <m/>
    <m/>
    <m/>
    <m/>
    <m/>
    <m/>
    <m/>
    <s v=" "/>
    <s v="Yes"/>
    <n v="3993260"/>
    <n v="353469"/>
    <s v=" "/>
    <n v="0"/>
    <s v="NO"/>
    <s v="Complete - Valid Tree"/>
    <n v="32"/>
    <n v="81.28"/>
    <x v="2"/>
    <n v="124"/>
    <s v="{94CBB9B5-8C9D-42E8-9FDA-0EA517377480}"/>
    <d v="2024-08-01T14:31:05"/>
    <s v="sholden_mbg"/>
    <d v="2024-09-10T19:51:10"/>
    <s v="nmitchell_mbg"/>
    <m/>
    <m/>
    <s v="Small"/>
    <m/>
    <m/>
    <m/>
    <m/>
  </r>
  <r>
    <n v="30"/>
    <m/>
    <n v="225"/>
    <m/>
    <s v="Red Hill"/>
    <m/>
    <x v="1"/>
    <m/>
    <n v="0"/>
    <m/>
    <m/>
    <s v="SD Indirect"/>
    <m/>
    <m/>
    <m/>
    <m/>
    <m/>
    <m/>
    <m/>
    <m/>
    <m/>
    <m/>
    <m/>
    <m/>
    <m/>
    <m/>
    <m/>
    <s v="Caliper"/>
    <s v="Yes"/>
    <n v="3993217"/>
    <n v="353536"/>
    <s v=" "/>
    <n v="0"/>
    <s v="NO"/>
    <s v="Complete - Valid Tree"/>
    <n v="106"/>
    <n v="269.24"/>
    <x v="0"/>
    <n v="225"/>
    <s v="{FBEFDB67-AB51-4949-B5B5-8349901F6351}"/>
    <d v="2024-08-01T14:31:05"/>
    <s v="sholden_mbg"/>
    <d v="2024-09-10T18:46:26"/>
    <s v="nmitchell_mbg"/>
    <m/>
    <m/>
    <s v="Small"/>
    <m/>
    <m/>
    <m/>
    <m/>
  </r>
  <r>
    <n v="31"/>
    <m/>
    <n v="190"/>
    <m/>
    <s v="Red Hill"/>
    <m/>
    <x v="1"/>
    <m/>
    <n v="0"/>
    <m/>
    <m/>
    <s v="SD Fire"/>
    <m/>
    <m/>
    <m/>
    <m/>
    <m/>
    <m/>
    <m/>
    <m/>
    <m/>
    <m/>
    <m/>
    <m/>
    <m/>
    <m/>
    <m/>
    <s v="Broken top"/>
    <s v="Yes"/>
    <n v="3993193"/>
    <n v="353525"/>
    <s v=" "/>
    <n v="224"/>
    <s v="NO"/>
    <s v="Complete - Valid Tree"/>
    <n v="217"/>
    <n v="551.18000000000006"/>
    <x v="1"/>
    <n v="190"/>
    <s v="{14C963C3-0F12-43A9-AE73-94206B977D95}"/>
    <d v="2024-08-01T14:31:05"/>
    <s v="sholden_mbg"/>
    <d v="2024-09-10T18:43:56"/>
    <s v="nmitchell_mbg"/>
    <m/>
    <m/>
    <s v="Small"/>
    <m/>
    <m/>
    <m/>
    <m/>
  </r>
  <r>
    <n v="32"/>
    <m/>
    <n v="190"/>
    <m/>
    <s v="Red Hill"/>
    <m/>
    <x v="1"/>
    <m/>
    <n v="0"/>
    <m/>
    <m/>
    <s v="SD Indirect"/>
    <m/>
    <m/>
    <m/>
    <m/>
    <m/>
    <m/>
    <m/>
    <m/>
    <m/>
    <m/>
    <m/>
    <m/>
    <m/>
    <m/>
    <m/>
    <s v=" "/>
    <s v="Yes"/>
    <n v="3993142"/>
    <n v="353512"/>
    <s v=" "/>
    <n v="176"/>
    <s v="NO"/>
    <s v="Complete - Valid Tree"/>
    <n v="148"/>
    <n v="375.92"/>
    <x v="1"/>
    <n v="180"/>
    <s v="{E9B60EB2-25FD-475E-9A7C-4DDEAEB93535}"/>
    <d v="2024-08-01T14:31:05"/>
    <s v="sholden_mbg"/>
    <d v="2024-09-10T18:41:50"/>
    <s v="nmitchell_mbg"/>
    <m/>
    <m/>
    <s v="Small"/>
    <m/>
    <m/>
    <m/>
    <m/>
  </r>
  <r>
    <n v="33"/>
    <m/>
    <n v="194"/>
    <m/>
    <s v="Red Hill"/>
    <m/>
    <x v="1"/>
    <m/>
    <n v="0"/>
    <m/>
    <m/>
    <s v="SD Indirect"/>
    <m/>
    <m/>
    <m/>
    <m/>
    <m/>
    <m/>
    <m/>
    <m/>
    <m/>
    <m/>
    <m/>
    <m/>
    <m/>
    <m/>
    <m/>
    <s v="Caliper"/>
    <s v="Yes"/>
    <n v="3993080"/>
    <n v="353556"/>
    <s v=" "/>
    <n v="151"/>
    <s v="NO"/>
    <s v="Complete - Valid Tree"/>
    <n v="179"/>
    <n v="454.66"/>
    <x v="1"/>
    <n v="181"/>
    <s v="{3CD3ADAD-D6EF-44DC-B8B0-892B4854888C}"/>
    <d v="2024-08-01T14:31:05"/>
    <s v="sholden_mbg"/>
    <d v="2024-09-10T18:36:28"/>
    <s v="nmitchell_mbg"/>
    <m/>
    <m/>
    <s v="Small"/>
    <m/>
    <m/>
    <m/>
    <m/>
  </r>
  <r>
    <n v="718"/>
    <m/>
    <n v="180"/>
    <m/>
    <s v="Parker Peak"/>
    <s v="NW"/>
    <x v="0"/>
    <n v="87.2"/>
    <n v="221"/>
    <s v="RS @ 14.2’"/>
    <m/>
    <m/>
    <s v="No"/>
    <n v="23"/>
    <n v="0"/>
    <m/>
    <m/>
    <m/>
    <s v="Dry"/>
    <s v="Yes"/>
    <s v="&lt;25%"/>
    <s v="No"/>
    <m/>
    <s v="No"/>
    <s v="No"/>
    <s v="No"/>
    <s v="No"/>
    <s v=" "/>
    <s v="Yes"/>
    <n v="3982895"/>
    <n v="350603"/>
    <s v=" "/>
    <n v="0"/>
    <s v="NO"/>
    <s v="Complete - Valid Tree"/>
    <n v="105"/>
    <n v="266.7"/>
    <x v="0"/>
    <n v="180"/>
    <s v="{24111A21-8441-4A92-8FBF-A79267BB8AC5}"/>
    <d v="2024-08-01T14:31:05"/>
    <s v="sholden_mbg"/>
    <d v="2024-09-12T19:40:55"/>
    <s v="nmitchell_mbg"/>
    <m/>
    <m/>
    <s v="Large"/>
    <s v="Abundant"/>
    <s v="Few Saplings"/>
    <s v="Interspersed"/>
    <m/>
  </r>
  <r>
    <n v="730"/>
    <m/>
    <n v="180"/>
    <m/>
    <s v="Parker Peak"/>
    <s v="W"/>
    <x v="0"/>
    <n v="55.1"/>
    <n v="139"/>
    <s v="RS @ 20’"/>
    <m/>
    <m/>
    <s v="Yes"/>
    <n v="33"/>
    <n v="2"/>
    <m/>
    <m/>
    <m/>
    <s v="Dry"/>
    <s v="No"/>
    <m/>
    <s v="No"/>
    <m/>
    <s v="No"/>
    <s v="Yes"/>
    <s v="No"/>
    <s v="No"/>
    <s v=" "/>
    <s v="Yes"/>
    <n v="3983044"/>
    <n v="350745"/>
    <s v=" "/>
    <n v="0"/>
    <s v="NO"/>
    <s v="Complete - Valid Tree"/>
    <n v="71"/>
    <n v="180.34"/>
    <x v="0"/>
    <n v="180"/>
    <s v="{EFD916A1-3C35-4CE5-9CBB-8E41BC77FDEF}"/>
    <d v="2024-08-01T14:31:05"/>
    <s v="sholden_mbg"/>
    <d v="2024-09-15T01:11:04"/>
    <s v="nmitchell_mbg"/>
    <m/>
    <m/>
    <s v="Large"/>
    <s v="Abundant"/>
    <s v="No Saplings"/>
    <m/>
    <m/>
  </r>
  <r>
    <n v="18"/>
    <m/>
    <n v="178"/>
    <m/>
    <s v="Parker Peak"/>
    <s v="N"/>
    <x v="0"/>
    <n v="57.1"/>
    <n v="145"/>
    <s v="RS @ 6.7"/>
    <s v="&lt;25%"/>
    <m/>
    <s v="No"/>
    <n v="6"/>
    <n v="0"/>
    <m/>
    <m/>
    <m/>
    <s v="Wet"/>
    <s v="Yes"/>
    <s v="&lt;25%"/>
    <s v="No"/>
    <s v="&lt;25%"/>
    <s v="Yes"/>
    <s v="No"/>
    <s v="No"/>
    <s v="No"/>
    <s v=" "/>
    <s v="Yes"/>
    <n v="3983823"/>
    <n v="349832"/>
    <s v=" "/>
    <n v="0"/>
    <s v="NO"/>
    <s v="Complete - Valid Tree"/>
    <n v="55"/>
    <n v="139.69999999999999"/>
    <x v="0"/>
    <n v="178"/>
    <s v="{BF91CEA4-27AE-4F10-AD3A-C0740EEB57E9}"/>
    <d v="2024-08-01T14:31:05"/>
    <s v="sholden_mbg"/>
    <d v="2024-09-13T00:11:27"/>
    <s v="nmitchell_mbg"/>
    <m/>
    <m/>
    <s v="Large"/>
    <s v="Few"/>
    <m/>
    <m/>
    <m/>
  </r>
  <r>
    <n v="74"/>
    <m/>
    <n v="178"/>
    <n v="178"/>
    <s v="Parker Peak"/>
    <s v="NE"/>
    <x v="0"/>
    <n v="45.7"/>
    <n v="116"/>
    <s v="RS @ 7’"/>
    <m/>
    <m/>
    <s v="No"/>
    <n v="31.399999999999899"/>
    <n v="0"/>
    <m/>
    <m/>
    <m/>
    <s v="Dry"/>
    <s v="Yes"/>
    <s v="&lt;25%"/>
    <s v="No"/>
    <s v="&lt;25%"/>
    <s v="Yes"/>
    <s v="No"/>
    <s v="No"/>
    <s v="No"/>
    <s v=" "/>
    <s v="Yes"/>
    <n v="3983871"/>
    <n v="349440"/>
    <s v=" "/>
    <n v="0"/>
    <s v="NO"/>
    <s v="Complete - Valid Tree"/>
    <n v="47"/>
    <n v="119.38"/>
    <x v="0"/>
    <n v="178"/>
    <s v="{CFD65B3B-9B76-4153-A09F-0E89EF779975}"/>
    <d v="2024-08-01T14:31:05"/>
    <s v="sholden_mbg"/>
    <d v="2024-09-22T17:35:10"/>
    <s v="nmitchell_mbg"/>
    <m/>
    <m/>
    <s v="Large"/>
    <s v="Abundant"/>
    <s v="Few Saplings"/>
    <m/>
    <m/>
  </r>
  <r>
    <n v="190"/>
    <m/>
    <n v="178"/>
    <n v="181"/>
    <s v="Parker Peak"/>
    <s v="E"/>
    <x v="0"/>
    <n v="85"/>
    <n v="215"/>
    <s v="RS @ 7’"/>
    <s v="&lt;25%"/>
    <m/>
    <s v="Yes"/>
    <n v="36"/>
    <n v="3"/>
    <m/>
    <m/>
    <m/>
    <s v="Mesic"/>
    <s v="No"/>
    <m/>
    <s v="No"/>
    <s v="&lt;25%"/>
    <s v="Yes"/>
    <s v="No"/>
    <s v="No"/>
    <s v="No"/>
    <s v=" "/>
    <s v="Yes"/>
    <n v="3983030"/>
    <n v="349767"/>
    <s v=" "/>
    <n v="46"/>
    <s v="NO"/>
    <s v="Complete - Valid Tree"/>
    <n v="90"/>
    <n v="228.6"/>
    <x v="0"/>
    <n v="178"/>
    <s v="{C530456B-2E4D-4650-A600-8FAC786AF4F2}"/>
    <d v="2024-08-01T14:31:05"/>
    <s v="sholden_mbg"/>
    <d v="2024-08-28T21:17:54"/>
    <s v="sholden_mbg"/>
    <m/>
    <m/>
    <s v="Large"/>
    <s v="Abundant"/>
    <s v="Few Saplings"/>
    <m/>
    <m/>
  </r>
  <r>
    <n v="242"/>
    <m/>
    <n v="178"/>
    <m/>
    <s v="Parker Peak"/>
    <s v="N"/>
    <x v="0"/>
    <n v="68.400000000000006"/>
    <n v="173"/>
    <s v="RS @ 10.5"/>
    <m/>
    <m/>
    <s v="No"/>
    <n v="18"/>
    <n v="0"/>
    <m/>
    <m/>
    <m/>
    <s v="Dry"/>
    <s v="No"/>
    <m/>
    <s v="No"/>
    <m/>
    <s v="No"/>
    <s v="No"/>
    <s v="No"/>
    <s v="No"/>
    <s v=" "/>
    <s v="Yes"/>
    <n v="3982900"/>
    <n v="349949"/>
    <s v=" "/>
    <n v="0"/>
    <s v="NO"/>
    <s v="Complete - Valid Tree"/>
    <n v="73"/>
    <n v="185.42000000000002"/>
    <x v="0"/>
    <n v="178"/>
    <s v="{432551F6-A860-4C92-A314-F22E421BFC3F}"/>
    <d v="2024-08-01T14:31:05"/>
    <s v="sholden_mbg"/>
    <d v="2024-08-28T21:17:54"/>
    <s v="sholden_mbg"/>
    <m/>
    <s v="No regen_x000d__x000a__x000d__x000a_Mod cones observed"/>
    <s v="Large"/>
    <m/>
    <m/>
    <m/>
    <m/>
  </r>
  <r>
    <n v="254"/>
    <m/>
    <n v="178"/>
    <m/>
    <s v="Parker Peak"/>
    <s v="NW"/>
    <x v="0"/>
    <n v="77.900000000000006"/>
    <n v="197"/>
    <s v="RS @ 11.6"/>
    <m/>
    <m/>
    <s v="No"/>
    <n v="13"/>
    <n v="0"/>
    <m/>
    <m/>
    <m/>
    <s v="Dry"/>
    <s v="Yes"/>
    <s v="&lt;25%"/>
    <s v="No"/>
    <m/>
    <s v="No"/>
    <s v="No"/>
    <s v="No"/>
    <s v="No"/>
    <s v=" "/>
    <s v="Yes"/>
    <n v="3983000"/>
    <n v="350021"/>
    <s v=" "/>
    <n v="0"/>
    <s v="NO"/>
    <s v="Complete - Valid Tree"/>
    <n v="81"/>
    <n v="205.74"/>
    <x v="0"/>
    <n v="178"/>
    <s v="{80B7192D-B753-40D4-BA2F-3417B3AFB290}"/>
    <d v="2024-08-01T14:31:05"/>
    <s v="sholden_mbg"/>
    <d v="2024-08-28T21:17:55"/>
    <s v="sholden_mbg"/>
    <m/>
    <s v="Upper canopy more distressed. Doesn’t reach sparse metric."/>
    <s v="Large"/>
    <s v="Abundant"/>
    <s v="No Saplings"/>
    <m/>
    <m/>
  </r>
  <r>
    <n v="255"/>
    <m/>
    <n v="178"/>
    <m/>
    <s v="Parker Peak"/>
    <s v="N"/>
    <x v="0"/>
    <n v="67.7"/>
    <n v="171"/>
    <s v="RS @ 10’"/>
    <m/>
    <m/>
    <s v="No"/>
    <n v="7"/>
    <n v="0"/>
    <m/>
    <m/>
    <m/>
    <s v="Dry"/>
    <s v="Yes"/>
    <s v="&lt;25%"/>
    <s v="No"/>
    <m/>
    <s v="No"/>
    <s v="No"/>
    <s v="No"/>
    <s v="No"/>
    <s v=" "/>
    <s v="Yes"/>
    <n v="3983003"/>
    <n v="350075"/>
    <s v=" "/>
    <n v="0"/>
    <s v="NO"/>
    <s v="Complete - Valid Tree"/>
    <n v="70"/>
    <n v="177.8"/>
    <x v="0"/>
    <n v="178"/>
    <s v="{F99509D6-94D7-4E5E-9B10-A370F29EBCF7}"/>
    <d v="2024-08-01T14:31:05"/>
    <s v="sholden_mbg"/>
    <d v="2024-08-28T21:17:55"/>
    <s v="sholden_mbg"/>
    <m/>
    <m/>
    <s v="Large"/>
    <s v="Few"/>
    <s v="No Saplings"/>
    <m/>
    <m/>
  </r>
  <r>
    <n v="356"/>
    <m/>
    <n v="178"/>
    <m/>
    <s v="Parker Peak"/>
    <s v="W"/>
    <x v="0"/>
    <n v="37.399999999999899"/>
    <n v="94"/>
    <s v="RS @ 10.2’"/>
    <m/>
    <m/>
    <s v="Yes"/>
    <n v="24"/>
    <n v="1"/>
    <m/>
    <m/>
    <m/>
    <s v="Mesic"/>
    <s v="No"/>
    <m/>
    <s v="No"/>
    <m/>
    <s v="No"/>
    <s v="No"/>
    <s v="No"/>
    <s v="No"/>
    <s v=" "/>
    <s v="Yes"/>
    <n v="3983603"/>
    <n v="350030"/>
    <s v=" "/>
    <n v="2"/>
    <s v="NO"/>
    <s v="Complete - Valid Tree"/>
    <n v="45"/>
    <n v="114.3"/>
    <x v="0"/>
    <n v="178"/>
    <s v="{0A42C78F-9BC1-445B-95EB-3C5D5EF19C3D}"/>
    <d v="2024-08-01T14:31:05"/>
    <s v="sholden_mbg"/>
    <d v="2024-09-20T18:47:09"/>
    <s v="nmitchell_mbg"/>
    <m/>
    <m/>
    <s v="Large"/>
    <s v="Few"/>
    <s v="Few Saplings"/>
    <m/>
    <m/>
  </r>
  <r>
    <n v="382"/>
    <m/>
    <n v="178"/>
    <m/>
    <s v="Parker Peak"/>
    <s v="SW"/>
    <x v="0"/>
    <n v="55.899999999999899"/>
    <n v="141"/>
    <s v="RS @ 9’"/>
    <m/>
    <m/>
    <s v="No"/>
    <n v="4"/>
    <n v="0"/>
    <m/>
    <m/>
    <m/>
    <s v="Wet"/>
    <s v="No"/>
    <m/>
    <s v="No"/>
    <m/>
    <s v="No"/>
    <s v="No"/>
    <s v="No"/>
    <s v="No"/>
    <s v=" "/>
    <s v="Yes"/>
    <n v="3983286"/>
    <n v="350078"/>
    <s v=" "/>
    <n v="0"/>
    <s v="NO"/>
    <s v="Complete - Valid Tree"/>
    <n v="54"/>
    <n v="137.16"/>
    <x v="0"/>
    <n v="178"/>
    <s v="{B3CD0031-A864-493F-9927-51B8635892B2}"/>
    <d v="2024-08-01T14:31:05"/>
    <s v="sholden_mbg"/>
    <d v="2024-09-14T14:39:08"/>
    <s v="nmitchell_mbg"/>
    <m/>
    <s v="Few cones present"/>
    <s v="Large"/>
    <s v="Few"/>
    <s v="Few Saplings"/>
    <m/>
    <m/>
  </r>
  <r>
    <n v="452"/>
    <m/>
    <n v="178"/>
    <m/>
    <s v="Parker Peak"/>
    <s v="S"/>
    <x v="0"/>
    <n v="62.299999999999898"/>
    <n v="158"/>
    <s v="RS @ 9.7"/>
    <m/>
    <m/>
    <s v="No"/>
    <n v="36"/>
    <n v="0"/>
    <m/>
    <m/>
    <m/>
    <s v="Mesic"/>
    <s v="Yes"/>
    <s v="&lt;25%"/>
    <s v="No"/>
    <m/>
    <s v="No"/>
    <s v="No"/>
    <s v="No"/>
    <s v="No"/>
    <s v=" "/>
    <s v="Yes"/>
    <n v="3983609"/>
    <n v="350525"/>
    <s v=" "/>
    <n v="0"/>
    <s v="NO"/>
    <s v="Complete - Valid Tree"/>
    <n v="70"/>
    <n v="177.8"/>
    <x v="0"/>
    <n v="178"/>
    <s v="{F866F65D-5538-4B45-8B1C-E1FA9038316C}"/>
    <d v="2024-08-01T14:31:05"/>
    <s v="sholden_mbg"/>
    <d v="2024-09-14T15:54:49"/>
    <s v="nmitchell_mbg"/>
    <m/>
    <m/>
    <s v="Large"/>
    <s v="Abundant"/>
    <s v="Few Saplings"/>
    <s v="Sparse. Under 3”"/>
    <m/>
  </r>
  <r>
    <n v="459"/>
    <m/>
    <n v="178"/>
    <m/>
    <s v="Parker Peak"/>
    <s v="SW"/>
    <x v="0"/>
    <n v="49.299999999999898"/>
    <n v="125"/>
    <s v="RS @ 25’"/>
    <m/>
    <m/>
    <s v="No"/>
    <n v="36"/>
    <n v="0"/>
    <m/>
    <m/>
    <m/>
    <s v="Mesic"/>
    <s v="No"/>
    <m/>
    <s v="No"/>
    <m/>
    <s v="No"/>
    <s v="No"/>
    <s v="No"/>
    <s v="No"/>
    <s v=" "/>
    <s v="Yes"/>
    <n v="3983301"/>
    <n v="350542"/>
    <s v=" "/>
    <n v="0"/>
    <s v="NO"/>
    <s v="Complete - Valid Tree"/>
    <n v="65"/>
    <n v="165.1"/>
    <x v="0"/>
    <n v="178"/>
    <s v="{FADE40A0-F9EB-4F0B-9A11-220AD73A0615}"/>
    <d v="2024-08-01T14:31:05"/>
    <s v="sholden_mbg"/>
    <d v="2024-08-29T20:03:53"/>
    <s v="nmitchell_mbg"/>
    <m/>
    <m/>
    <s v="Large"/>
    <s v="Abundant"/>
    <s v="Abundant Saplings"/>
    <s v="Upwards to 1.5’"/>
    <m/>
  </r>
  <r>
    <n v="584"/>
    <m/>
    <n v="178"/>
    <m/>
    <s v="Parker Peak"/>
    <s v="SW"/>
    <x v="0"/>
    <n v="124.7"/>
    <n v="316"/>
    <s v="RS @ 21’"/>
    <s v="25-50%"/>
    <m/>
    <s v="Yes"/>
    <n v="75"/>
    <n v="4"/>
    <m/>
    <m/>
    <m/>
    <s v="Wet"/>
    <s v="No"/>
    <m/>
    <s v="Yes"/>
    <s v="&lt;25%"/>
    <s v="Yes"/>
    <s v="No"/>
    <s v="Yes"/>
    <s v="No"/>
    <s v="Broken top"/>
    <s v="Yes"/>
    <n v="3983122"/>
    <n v="350529"/>
    <s v=" "/>
    <n v="84"/>
    <s v="NO"/>
    <s v="Complete - Valid Tree"/>
    <n v="123"/>
    <n v="312.42"/>
    <x v="1"/>
    <n v="178"/>
    <s v="{201DEAF5-7DF3-40DD-B8DE-F5EB423FD3C8}"/>
    <d v="2024-08-01T14:31:05"/>
    <s v="sholden_mbg"/>
    <d v="2024-09-20T21:13:53"/>
    <s v="nmitchell_mbg"/>
    <m/>
    <m/>
    <s v="Large"/>
    <s v="Abundant"/>
    <s v="Few Saplings"/>
    <m/>
    <m/>
  </r>
  <r>
    <n v="399"/>
    <m/>
    <n v="177"/>
    <m/>
    <s v="Parker Peak"/>
    <s v="W"/>
    <x v="0"/>
    <n v="65"/>
    <n v="165"/>
    <s v="RS @ 5.4@"/>
    <m/>
    <m/>
    <s v="No"/>
    <n v="30.6999999999999"/>
    <n v="0"/>
    <m/>
    <m/>
    <m/>
    <s v="Mesic"/>
    <s v="Yes"/>
    <s v="&lt;25%"/>
    <s v="No"/>
    <m/>
    <s v="No"/>
    <s v="No"/>
    <s v="No"/>
    <s v="No"/>
    <s v=" "/>
    <s v="Yes"/>
    <n v="3983702"/>
    <n v="350013"/>
    <s v=" "/>
    <n v="0"/>
    <s v="NO"/>
    <s v="Complete - Valid Tree"/>
    <n v="65"/>
    <n v="165.1"/>
    <x v="0"/>
    <n v="177"/>
    <s v="{A2FC7880-8BC5-48A1-A0B7-04F7E34CF955}"/>
    <d v="2024-08-01T14:31:05"/>
    <s v="sholden_mbg"/>
    <d v="2024-09-20T16:32:37"/>
    <s v="nmitchell_mbg"/>
    <m/>
    <m/>
    <s v="Large"/>
    <s v="Abundant"/>
    <s v="Abundant Saplings"/>
    <s v="Scattered"/>
    <m/>
  </r>
  <r>
    <n v="472"/>
    <m/>
    <n v="177"/>
    <m/>
    <s v="Parker Peak"/>
    <s v="SW"/>
    <x v="0"/>
    <n v="62.2"/>
    <n v="157"/>
    <s v="RS @ 10’"/>
    <m/>
    <m/>
    <s v="No"/>
    <n v="0"/>
    <n v="0"/>
    <m/>
    <m/>
    <m/>
    <s v="Dry"/>
    <s v="Yes"/>
    <s v="&lt;25%"/>
    <s v="No"/>
    <m/>
    <s v="No"/>
    <s v="No"/>
    <s v="No"/>
    <s v="No"/>
    <s v=" "/>
    <s v="Yes"/>
    <n v="3983434"/>
    <n v="350197"/>
    <s v=" "/>
    <n v="0"/>
    <s v="NO"/>
    <s v="Complete - Valid Tree"/>
    <n v="81"/>
    <n v="205.74"/>
    <x v="0"/>
    <n v="177"/>
    <s v="{F4251D24-AACE-405D-8FBC-4FA36466E356}"/>
    <d v="2024-08-01T14:31:05"/>
    <s v="sholden_mbg"/>
    <d v="2024-08-28T21:17:56"/>
    <s v="sholden_mbg"/>
    <m/>
    <m/>
    <s v="Large"/>
    <s v="Abundant"/>
    <s v="No Saplings"/>
    <m/>
    <m/>
  </r>
  <r>
    <n v="717"/>
    <m/>
    <n v="177"/>
    <m/>
    <s v="Parker Peak"/>
    <s v="NW"/>
    <x v="0"/>
    <n v="65.7"/>
    <n v="166"/>
    <s v="RS @ 10’"/>
    <m/>
    <m/>
    <s v="No"/>
    <n v="10"/>
    <n v="0"/>
    <m/>
    <m/>
    <m/>
    <s v="Dry"/>
    <s v="Yes"/>
    <s v="&lt;25%"/>
    <s v="No"/>
    <m/>
    <s v="No"/>
    <s v="No"/>
    <s v="No"/>
    <s v="No"/>
    <s v=" "/>
    <s v="Yes"/>
    <n v="3982909"/>
    <n v="350583"/>
    <s v=" "/>
    <n v="0"/>
    <s v="NO"/>
    <s v="Complete - Valid Tree"/>
    <n v="68"/>
    <n v="172.72"/>
    <x v="0"/>
    <n v="177"/>
    <s v="{57882893-1F62-4B9A-9781-D43F84311ED9}"/>
    <d v="2024-08-01T14:31:05"/>
    <s v="sholden_mbg"/>
    <d v="2024-09-12T19:18:59"/>
    <s v="nmitchell_mbg"/>
    <m/>
    <m/>
    <s v="Large"/>
    <s v="Abundant"/>
    <s v="No Saplings"/>
    <m/>
    <m/>
  </r>
  <r>
    <n v="5"/>
    <m/>
    <n v="176"/>
    <m/>
    <s v="Parker Peak"/>
    <s v="SW"/>
    <x v="0"/>
    <n v="63.799999999999898"/>
    <n v="162"/>
    <s v="RS @ 8.2’"/>
    <m/>
    <m/>
    <s v="No"/>
    <n v="22"/>
    <n v="0"/>
    <m/>
    <m/>
    <m/>
    <s v="Mesic"/>
    <s v="No"/>
    <m/>
    <s v="No"/>
    <m/>
    <s v="No"/>
    <s v="No"/>
    <s v="No"/>
    <s v="No"/>
    <s v="Caliper"/>
    <s v="Yes"/>
    <n v="3983860"/>
    <n v="349947"/>
    <s v=" "/>
    <n v="0"/>
    <s v="NO"/>
    <s v="Complete - Valid Tree"/>
    <n v="69"/>
    <n v="175.26"/>
    <x v="0"/>
    <n v="176"/>
    <s v="{FFD49364-C3BB-4C90-8264-D366B0070BE2}"/>
    <d v="2024-08-01T14:31:05"/>
    <s v="sholden_mbg"/>
    <d v="2024-08-28T21:17:56"/>
    <s v="sholden_mbg"/>
    <m/>
    <m/>
    <s v="Large"/>
    <s v="Few"/>
    <s v="Few Saplings"/>
    <m/>
    <m/>
  </r>
  <r>
    <n v="47"/>
    <m/>
    <n v="176"/>
    <m/>
    <s v="Parker Peak"/>
    <s v="E"/>
    <x v="0"/>
    <n v="67.099999999999895"/>
    <n v="170"/>
    <s v="RS @ 10.6"/>
    <m/>
    <m/>
    <s v="No"/>
    <n v="38.700000000000003"/>
    <n v="0"/>
    <m/>
    <m/>
    <m/>
    <s v="Wet"/>
    <s v="Yes"/>
    <s v="&lt;25%"/>
    <s v="No"/>
    <m/>
    <s v="No"/>
    <s v="No"/>
    <s v="No"/>
    <s v="No"/>
    <s v=" "/>
    <s v="Yes"/>
    <n v="3984000"/>
    <n v="349557"/>
    <s v=" "/>
    <n v="0"/>
    <s v="NO"/>
    <s v="Complete - Valid Tree"/>
    <n v="70"/>
    <n v="177.8"/>
    <x v="0"/>
    <n v="176"/>
    <s v="{5BEFD10D-F2E1-43B1-8F54-A94453C103E9}"/>
    <d v="2024-08-01T14:31:05"/>
    <s v="sholden_mbg"/>
    <d v="2024-09-16T19:16:14"/>
    <s v="nmitchell_mbg"/>
    <m/>
    <m/>
    <s v="Large"/>
    <s v="Abundant"/>
    <s v="Few Saplings"/>
    <m/>
    <m/>
  </r>
  <r>
    <n v="72"/>
    <m/>
    <n v="176"/>
    <m/>
    <s v="Parker Peak"/>
    <s v="E"/>
    <x v="0"/>
    <n v="51.1"/>
    <n v="129"/>
    <s v="RS @ 7.3’"/>
    <s v="&lt;25%"/>
    <m/>
    <s v="No"/>
    <n v="51.799999999999898"/>
    <n v="0"/>
    <m/>
    <m/>
    <m/>
    <s v="Dry"/>
    <s v="Yes"/>
    <s v="&lt;25%"/>
    <s v="No"/>
    <s v="&lt;25%"/>
    <s v="Yes"/>
    <s v="No"/>
    <s v="No"/>
    <s v="No"/>
    <s v=" "/>
    <s v="Yes"/>
    <n v="3983872"/>
    <n v="349437"/>
    <s v=" "/>
    <n v="0"/>
    <s v="NO"/>
    <s v="Complete - Valid Tree"/>
    <n v="54"/>
    <n v="137.16"/>
    <x v="0"/>
    <n v="176"/>
    <s v="{24D8C7A6-368C-48B7-8F04-4715D16B6C78}"/>
    <d v="2024-08-01T14:31:05"/>
    <s v="sholden_mbg"/>
    <d v="2024-09-22T17:41:23"/>
    <s v="nmitchell_mbg"/>
    <m/>
    <m/>
    <s v="Large"/>
    <s v="Abundant"/>
    <s v="Few Saplings"/>
    <m/>
    <m/>
  </r>
  <r>
    <n v="97"/>
    <m/>
    <n v="176"/>
    <m/>
    <s v="Parker Peak"/>
    <s v="N"/>
    <x v="0"/>
    <n v="114"/>
    <n v="289"/>
    <s v="RS @ 21.1"/>
    <m/>
    <m/>
    <s v="Yes"/>
    <n v="97.7"/>
    <n v="2"/>
    <m/>
    <m/>
    <m/>
    <s v="Dry"/>
    <s v="Yes"/>
    <s v="&lt;25%"/>
    <s v="Yes"/>
    <s v="&lt;25%"/>
    <s v="Yes"/>
    <s v="No"/>
    <s v="No"/>
    <s v="No"/>
    <s v=" "/>
    <s v="Yes"/>
    <n v="3983627"/>
    <n v="349372"/>
    <s v=" "/>
    <n v="39"/>
    <s v="NO"/>
    <s v="Complete - Valid Tree"/>
    <n v="142"/>
    <n v="360.68"/>
    <x v="1"/>
    <n v="165"/>
    <s v="{4895858F-1A78-4E35-ACD4-4493FE3CE766}"/>
    <d v="2024-08-01T14:31:05"/>
    <s v="sholden_mbg"/>
    <d v="2024-09-22T15:52:24"/>
    <s v="nmitchell_mbg"/>
    <m/>
    <m/>
    <s v="Large"/>
    <s v="Abundant"/>
    <s v="Few Saplings"/>
    <m/>
    <m/>
  </r>
  <r>
    <n v="315"/>
    <m/>
    <n v="176"/>
    <m/>
    <s v="Parker Peak"/>
    <s v="NE"/>
    <x v="0"/>
    <n v="65.299999999999898"/>
    <n v="165"/>
    <s v="RS @ 17’"/>
    <m/>
    <m/>
    <s v="Yes"/>
    <n v="39"/>
    <n v="3"/>
    <m/>
    <m/>
    <m/>
    <s v="Mesic"/>
    <s v="Yes"/>
    <s v="&lt;25%"/>
    <s v="No"/>
    <m/>
    <s v="No"/>
    <s v="No"/>
    <s v="No"/>
    <s v="No"/>
    <s v=" "/>
    <s v="Yes"/>
    <n v="3983446"/>
    <n v="349942"/>
    <s v=" "/>
    <n v="32"/>
    <s v="NO"/>
    <s v="Complete - Valid Tree"/>
    <n v="90"/>
    <n v="228.6"/>
    <x v="0"/>
    <n v="176"/>
    <s v="{B67B939A-9157-4C45-B41B-8DCBF5961C95}"/>
    <d v="2024-08-01T14:31:05"/>
    <s v="sholden_mbg"/>
    <d v="2024-09-15T17:48:14"/>
    <s v="nmitchell_mbg"/>
    <m/>
    <m/>
    <s v="Large"/>
    <s v="Abundant"/>
    <s v="Few Saplings"/>
    <m/>
    <m/>
  </r>
  <r>
    <n v="404"/>
    <m/>
    <n v="176"/>
    <m/>
    <s v="Parker Peak"/>
    <s v="W"/>
    <x v="0"/>
    <n v="63"/>
    <n v="160"/>
    <s v="RS @ 11’"/>
    <m/>
    <m/>
    <s v="No"/>
    <n v="77"/>
    <m/>
    <m/>
    <m/>
    <m/>
    <s v="Wet"/>
    <s v="Yes"/>
    <s v="&lt;25%"/>
    <s v="No"/>
    <m/>
    <s v="No"/>
    <s v="No"/>
    <s v="No"/>
    <s v="No"/>
    <s v=" "/>
    <s v="Yes"/>
    <n v="3983753"/>
    <n v="350132"/>
    <s v=" "/>
    <n v="0"/>
    <s v="NO"/>
    <s v="Complete - Valid Tree"/>
    <n v="71"/>
    <n v="180.34"/>
    <x v="0"/>
    <n v="176"/>
    <s v="{24C3AA00-7555-4AB1-B89A-75F4DE52E8E1}"/>
    <d v="2024-08-01T14:31:05"/>
    <s v="sholden_mbg"/>
    <d v="2024-08-29T03:02:04"/>
    <s v="nmitchell_mbg"/>
    <m/>
    <m/>
    <s v="Large"/>
    <s v="Few"/>
    <s v="Abundant Saplings"/>
    <s v="Sap up to 1.5’"/>
    <m/>
  </r>
  <r>
    <n v="504"/>
    <m/>
    <n v="176"/>
    <m/>
    <s v="Parker Peak"/>
    <s v="N"/>
    <x v="0"/>
    <n v="95.7"/>
    <n v="243"/>
    <s v="RS @ 42’ above scar"/>
    <s v="&gt;75%"/>
    <m/>
    <s v="Yes"/>
    <n v="43"/>
    <n v="4"/>
    <m/>
    <m/>
    <m/>
    <s v="Mesic"/>
    <s v="Yes"/>
    <s v="&lt;25%"/>
    <s v="No"/>
    <s v="&lt;25%"/>
    <s v="Yes"/>
    <s v="No"/>
    <s v="Yes"/>
    <s v="No"/>
    <s v=" "/>
    <s v="Yes"/>
    <n v="3983594"/>
    <n v="350324"/>
    <s v=" "/>
    <n v="0"/>
    <s v="NO"/>
    <s v="Complete - Valid Tree"/>
    <n v="63"/>
    <n v="160.02000000000001"/>
    <x v="0"/>
    <n v="176"/>
    <s v="{F0869E28-2F6B-410F-8A61-32BB52C1731B}"/>
    <d v="2024-08-01T14:31:05"/>
    <s v="sholden_mbg"/>
    <d v="2024-09-14T23:37:56"/>
    <s v="nmitchell_mbg"/>
    <m/>
    <s v="Different tag 124( see pic)No 504 tag observed. No other trees in vicinity meet measurable criteria that are not tagged._x000d__x000a__x000d__x000a_Pully’s and climbing gear with E-box in tree._x000d__x000a__x000d__x000a_Tree health in massive decline."/>
    <s v="Large"/>
    <s v="Abundant"/>
    <s v="Few Saplings"/>
    <s v="Interspersed. 3”-1’"/>
    <m/>
  </r>
  <r>
    <n v="727"/>
    <m/>
    <n v="176"/>
    <m/>
    <s v="Parker Peak"/>
    <s v="W"/>
    <x v="0"/>
    <n v="59.6"/>
    <n v="151"/>
    <s v="RS @ 18.3"/>
    <m/>
    <m/>
    <s v="No"/>
    <n v="27"/>
    <n v="0"/>
    <m/>
    <m/>
    <m/>
    <s v="Dry"/>
    <s v="Yes"/>
    <s v="&lt;25%"/>
    <s v="No"/>
    <m/>
    <s v="No"/>
    <s v="No"/>
    <s v="No"/>
    <s v="No"/>
    <s v=" "/>
    <s v="Yes"/>
    <n v="3983042"/>
    <n v="350739"/>
    <s v=" "/>
    <n v="0"/>
    <s v="NO"/>
    <s v="Complete - Valid Tree"/>
    <n v="68"/>
    <n v="172.72"/>
    <x v="0"/>
    <n v="176"/>
    <s v="{53E71EAE-EBCF-4F78-9462-C08C752E898F}"/>
    <d v="2024-08-01T14:31:05"/>
    <s v="sholden_mbg"/>
    <d v="2024-08-30T21:08:45"/>
    <s v="nmitchell_mbg"/>
    <m/>
    <m/>
    <s v="Large"/>
    <s v="Abundant"/>
    <s v="No Saplings"/>
    <m/>
    <m/>
  </r>
  <r>
    <n v="62"/>
    <m/>
    <n v="175"/>
    <m/>
    <s v="Parker Peak"/>
    <s v="NE"/>
    <x v="0"/>
    <n v="54.6"/>
    <n v="138"/>
    <s v="Tape @ DBh"/>
    <s v="&gt;75%"/>
    <m/>
    <s v="No"/>
    <n v="155"/>
    <n v="0"/>
    <m/>
    <m/>
    <m/>
    <s v="Mesic"/>
    <s v="Yes"/>
    <s v="&lt;25%"/>
    <s v="No"/>
    <s v="50-75%"/>
    <s v="Yes"/>
    <s v="No"/>
    <s v="Yes"/>
    <s v="No"/>
    <s v=" "/>
    <s v="Yes"/>
    <n v="3983856"/>
    <n v="349475"/>
    <s v=" "/>
    <n v="0"/>
    <s v="NO"/>
    <s v="Complete - Valid Tree"/>
    <n v="55"/>
    <n v="139.69999999999999"/>
    <x v="0"/>
    <n v="175"/>
    <s v="{F610D20B-9BA4-40B4-B9E8-BF511B26EAF9}"/>
    <d v="2024-08-01T14:31:05"/>
    <s v="sholden_mbg"/>
    <d v="2024-09-22T18:47:46"/>
    <s v="nmitchell_mbg"/>
    <m/>
    <s v="Heavy decline"/>
    <s v="Large"/>
    <s v="Few"/>
    <s v="Abundant Saplings"/>
    <m/>
    <m/>
  </r>
  <r>
    <n v="129"/>
    <m/>
    <n v="175"/>
    <m/>
    <s v="Parker Peak"/>
    <s v="N"/>
    <x v="0"/>
    <n v="69.5"/>
    <n v="176"/>
    <s v="RS @ 14.6’"/>
    <s v="&lt;25%"/>
    <m/>
    <s v="Yes"/>
    <n v="53"/>
    <n v="1"/>
    <m/>
    <m/>
    <m/>
    <s v="Mesic"/>
    <s v="Yes"/>
    <s v="&lt;25%"/>
    <s v="No"/>
    <s v="&lt;25%"/>
    <s v="Yes"/>
    <s v="No"/>
    <s v="No"/>
    <s v="No"/>
    <s v=" "/>
    <s v="Yes"/>
    <n v="3983672"/>
    <n v="349717"/>
    <s v=" "/>
    <n v="0"/>
    <s v="NO"/>
    <s v="Complete - Valid Tree"/>
    <n v="80"/>
    <n v="203.2"/>
    <x v="0"/>
    <n v="175"/>
    <s v="{6682B1B9-04D0-4DBE-AD5D-ECCF4CBF2918}"/>
    <d v="2024-08-01T14:31:05"/>
    <s v="sholden_mbg"/>
    <d v="2024-09-21T19:11:29"/>
    <s v="nmitchell_mbg"/>
    <m/>
    <m/>
    <s v="Large"/>
    <s v="Abundant"/>
    <s v="Few Saplings"/>
    <m/>
    <m/>
  </r>
  <r>
    <n v="220"/>
    <m/>
    <n v="175"/>
    <m/>
    <s v="Parker Peak"/>
    <s v="N"/>
    <x v="0"/>
    <n v="117"/>
    <n v="297"/>
    <s v="Rs @ 15’"/>
    <s v="&lt;25%"/>
    <m/>
    <s v="Yes"/>
    <n v="22"/>
    <n v="4"/>
    <m/>
    <m/>
    <m/>
    <s v="Dry"/>
    <s v="Yes"/>
    <s v="&lt;25%"/>
    <s v="No"/>
    <s v="&lt;25%"/>
    <s v="Yes"/>
    <s v="Yes"/>
    <s v="No"/>
    <s v="No"/>
    <s v="Broken top"/>
    <s v="Yes"/>
    <n v="3982782"/>
    <n v="349854"/>
    <s v=" "/>
    <n v="96"/>
    <s v="NO"/>
    <s v="Complete - Valid Tree"/>
    <n v="116"/>
    <n v="294.64"/>
    <x v="0"/>
    <n v="175"/>
    <s v="{EBE0CC14-BD49-47E4-9B87-261A4181599B}"/>
    <d v="2024-08-01T14:31:05"/>
    <s v="sholden_mbg"/>
    <d v="2024-08-28T21:17:56"/>
    <s v="sholden_mbg"/>
    <s v="&lt;25%"/>
    <s v="High cones_x000d__x000a__x000d__x000a_Lt Regen"/>
    <s v="Large"/>
    <m/>
    <m/>
    <m/>
    <m/>
  </r>
  <r>
    <n v="512"/>
    <m/>
    <n v="175"/>
    <m/>
    <s v="Parker Peak"/>
    <s v="NW"/>
    <x v="0"/>
    <n v="53.399999999999899"/>
    <n v="135"/>
    <s v="RS@5"/>
    <s v="&lt;25%"/>
    <m/>
    <s v="No"/>
    <n v="29"/>
    <n v="0"/>
    <m/>
    <m/>
    <m/>
    <s v="Mesic"/>
    <s v="Yes"/>
    <s v="25-50%"/>
    <s v="No"/>
    <s v="&lt;25%"/>
    <s v="No"/>
    <s v="No"/>
    <s v="No"/>
    <s v="No"/>
    <s v=" "/>
    <s v="Yes"/>
    <n v="3983572"/>
    <n v="350396"/>
    <s v=" "/>
    <n v="0"/>
    <s v="NO"/>
    <s v="Complete - Valid Tree"/>
    <n v="58"/>
    <n v="147.32"/>
    <x v="0"/>
    <n v="175"/>
    <s v="{E42B8D91-C0C7-468D-A714-EE2D1DC3A0B7}"/>
    <d v="2024-08-01T14:31:05"/>
    <s v="sholden_mbg"/>
    <d v="2024-09-28T00:20:15"/>
    <s v="jbrooks_mbg"/>
    <s v="&lt;25%"/>
    <m/>
    <s v="Large"/>
    <s v="Abundant"/>
    <s v="Abundant Saplings"/>
    <m/>
    <m/>
  </r>
  <r>
    <n v="534"/>
    <m/>
    <n v="175"/>
    <m/>
    <s v="Parker Peak"/>
    <s v="NW"/>
    <x v="0"/>
    <n v="138"/>
    <n v="350"/>
    <s v="RS @ 17’"/>
    <m/>
    <m/>
    <s v="Yes"/>
    <n v="63"/>
    <n v="4"/>
    <m/>
    <m/>
    <m/>
    <s v="Mesic"/>
    <s v="Yes"/>
    <s v="&lt;25%"/>
    <s v="No"/>
    <m/>
    <s v="No"/>
    <s v="No"/>
    <s v="No"/>
    <s v="No"/>
    <s v=" "/>
    <s v="Yes"/>
    <n v="3983165"/>
    <n v="350264"/>
    <s v=" "/>
    <n v="136"/>
    <s v="NO"/>
    <s v="Complete - Valid Tree"/>
    <n v="171"/>
    <n v="434.34000000000003"/>
    <x v="1"/>
    <n v="175"/>
    <s v="{6120D2D7-D4C6-42BE-897D-FEE2B4C53EB3}"/>
    <d v="2024-08-01T14:31:05"/>
    <s v="sholden_mbg"/>
    <d v="2024-08-29T16:35:00"/>
    <s v="nmitchell_mbg"/>
    <m/>
    <m/>
    <s v="Large"/>
    <s v="Abundant"/>
    <s v="Abundant Saplings"/>
    <s v="Interspersed. Most regen downslope"/>
    <m/>
  </r>
  <r>
    <n v="738"/>
    <m/>
    <n v="175"/>
    <m/>
    <s v="Parker Peak"/>
    <s v="NW"/>
    <x v="0"/>
    <n v="98.599999999999895"/>
    <n v="250"/>
    <s v="RS @ 23’ above scar"/>
    <m/>
    <m/>
    <s v="Yes"/>
    <n v="56"/>
    <n v="4"/>
    <m/>
    <m/>
    <m/>
    <s v="Dry"/>
    <s v="Yes"/>
    <s v="&lt;25%"/>
    <s v="Yes"/>
    <m/>
    <s v="No"/>
    <s v="No"/>
    <s v="No"/>
    <s v="No"/>
    <s v="Caliper"/>
    <s v="Yes"/>
    <n v="3982776"/>
    <n v="350659"/>
    <s v=" "/>
    <n v="72"/>
    <s v="NO"/>
    <s v="Complete - Valid Tree"/>
    <n v="137"/>
    <n v="347.98"/>
    <x v="1"/>
    <n v="175"/>
    <s v="{D3B45A54-2FC0-46D4-813C-6361F818FEF8}"/>
    <d v="2024-08-01T14:31:05"/>
    <s v="sholden_mbg"/>
    <d v="2024-09-11T20:39:36"/>
    <s v="nmitchell_mbg"/>
    <m/>
    <m/>
    <s v="Large"/>
    <s v="Abundant"/>
    <s v="Few Saplings"/>
    <m/>
    <m/>
  </r>
  <r>
    <n v="536"/>
    <m/>
    <n v="174"/>
    <m/>
    <s v="Parker Peak"/>
    <m/>
    <x v="1"/>
    <m/>
    <n v="0"/>
    <m/>
    <m/>
    <s v="Fire Fall"/>
    <m/>
    <m/>
    <m/>
    <m/>
    <m/>
    <m/>
    <m/>
    <m/>
    <m/>
    <m/>
    <m/>
    <m/>
    <m/>
    <m/>
    <m/>
    <s v="Broken top"/>
    <s v="Yes"/>
    <n v="3983200"/>
    <n v="350295"/>
    <s v=" "/>
    <n v="34"/>
    <s v="NO"/>
    <s v="Complete - Valid Tree"/>
    <n v="116"/>
    <n v="294.64"/>
    <x v="0"/>
    <n v="174"/>
    <s v="{446A1087-2EA9-4132-8633-30B7C6BDBA2C}"/>
    <d v="2024-08-01T14:31:05"/>
    <s v="sholden_mbg"/>
    <d v="2024-08-29T16:37:53"/>
    <s v="nmitchell_mbg"/>
    <m/>
    <m/>
    <s v="Large"/>
    <m/>
    <m/>
    <m/>
    <m/>
  </r>
  <r>
    <n v="551"/>
    <m/>
    <n v="174"/>
    <m/>
    <s v="Parker Peak"/>
    <s v="SW"/>
    <x v="0"/>
    <n v="58.299999999999898"/>
    <n v="148"/>
    <s v="RS @ 12’"/>
    <s v="&lt;25%"/>
    <m/>
    <s v="Yes"/>
    <n v="35"/>
    <n v="0"/>
    <m/>
    <m/>
    <m/>
    <s v="Dry"/>
    <s v="Yes"/>
    <s v="&lt;25%"/>
    <s v="No"/>
    <s v="&lt;25%"/>
    <s v="Yes"/>
    <s v="No"/>
    <s v="No"/>
    <s v="No"/>
    <s v=" "/>
    <s v="Yes"/>
    <n v="3983256"/>
    <n v="350516"/>
    <s v=" "/>
    <n v="0"/>
    <s v="NO"/>
    <s v="Complete - Valid Tree"/>
    <n v="64"/>
    <n v="162.56"/>
    <x v="0"/>
    <n v="174"/>
    <s v="{6C4C4B4E-EF61-4082-B769-9DD97F7DC193}"/>
    <d v="2024-08-01T14:31:05"/>
    <s v="sholden_mbg"/>
    <d v="2024-09-16T04:19:38"/>
    <s v="nmitchell_mbg"/>
    <m/>
    <m/>
    <s v="Large"/>
    <s v="Abundant"/>
    <s v="Abundant Saplings"/>
    <m/>
    <m/>
  </r>
  <r>
    <n v="69"/>
    <m/>
    <n v="173"/>
    <m/>
    <s v="Parker Peak"/>
    <s v="NE"/>
    <x v="0"/>
    <n v="122.5"/>
    <n v="311"/>
    <s v="RS @ 10.7’"/>
    <m/>
    <m/>
    <s v="No"/>
    <n v="2"/>
    <n v="0"/>
    <m/>
    <m/>
    <m/>
    <s v="Dry"/>
    <s v="Yes"/>
    <s v="&lt;25%"/>
    <s v="Yes"/>
    <m/>
    <s v="No"/>
    <s v="No"/>
    <s v="No"/>
    <s v="No"/>
    <s v="Broken top"/>
    <s v="Yes"/>
    <n v="3983944"/>
    <n v="349389"/>
    <s v=" "/>
    <n v="0"/>
    <s v="NO"/>
    <s v="Complete - Valid Tree"/>
    <n v="136"/>
    <n v="345.44"/>
    <x v="1"/>
    <n v="173"/>
    <s v="{79DA8708-6E23-469D-BBBF-C7CDEDF3BCAC}"/>
    <d v="2024-08-01T14:31:05"/>
    <s v="sholden_mbg"/>
    <d v="2024-09-16T20:15:25"/>
    <s v="nmitchell_mbg"/>
    <m/>
    <m/>
    <s v="Large"/>
    <s v="Abundant"/>
    <s v="Few Saplings"/>
    <m/>
    <m/>
  </r>
  <r>
    <n v="246"/>
    <m/>
    <n v="173"/>
    <m/>
    <s v="Parker Peak"/>
    <s v="W"/>
    <x v="0"/>
    <n v="63.2"/>
    <n v="160"/>
    <s v="RS @7.8"/>
    <m/>
    <m/>
    <s v="No"/>
    <n v="41"/>
    <n v="0"/>
    <m/>
    <m/>
    <m/>
    <s v="Dry"/>
    <s v="No"/>
    <m/>
    <s v="No"/>
    <m/>
    <s v="No"/>
    <s v="No"/>
    <s v="No"/>
    <s v="No"/>
    <s v=" "/>
    <s v="Yes"/>
    <n v="3982901"/>
    <n v="350049"/>
    <s v=" "/>
    <n v="0"/>
    <s v="NO"/>
    <s v="Complete - Valid Tree"/>
    <n v="73"/>
    <n v="185.42000000000002"/>
    <x v="0"/>
    <n v="173"/>
    <s v="{AB9BC591-69A7-4733-8929-4343D1746D0A}"/>
    <d v="2024-08-01T14:31:05"/>
    <s v="sholden_mbg"/>
    <d v="2024-08-28T21:17:57"/>
    <s v="sholden_mbg"/>
    <m/>
    <m/>
    <s v="Large"/>
    <s v="Abundant"/>
    <s v="Abundant Saplings"/>
    <s v="Patch to SW ~30 sap"/>
    <m/>
  </r>
  <r>
    <n v="289"/>
    <m/>
    <n v="173"/>
    <m/>
    <s v="Parker Peak"/>
    <s v="NE"/>
    <x v="0"/>
    <n v="54"/>
    <n v="137"/>
    <s v="RS @ 10.1"/>
    <m/>
    <m/>
    <s v="No"/>
    <n v="28"/>
    <n v="0"/>
    <m/>
    <m/>
    <m/>
    <s v="Wet"/>
    <s v="Yes"/>
    <s v="&lt;25%"/>
    <s v="No"/>
    <m/>
    <s v="No"/>
    <s v="No"/>
    <s v="No"/>
    <s v="No"/>
    <s v=" "/>
    <s v="Yes"/>
    <n v="3983000"/>
    <n v="349946"/>
    <s v=" "/>
    <n v="0"/>
    <s v="NO"/>
    <s v="Complete - Valid Tree"/>
    <n v="56"/>
    <n v="142.24"/>
    <x v="0"/>
    <n v="173"/>
    <s v="{F704E180-C02B-4A02-A9DF-2529FE0E9F35}"/>
    <d v="2024-08-01T14:31:05"/>
    <s v="sholden_mbg"/>
    <d v="2024-08-28T21:17:57"/>
    <s v="sholden_mbg"/>
    <m/>
    <s v="Sparse Cones_x000d__x000a__x000d__x000a_Sparse under 1’ regen observed "/>
    <s v="Large"/>
    <m/>
    <m/>
    <m/>
    <m/>
  </r>
  <r>
    <n v="461"/>
    <m/>
    <n v="173"/>
    <m/>
    <s v="Parker Peak"/>
    <s v="NW"/>
    <x v="0"/>
    <n v="70.2"/>
    <n v="178"/>
    <s v="RS@9ft"/>
    <s v="&lt;25%"/>
    <m/>
    <s v="No"/>
    <n v="30"/>
    <n v="0"/>
    <m/>
    <m/>
    <m/>
    <s v="Dry"/>
    <s v="No"/>
    <s v="&lt;25%"/>
    <s v="No"/>
    <s v="&lt;25%"/>
    <s v="No"/>
    <s v="No"/>
    <s v="No"/>
    <s v="No"/>
    <s v=" "/>
    <s v="Yes"/>
    <n v="3983516"/>
    <n v="350484"/>
    <s v=" "/>
    <n v="0"/>
    <s v="NO"/>
    <s v="Complete - Valid Tree"/>
    <n v="84"/>
    <n v="213.36"/>
    <x v="0"/>
    <n v="173"/>
    <s v="{74D277E1-2B6A-4308-B05D-6DF849B3AD14}"/>
    <d v="2024-08-01T14:31:05"/>
    <s v="sholden_mbg"/>
    <d v="2024-09-28T00:20:15"/>
    <s v="jbrooks_mbg"/>
    <s v="&lt;25%"/>
    <m/>
    <s v="Large"/>
    <s v="Abundant"/>
    <s v="Few Saplings"/>
    <m/>
    <m/>
  </r>
  <r>
    <n v="70"/>
    <m/>
    <n v="172"/>
    <m/>
    <s v="Parker Peak"/>
    <s v="NE"/>
    <x v="0"/>
    <n v="143.099999999999"/>
    <n v="363"/>
    <s v="RS @ 18’"/>
    <s v="&lt;25%"/>
    <m/>
    <s v="Yes"/>
    <n v="40.6"/>
    <n v="4"/>
    <m/>
    <m/>
    <m/>
    <s v="Dry"/>
    <s v="Yes"/>
    <s v="&lt;25%"/>
    <s v="Yes"/>
    <m/>
    <s v="No"/>
    <s v="No"/>
    <s v="No"/>
    <s v="No"/>
    <s v=" "/>
    <s v="Yes"/>
    <n v="3983878"/>
    <n v="349384"/>
    <s v=" "/>
    <n v="120"/>
    <s v="NO"/>
    <s v="Complete - Valid Tree"/>
    <n v="220"/>
    <n v="558.79999999999995"/>
    <x v="1"/>
    <n v="161"/>
    <s v="{2D582FFB-1F04-47C2-9A47-0A6DFB9FB34A}"/>
    <d v="2024-08-01T14:31:05"/>
    <s v="sholden_mbg"/>
    <d v="2024-09-16T20:25:41"/>
    <s v="nmitchell_mbg"/>
    <m/>
    <m/>
    <s v="Large"/>
    <s v="Abundant"/>
    <s v="Abundant Saplings"/>
    <m/>
    <m/>
  </r>
  <r>
    <n v="381"/>
    <m/>
    <n v="172"/>
    <m/>
    <s v="Parker Peak"/>
    <s v="SW"/>
    <x v="0"/>
    <n v="56"/>
    <n v="142"/>
    <m/>
    <m/>
    <m/>
    <s v="Yes"/>
    <n v="8"/>
    <n v="4"/>
    <m/>
    <m/>
    <m/>
    <s v="Mesic"/>
    <s v="No"/>
    <m/>
    <s v="No"/>
    <m/>
    <s v="No"/>
    <s v="No"/>
    <s v="No"/>
    <s v="No"/>
    <s v=" "/>
    <s v="Yes"/>
    <n v="3983286"/>
    <n v="350084"/>
    <s v=" "/>
    <n v="0"/>
    <s v="NO"/>
    <s v="Complete - Valid Tree"/>
    <n v="65"/>
    <n v="165.1"/>
    <x v="0"/>
    <n v="172"/>
    <s v="{4CAF856F-FC22-43A9-B43D-2DBF31D10D1D}"/>
    <d v="2024-08-01T14:31:05"/>
    <s v="sholden_mbg"/>
    <d v="2024-08-28T21:17:57"/>
    <s v="sholden_mbg"/>
    <m/>
    <s v="Has cones "/>
    <s v="Large"/>
    <m/>
    <m/>
    <m/>
    <m/>
  </r>
  <r>
    <n v="728"/>
    <m/>
    <n v="172"/>
    <m/>
    <s v="Parker Peak"/>
    <s v="W"/>
    <x v="0"/>
    <n v="50"/>
    <n v="127"/>
    <s v="RS @ 15.5"/>
    <m/>
    <m/>
    <s v="No"/>
    <n v="23"/>
    <n v="0"/>
    <m/>
    <m/>
    <m/>
    <s v="Dry"/>
    <s v="No"/>
    <m/>
    <s v="No"/>
    <m/>
    <s v="No"/>
    <s v="No"/>
    <s v="No"/>
    <s v="No"/>
    <s v=" "/>
    <s v="Yes"/>
    <n v="3983041"/>
    <n v="350740"/>
    <s v=" "/>
    <n v="0"/>
    <s v="NO"/>
    <s v="Complete - Valid Tree"/>
    <n v="55"/>
    <n v="139.69999999999999"/>
    <x v="0"/>
    <n v="172"/>
    <s v="{F1C73190-87B6-47BE-9911-96A216BDFD08}"/>
    <d v="2024-08-01T14:31:05"/>
    <s v="sholden_mbg"/>
    <d v="2024-08-30T20:59:58"/>
    <s v="nmitchell_mbg"/>
    <m/>
    <m/>
    <s v="Large"/>
    <s v="Abundant"/>
    <s v="No Saplings"/>
    <m/>
    <m/>
  </r>
  <r>
    <n v="9"/>
    <m/>
    <n v="171"/>
    <m/>
    <s v="Parker Peak"/>
    <s v="N"/>
    <x v="0"/>
    <n v="69.7"/>
    <n v="177"/>
    <s v="RS @ 13’"/>
    <m/>
    <m/>
    <s v="No"/>
    <n v="41"/>
    <n v="0"/>
    <m/>
    <m/>
    <m/>
    <s v="Mesic"/>
    <s v="Yes"/>
    <s v="&lt;25%"/>
    <s v="No"/>
    <m/>
    <s v="No"/>
    <s v="No"/>
    <s v="No"/>
    <s v="No"/>
    <s v="Burl @ dbh"/>
    <s v="Yes"/>
    <n v="3983995"/>
    <n v="349790"/>
    <s v=" "/>
    <n v="0"/>
    <s v="NO"/>
    <s v="Complete - Valid Tree"/>
    <n v="86"/>
    <n v="218.44"/>
    <x v="0"/>
    <n v="171"/>
    <s v="{CFD7F90E-865A-4035-9DF7-5F1E16481C9C}"/>
    <d v="2024-08-01T14:31:05"/>
    <s v="sholden_mbg"/>
    <d v="2024-08-28T21:17:58"/>
    <s v="sholden_mbg"/>
    <m/>
    <m/>
    <s v="Large"/>
    <s v="Few"/>
    <s v="Few Saplings"/>
    <s v="Patch Se of tree 3” to 1’"/>
    <m/>
  </r>
  <r>
    <n v="37"/>
    <m/>
    <n v="171"/>
    <m/>
    <s v="Parker Peak"/>
    <m/>
    <x v="1"/>
    <m/>
    <n v="0"/>
    <m/>
    <m/>
    <s v="SD Indirect"/>
    <m/>
    <m/>
    <m/>
    <m/>
    <m/>
    <m/>
    <m/>
    <m/>
    <m/>
    <m/>
    <m/>
    <m/>
    <m/>
    <m/>
    <m/>
    <s v=" "/>
    <s v="Yes"/>
    <n v="3984030"/>
    <n v="349547"/>
    <s v=" "/>
    <n v="0"/>
    <s v="NO"/>
    <s v="Complete - Valid Tree"/>
    <n v="51"/>
    <n v="129.54"/>
    <x v="0"/>
    <n v="171"/>
    <s v="{A033DBD7-1D79-40D0-901B-AE3888C1CC10}"/>
    <d v="2024-08-01T14:31:05"/>
    <s v="sholden_mbg"/>
    <d v="2024-09-16T19:48:46"/>
    <s v="nmitchell_mbg"/>
    <m/>
    <m/>
    <s v="Large"/>
    <m/>
    <m/>
    <m/>
    <m/>
  </r>
  <r>
    <n v="121"/>
    <m/>
    <n v="171"/>
    <m/>
    <s v="Parker Peak"/>
    <s v="NE"/>
    <x v="0"/>
    <n v="43.299999999999898"/>
    <n v="109"/>
    <s v="RS @ 9.4’"/>
    <m/>
    <m/>
    <s v="No"/>
    <n v="25"/>
    <n v="0"/>
    <m/>
    <m/>
    <m/>
    <s v="Dry"/>
    <s v="Yes"/>
    <s v="&lt;25%"/>
    <s v="No"/>
    <m/>
    <s v="No"/>
    <s v="No"/>
    <s v="No"/>
    <s v="No"/>
    <s v=" "/>
    <s v="Yes"/>
    <n v="3983577"/>
    <n v="349484"/>
    <s v=" "/>
    <n v="0"/>
    <s v="NO"/>
    <s v="Complete - Valid Tree"/>
    <n v="51"/>
    <n v="129.54"/>
    <x v="0"/>
    <n v="171"/>
    <s v="{CA3D1B66-DD15-4F75-8B79-84E9C146D2B5}"/>
    <d v="2024-08-01T14:31:05"/>
    <s v="sholden_mbg"/>
    <d v="2024-09-21T18:26:04"/>
    <s v="nmitchell_mbg"/>
    <m/>
    <m/>
    <s v="Large"/>
    <s v="Abundant"/>
    <s v="Few Saplings"/>
    <m/>
    <m/>
  </r>
  <r>
    <n v="159"/>
    <m/>
    <n v="171"/>
    <m/>
    <s v="Parker Peak"/>
    <s v="N"/>
    <x v="0"/>
    <n v="74.299999999999898"/>
    <n v="188"/>
    <s v="RS @ 13’"/>
    <m/>
    <m/>
    <s v="Yes"/>
    <n v="16"/>
    <n v="2"/>
    <m/>
    <m/>
    <m/>
    <s v="Mesic"/>
    <s v="No"/>
    <m/>
    <s v="No"/>
    <m/>
    <s v="No"/>
    <s v="No"/>
    <s v="No"/>
    <s v="No"/>
    <s v=" "/>
    <s v="Yes"/>
    <n v="3983261"/>
    <n v="349963"/>
    <s v=" "/>
    <n v="38"/>
    <s v="NO"/>
    <s v="Complete - Valid Tree"/>
    <n v="92"/>
    <n v="233.68"/>
    <x v="0"/>
    <n v="171"/>
    <s v="{329A224D-6E6A-4F14-8550-E184D1109970}"/>
    <d v="2024-08-01T14:31:05"/>
    <s v="sholden_mbg"/>
    <d v="2024-08-31T23:16:36"/>
    <s v="nmitchell_mbg"/>
    <m/>
    <m/>
    <s v="Large"/>
    <s v="Abundant"/>
    <s v="Abundant Saplings"/>
    <m/>
    <m/>
  </r>
  <r>
    <n v="257"/>
    <m/>
    <n v="171"/>
    <m/>
    <s v="Parker Peak"/>
    <s v="W"/>
    <x v="0"/>
    <n v="67.7"/>
    <n v="171"/>
    <s v="RS @ 15’"/>
    <m/>
    <m/>
    <s v="No"/>
    <n v="30"/>
    <n v="0"/>
    <m/>
    <m/>
    <m/>
    <s v="Dry"/>
    <s v="Yes"/>
    <s v="&lt;25%"/>
    <m/>
    <m/>
    <s v="No"/>
    <s v="No"/>
    <s v="No"/>
    <s v="No"/>
    <s v=" "/>
    <s v="Yes"/>
    <n v="3982983"/>
    <n v="350060"/>
    <s v=" "/>
    <n v="0"/>
    <s v="NO"/>
    <s v="Complete - Valid Tree"/>
    <n v="78"/>
    <n v="198.12"/>
    <x v="0"/>
    <n v="171"/>
    <s v="{BBDCA99D-5E84-45AD-A334-325BFE0014A6}"/>
    <d v="2024-08-01T14:31:05"/>
    <s v="sholden_mbg"/>
    <d v="2024-08-28T21:17:58"/>
    <s v="sholden_mbg"/>
    <m/>
    <m/>
    <s v="Large"/>
    <s v="Abundant"/>
    <s v="No Saplings"/>
    <m/>
    <m/>
  </r>
  <r>
    <n v="346"/>
    <m/>
    <n v="171"/>
    <m/>
    <s v="Parker Peak"/>
    <s v="W"/>
    <x v="0"/>
    <n v="53.399999999999899"/>
    <n v="135"/>
    <s v="RS @ 21.6"/>
    <m/>
    <m/>
    <s v="Yes"/>
    <n v="20"/>
    <n v="2"/>
    <m/>
    <m/>
    <m/>
    <s v="Mesic"/>
    <s v="Yes"/>
    <s v="&lt;25%"/>
    <s v="No"/>
    <m/>
    <s v="No"/>
    <s v="No"/>
    <s v="No"/>
    <s v="No"/>
    <s v=" "/>
    <s v="Yes"/>
    <n v="3983607"/>
    <n v="350063"/>
    <s v=" "/>
    <n v="0"/>
    <s v="NO"/>
    <s v="Complete - Valid Tree"/>
    <n v="59"/>
    <n v="149.86000000000001"/>
    <x v="0"/>
    <n v="171"/>
    <s v="{491C8A24-D9FF-4E47-B1C0-260FFA1C9515}"/>
    <d v="2024-08-01T14:31:05"/>
    <s v="sholden_mbg"/>
    <d v="2024-09-20T17:33:07"/>
    <s v="nmitchell_mbg"/>
    <m/>
    <m/>
    <s v="Large"/>
    <s v="Abundant"/>
    <s v="Few Saplings"/>
    <s v="Sm patch upslope"/>
    <m/>
  </r>
  <r>
    <n v="676"/>
    <m/>
    <n v="171"/>
    <m/>
    <s v="Parker Peak"/>
    <m/>
    <x v="1"/>
    <m/>
    <n v="0"/>
    <m/>
    <m/>
    <m/>
    <m/>
    <m/>
    <m/>
    <m/>
    <m/>
    <m/>
    <m/>
    <m/>
    <m/>
    <m/>
    <m/>
    <m/>
    <m/>
    <m/>
    <m/>
    <s v=" "/>
    <s v="Yes"/>
    <n v="3982974"/>
    <n v="350458"/>
    <s v=" "/>
    <n v="0"/>
    <s v="NO"/>
    <s v="Complete - Valid Tree"/>
    <n v="75"/>
    <n v="190.5"/>
    <x v="0"/>
    <n v="171"/>
    <s v="{6416131C-CEBA-4395-AF79-0F3A4A87432C}"/>
    <d v="2024-08-01T14:31:05"/>
    <s v="sholden_mbg"/>
    <d v="2024-09-12T17:43:30"/>
    <s v="nmitchell_mbg"/>
    <m/>
    <m/>
    <s v="Large"/>
    <m/>
    <m/>
    <m/>
    <m/>
  </r>
  <r>
    <n v="21"/>
    <m/>
    <n v="170"/>
    <m/>
    <s v="Parker Peak"/>
    <s v="N"/>
    <x v="0"/>
    <n v="51.799999999999898"/>
    <n v="131"/>
    <s v="RS @ 9’"/>
    <m/>
    <m/>
    <s v="No"/>
    <n v="22"/>
    <n v="0"/>
    <m/>
    <m/>
    <m/>
    <s v="Wet"/>
    <s v="Yes"/>
    <s v="&lt;25%"/>
    <s v="No"/>
    <m/>
    <s v="No"/>
    <s v="No"/>
    <s v="No"/>
    <s v="No"/>
    <s v="Transition Tree"/>
    <s v="Yes"/>
    <n v="3983844"/>
    <n v="349850"/>
    <s v=" "/>
    <n v="0"/>
    <s v="NO"/>
    <s v="Complete - Valid Tree"/>
    <n v="59"/>
    <n v="149.86000000000001"/>
    <x v="0"/>
    <n v="170"/>
    <s v="{75265F6C-A853-44CA-9C8E-AF417512DBE4}"/>
    <d v="2024-08-01T14:31:05"/>
    <s v="sholden_mbg"/>
    <d v="2024-08-28T21:17:58"/>
    <s v="sholden_mbg"/>
    <m/>
    <m/>
    <s v="Large"/>
    <s v="Few"/>
    <s v="Few Saplings"/>
    <s v="1-3” very few"/>
    <m/>
  </r>
  <r>
    <n v="32"/>
    <m/>
    <n v="170"/>
    <n v="174"/>
    <s v="Parker Peak"/>
    <s v="N"/>
    <x v="0"/>
    <n v="52.2"/>
    <n v="132"/>
    <s v="RS @ 8’"/>
    <s v="&gt;75%"/>
    <m/>
    <s v="No"/>
    <n v="77"/>
    <n v="0"/>
    <m/>
    <m/>
    <m/>
    <s v="Wet"/>
    <s v="Yes"/>
    <s v="&lt;25%"/>
    <s v="No"/>
    <s v="50-75%"/>
    <s v="Yes"/>
    <s v="No"/>
    <s v="No"/>
    <s v="No"/>
    <s v=" "/>
    <s v="Yes"/>
    <n v="3983888"/>
    <n v="349541"/>
    <s v=" "/>
    <n v="0"/>
    <s v="NO"/>
    <s v="Complete - Valid Tree"/>
    <n v="50"/>
    <n v="127"/>
    <x v="0"/>
    <n v="170"/>
    <s v="{F3810234-A059-46E5-90B6-AC6F1DF87E07}"/>
    <d v="2024-08-01T14:31:05"/>
    <s v="sholden_mbg"/>
    <d v="2024-11-12T18:14:46"/>
    <s v="jpetitmermet_masonbruce"/>
    <m/>
    <m/>
    <s v="Large"/>
    <s v="Abundant"/>
    <s v="Abundant Saplings"/>
    <s v="Interspersed"/>
    <m/>
  </r>
  <r>
    <n v="39"/>
    <m/>
    <n v="170"/>
    <m/>
    <s v="Parker Peak"/>
    <m/>
    <x v="1"/>
    <m/>
    <n v="0"/>
    <m/>
    <m/>
    <s v="SD Indirect"/>
    <m/>
    <m/>
    <m/>
    <m/>
    <m/>
    <m/>
    <m/>
    <m/>
    <m/>
    <m/>
    <m/>
    <m/>
    <m/>
    <m/>
    <m/>
    <s v=" "/>
    <s v="Yes"/>
    <n v="3984025"/>
    <n v="349545"/>
    <s v=" "/>
    <n v="0"/>
    <s v="NO"/>
    <s v="Complete - Valid Tree"/>
    <n v="43"/>
    <n v="109.22"/>
    <x v="0"/>
    <n v="170"/>
    <s v="{92231232-B21D-4110-8F51-278B14105D7A}"/>
    <d v="2024-08-01T14:31:05"/>
    <s v="sholden_mbg"/>
    <d v="2024-09-16T19:49:41"/>
    <s v="nmitchell_mbg"/>
    <m/>
    <m/>
    <s v="Large"/>
    <m/>
    <m/>
    <m/>
    <m/>
  </r>
  <r>
    <n v="57"/>
    <m/>
    <n v="170"/>
    <m/>
    <s v="Parker Peak"/>
    <s v="E"/>
    <x v="0"/>
    <n v="59.1"/>
    <n v="150"/>
    <s v="RS @ 8.6’"/>
    <m/>
    <m/>
    <s v="No"/>
    <n v="39.1"/>
    <n v="0"/>
    <m/>
    <m/>
    <m/>
    <s v="Dry"/>
    <s v="Yes"/>
    <s v="&lt;25%"/>
    <s v="No"/>
    <s v="&lt;25%"/>
    <s v="Yes"/>
    <s v="No"/>
    <s v="No"/>
    <s v="No"/>
    <s v=" "/>
    <s v="Yes"/>
    <n v="3983888"/>
    <n v="349490"/>
    <s v=" "/>
    <n v="0"/>
    <s v="NO"/>
    <s v="Complete - Valid Tree"/>
    <n v="51"/>
    <n v="129.54"/>
    <x v="0"/>
    <n v="170"/>
    <s v="{CB633772-D891-4A58-8A00-E464556FCF48}"/>
    <d v="2024-08-01T14:31:05"/>
    <s v="sholden_mbg"/>
    <d v="2024-09-22T18:20:50"/>
    <s v="nmitchell_mbg"/>
    <m/>
    <m/>
    <s v="Large"/>
    <s v="Abundant"/>
    <s v="Few Saplings"/>
    <m/>
    <m/>
  </r>
  <r>
    <n v="140"/>
    <m/>
    <n v="170"/>
    <m/>
    <s v="Parker Peak"/>
    <m/>
    <x v="1"/>
    <m/>
    <n v="0"/>
    <m/>
    <m/>
    <s v="SD Indirect"/>
    <m/>
    <m/>
    <m/>
    <m/>
    <m/>
    <m/>
    <m/>
    <m/>
    <m/>
    <m/>
    <m/>
    <m/>
    <m/>
    <m/>
    <m/>
    <s v=" "/>
    <s v="Yes"/>
    <n v="3983410"/>
    <n v="349815"/>
    <s v=" "/>
    <n v="0"/>
    <s v="NO"/>
    <s v="Complete - Valid Tree"/>
    <n v="61"/>
    <n v="154.94"/>
    <x v="0"/>
    <n v="170"/>
    <s v="{D6C5EDB7-983B-4196-9AD5-3D4BE67E21B1}"/>
    <d v="2024-08-01T14:31:05"/>
    <s v="sholden_mbg"/>
    <d v="2024-08-31T16:53:54"/>
    <s v="nmitchell_mbg"/>
    <m/>
    <m/>
    <s v="Large"/>
    <m/>
    <m/>
    <m/>
    <m/>
  </r>
  <r>
    <n v="198"/>
    <m/>
    <n v="170"/>
    <n v="165"/>
    <s v="Parker Peak"/>
    <s v="SE"/>
    <x v="0"/>
    <n v="76"/>
    <n v="193"/>
    <s v="RS @~8’"/>
    <m/>
    <m/>
    <s v="No"/>
    <n v="36"/>
    <m/>
    <m/>
    <m/>
    <m/>
    <s v="Dry"/>
    <s v="No"/>
    <m/>
    <s v="No"/>
    <m/>
    <s v="No"/>
    <s v="No"/>
    <s v="No"/>
    <s v="No"/>
    <s v=" "/>
    <s v="Yes"/>
    <n v="3982853"/>
    <n v="349774"/>
    <s v=" "/>
    <n v="0"/>
    <s v="NO"/>
    <s v="Complete - Valid Tree"/>
    <n v="92"/>
    <n v="233.68"/>
    <x v="0"/>
    <n v="170"/>
    <s v="{9EE6F6C2-4C68-4C16-A270-1CE5FD99696D}"/>
    <d v="2024-08-01T14:31:05"/>
    <s v="sholden_mbg"/>
    <d v="2024-08-28T21:17:59"/>
    <s v="sholden_mbg"/>
    <m/>
    <m/>
    <s v="Large"/>
    <s v="Abundant"/>
    <s v="Abundant Saplings"/>
    <m/>
    <m/>
  </r>
  <r>
    <n v="313"/>
    <m/>
    <n v="170"/>
    <m/>
    <s v="Parker Peak"/>
    <m/>
    <x v="1"/>
    <m/>
    <n v="0"/>
    <m/>
    <m/>
    <s v="SD Indirect"/>
    <m/>
    <m/>
    <m/>
    <m/>
    <m/>
    <m/>
    <m/>
    <m/>
    <m/>
    <m/>
    <m/>
    <m/>
    <m/>
    <m/>
    <m/>
    <s v="Broken top"/>
    <s v="Yes"/>
    <n v="3983429"/>
    <n v="349953"/>
    <s v=" "/>
    <n v="0"/>
    <s v="NO"/>
    <s v="Complete - Valid Tree"/>
    <n v="106"/>
    <n v="269.24"/>
    <x v="0"/>
    <n v="170"/>
    <s v="{9B1EADF9-F9CA-4413-832F-6D1E41A244C8}"/>
    <d v="2024-08-01T14:31:05"/>
    <s v="sholden_mbg"/>
    <d v="2024-09-15T17:27:57"/>
    <s v="nmitchell_mbg"/>
    <m/>
    <m/>
    <s v="Large"/>
    <m/>
    <m/>
    <m/>
    <m/>
  </r>
  <r>
    <n v="427"/>
    <m/>
    <n v="170"/>
    <m/>
    <s v="Parker Peak"/>
    <s v="SW"/>
    <x v="0"/>
    <n v="58.299999999999898"/>
    <n v="148"/>
    <s v="RS @ 15’"/>
    <s v="&lt;25%"/>
    <m/>
    <s v="No"/>
    <n v="30"/>
    <n v="0"/>
    <m/>
    <m/>
    <m/>
    <s v="Mesic"/>
    <s v="No"/>
    <m/>
    <s v="No"/>
    <s v="&lt;25%"/>
    <s v="Yes"/>
    <s v="No"/>
    <s v="No"/>
    <s v="No"/>
    <s v="Transition Tree"/>
    <s v="Yes"/>
    <n v="3983418"/>
    <n v="350140"/>
    <s v=" "/>
    <n v="0"/>
    <s v="NO"/>
    <s v="Complete - Valid Tree"/>
    <n v="63"/>
    <n v="160.02000000000001"/>
    <x v="0"/>
    <n v="170"/>
    <s v="{872DFE36-5E24-4990-B03B-E58D2C1E1064}"/>
    <d v="2024-08-01T14:31:05"/>
    <s v="sholden_mbg"/>
    <d v="2024-08-28T21:17:59"/>
    <s v="sholden_mbg"/>
    <s v="&lt;25%"/>
    <m/>
    <s v="Large"/>
    <s v="Abundant"/>
    <s v="Abundant Saplings"/>
    <s v="To NW lg patch 3”-12”"/>
    <m/>
  </r>
  <r>
    <n v="430"/>
    <m/>
    <n v="170"/>
    <m/>
    <s v="Parker Peak"/>
    <s v="S"/>
    <x v="0"/>
    <n v="65"/>
    <n v="165"/>
    <s v="RS @ 12.5"/>
    <s v="&lt;25%"/>
    <m/>
    <s v="No"/>
    <n v="1"/>
    <n v="0"/>
    <m/>
    <m/>
    <m/>
    <s v="Dry"/>
    <s v="No"/>
    <m/>
    <s v="No"/>
    <s v="25-50%"/>
    <s v="Yes"/>
    <s v="No"/>
    <s v="No"/>
    <s v="No"/>
    <s v=" "/>
    <s v="Yes"/>
    <n v="3983408"/>
    <n v="350144"/>
    <s v=" "/>
    <n v="0"/>
    <s v="NO"/>
    <s v="Complete - Valid Tree"/>
    <n v="72"/>
    <n v="182.88"/>
    <x v="0"/>
    <n v="170"/>
    <s v="{7E7CB899-160D-4354-9689-E7E054E62B7E}"/>
    <d v="2024-08-01T14:31:05"/>
    <s v="sholden_mbg"/>
    <d v="2024-08-28T21:17:59"/>
    <s v="sholden_mbg"/>
    <s v="25-50%"/>
    <m/>
    <s v="Large"/>
    <s v="Abundant"/>
    <s v="No Saplings"/>
    <m/>
    <m/>
  </r>
  <r>
    <n v="525"/>
    <m/>
    <n v="170"/>
    <m/>
    <s v="Parker Peak"/>
    <s v="SW"/>
    <x v="0"/>
    <n v="46"/>
    <n v="116"/>
    <s v="RS @ 8.7"/>
    <m/>
    <m/>
    <s v="No"/>
    <n v="4"/>
    <n v="0"/>
    <m/>
    <m/>
    <m/>
    <s v="Wet"/>
    <s v="Yes"/>
    <s v="&lt;25%"/>
    <s v="No"/>
    <m/>
    <s v="No"/>
    <s v="No"/>
    <s v="No"/>
    <s v="No"/>
    <s v=" "/>
    <s v="Yes"/>
    <n v="3983375"/>
    <n v="350187"/>
    <s v=" "/>
    <n v="0"/>
    <s v="NO"/>
    <s v="Complete - Valid Tree"/>
    <n v="96"/>
    <n v="243.84"/>
    <x v="0"/>
    <n v="170"/>
    <s v="{5B16D94A-3547-42AF-86F3-C504368E3307}"/>
    <d v="2024-08-01T14:31:05"/>
    <s v="sholden_mbg"/>
    <d v="2024-08-30T16:15:34"/>
    <s v="nmitchell_mbg"/>
    <m/>
    <m/>
    <s v="Large"/>
    <s v="Abundant"/>
    <s v="Few Saplings"/>
    <m/>
    <m/>
  </r>
  <r>
    <n v="545"/>
    <m/>
    <n v="170"/>
    <m/>
    <s v="Parker Peak"/>
    <s v="SW"/>
    <x v="0"/>
    <n v="64.400000000000006"/>
    <n v="163"/>
    <s v="RS @ 13’"/>
    <m/>
    <m/>
    <s v="No"/>
    <n v="18"/>
    <n v="0"/>
    <m/>
    <m/>
    <m/>
    <s v="Wet"/>
    <s v="Yes"/>
    <s v="&lt;25%"/>
    <s v="No"/>
    <m/>
    <s v="No"/>
    <s v="No"/>
    <s v="No"/>
    <s v="No"/>
    <s v=" "/>
    <s v="Yes"/>
    <n v="3983193"/>
    <n v="350454"/>
    <s v=" "/>
    <n v="0"/>
    <s v="NO"/>
    <s v="Complete - Valid Tree"/>
    <n v="69"/>
    <n v="175.26"/>
    <x v="0"/>
    <n v="170"/>
    <s v="{0096BE2F-AC50-43C8-8CA4-8A2D1888CD18}"/>
    <d v="2024-08-01T14:31:05"/>
    <s v="sholden_mbg"/>
    <d v="2024-08-29T18:28:02"/>
    <s v="nmitchell_mbg"/>
    <m/>
    <m/>
    <s v="Large"/>
    <s v="Abundant"/>
    <s v="No Saplings"/>
    <m/>
    <m/>
  </r>
  <r>
    <n v="626"/>
    <m/>
    <n v="170"/>
    <m/>
    <s v="Parker Peak"/>
    <s v="W"/>
    <x v="0"/>
    <n v="97.5"/>
    <n v="247"/>
    <s v="RS @ 25’"/>
    <m/>
    <m/>
    <s v="Yes"/>
    <n v="38"/>
    <n v="4"/>
    <m/>
    <m/>
    <m/>
    <s v="Mesic"/>
    <s v="Yes"/>
    <s v="&lt;25%"/>
    <s v="No"/>
    <m/>
    <s v="No"/>
    <s v="No"/>
    <s v="No"/>
    <s v="No"/>
    <s v="Caliper"/>
    <s v="Yes"/>
    <n v="3983091"/>
    <n v="350149"/>
    <s v=" "/>
    <n v="68"/>
    <s v="NO"/>
    <s v="Complete - Valid Tree"/>
    <n v="108"/>
    <n v="274.32"/>
    <x v="0"/>
    <n v="170"/>
    <s v="{1224AEC5-BD65-4B50-8C60-0EF9B8E0B425}"/>
    <d v="2024-08-01T14:31:05"/>
    <s v="sholden_mbg"/>
    <d v="2024-09-12T15:00:15"/>
    <s v="nmitchell_mbg"/>
    <m/>
    <m/>
    <s v="Large"/>
    <s v="Abundant"/>
    <s v="Few Saplings"/>
    <s v="Small cluster upslope."/>
    <m/>
  </r>
  <r>
    <n v="737"/>
    <m/>
    <n v="170"/>
    <m/>
    <s v="Parker Peak"/>
    <s v="NW"/>
    <x v="0"/>
    <n v="123"/>
    <n v="312"/>
    <s v="RS @ 23.1"/>
    <m/>
    <m/>
    <s v="Yes"/>
    <n v="44"/>
    <n v="2"/>
    <m/>
    <m/>
    <m/>
    <s v="Dry"/>
    <s v="Yes"/>
    <s v="&lt;25%"/>
    <s v="No"/>
    <m/>
    <s v="No"/>
    <s v="No"/>
    <s v="No"/>
    <s v="No"/>
    <s v="Caliper"/>
    <s v="Yes"/>
    <n v="3982764"/>
    <n v="350693"/>
    <s v=" "/>
    <n v="6"/>
    <s v="NO"/>
    <s v="Complete - Valid Tree"/>
    <n v="136"/>
    <n v="345.44"/>
    <x v="1"/>
    <n v="170"/>
    <s v="{1C9F97EE-C22E-4EC9-AC1C-6BF290B6D735}"/>
    <d v="2024-08-01T14:31:05"/>
    <s v="sholden_mbg"/>
    <d v="2024-09-11T20:51:23"/>
    <s v="nmitchell_mbg"/>
    <m/>
    <s v="Excess slash/litter at scar cavity"/>
    <s v="Large"/>
    <s v="Few"/>
    <s v="No Saplings"/>
    <m/>
    <m/>
  </r>
  <r>
    <n v="221"/>
    <m/>
    <n v="169"/>
    <m/>
    <s v="Parker Peak"/>
    <s v="N"/>
    <x v="0"/>
    <n v="122"/>
    <n v="309"/>
    <s v="Rs @ 10”"/>
    <s v="&lt;25%"/>
    <m/>
    <s v="Yes"/>
    <n v="27"/>
    <n v="1"/>
    <m/>
    <m/>
    <m/>
    <s v="Dry"/>
    <s v="No"/>
    <m/>
    <s v="No"/>
    <m/>
    <s v="No"/>
    <s v="No"/>
    <s v="No"/>
    <s v="No"/>
    <s v="Broken top"/>
    <s v="Yes"/>
    <n v="3982784"/>
    <n v="349853"/>
    <s v=" "/>
    <n v="0"/>
    <s v="NO"/>
    <s v="Complete - Valid Tree"/>
    <n v="136"/>
    <n v="345.44"/>
    <x v="1"/>
    <n v="169"/>
    <s v="{3629F2DA-9D55-4C3A-9119-883C814D5532}"/>
    <d v="2024-08-01T14:31:05"/>
    <s v="sholden_mbg"/>
    <d v="2024-08-28T21:18:00"/>
    <s v="sholden_mbg"/>
    <m/>
    <s v="Cones present mod_x000d__x000a__x000d__x000a_Lt Regen"/>
    <s v="Large"/>
    <m/>
    <m/>
    <m/>
    <m/>
  </r>
  <r>
    <n v="22"/>
    <m/>
    <n v="168"/>
    <m/>
    <s v="Parker Peak"/>
    <s v="NW"/>
    <x v="0"/>
    <n v="45.799999999999898"/>
    <n v="116"/>
    <s v="RS @ 17’"/>
    <m/>
    <m/>
    <s v="No"/>
    <n v="23"/>
    <n v="0"/>
    <m/>
    <m/>
    <m/>
    <s v="Wet"/>
    <s v="No"/>
    <m/>
    <s v="No"/>
    <m/>
    <s v="No"/>
    <s v="No"/>
    <s v="No"/>
    <s v="No"/>
    <s v="Caliper"/>
    <s v="Yes"/>
    <n v="3983850"/>
    <n v="349848"/>
    <s v=" "/>
    <n v="0"/>
    <s v="NO"/>
    <s v="Complete - Valid Tree"/>
    <n v="45"/>
    <n v="114.3"/>
    <x v="0"/>
    <n v="168"/>
    <s v="{3B8362C5-8ACD-4110-81AB-913DB4AA2219}"/>
    <d v="2024-08-01T14:31:05"/>
    <s v="sholden_mbg"/>
    <d v="2024-08-28T21:18:00"/>
    <s v="sholden_mbg"/>
    <m/>
    <m/>
    <s v="Large"/>
    <s v="Few"/>
    <s v="Few Saplings"/>
    <s v="Competing veg"/>
    <m/>
  </r>
  <r>
    <n v="41"/>
    <m/>
    <n v="168"/>
    <m/>
    <s v="Parker Peak"/>
    <m/>
    <x v="1"/>
    <m/>
    <n v="0"/>
    <m/>
    <m/>
    <s v="SD Indirect"/>
    <m/>
    <m/>
    <m/>
    <m/>
    <m/>
    <m/>
    <m/>
    <m/>
    <m/>
    <m/>
    <m/>
    <m/>
    <m/>
    <m/>
    <m/>
    <s v=" "/>
    <s v="Yes"/>
    <n v="3984023"/>
    <n v="349544"/>
    <s v=" "/>
    <n v="0"/>
    <s v="NO"/>
    <s v="Complete - Valid Tree"/>
    <n v="57"/>
    <n v="144.78"/>
    <x v="0"/>
    <n v="168"/>
    <s v="{8F1CCBA6-EC3F-4A40-9B5A-ABCA91B90510}"/>
    <d v="2024-08-01T14:31:05"/>
    <s v="sholden_mbg"/>
    <d v="2024-09-16T19:46:37"/>
    <s v="nmitchell_mbg"/>
    <m/>
    <m/>
    <s v="Large"/>
    <m/>
    <m/>
    <m/>
    <m/>
  </r>
  <r>
    <n v="259"/>
    <m/>
    <n v="168"/>
    <m/>
    <s v="Parker Peak"/>
    <m/>
    <x v="1"/>
    <m/>
    <n v="0"/>
    <m/>
    <m/>
    <s v="Fire Fall"/>
    <m/>
    <m/>
    <m/>
    <m/>
    <m/>
    <m/>
    <m/>
    <m/>
    <m/>
    <m/>
    <m/>
    <m/>
    <m/>
    <m/>
    <m/>
    <s v=" "/>
    <s v="Yes"/>
    <n v="3982973"/>
    <n v="350652"/>
    <s v=" "/>
    <n v="0"/>
    <s v="NO"/>
    <s v="Complete - Valid Tree"/>
    <n v="79"/>
    <n v="200.66"/>
    <x v="0"/>
    <n v="168"/>
    <s v="{35EDE9F0-1E21-49C6-B6E4-96EA548016A8}"/>
    <d v="2024-08-01T14:31:05"/>
    <s v="sholden_mbg"/>
    <d v="2024-09-11T18:50:00"/>
    <s v="nmitchell_mbg"/>
    <m/>
    <m/>
    <s v="Large"/>
    <m/>
    <m/>
    <m/>
    <m/>
  </r>
  <r>
    <n v="295"/>
    <m/>
    <n v="168"/>
    <m/>
    <s v="Parker Peak"/>
    <s v="NE"/>
    <x v="0"/>
    <n v="53.2"/>
    <n v="135"/>
    <s v="RS @ 11’"/>
    <m/>
    <m/>
    <s v="No"/>
    <n v="13"/>
    <n v="0"/>
    <m/>
    <m/>
    <m/>
    <s v="Wet"/>
    <s v="Yes"/>
    <s v="&lt;25%"/>
    <s v="No"/>
    <m/>
    <s v="No"/>
    <s v="No"/>
    <s v="No"/>
    <s v="No"/>
    <s v=" "/>
    <s v="Yes"/>
    <n v="3982987"/>
    <n v="349938"/>
    <s v=" "/>
    <n v="0"/>
    <s v="NO"/>
    <s v="Complete - Valid Tree"/>
    <n v="63"/>
    <n v="160.02000000000001"/>
    <x v="0"/>
    <n v="168"/>
    <s v="{E074BDAC-4192-4521-8CF3-302C858D715C}"/>
    <d v="2024-08-01T14:31:05"/>
    <s v="sholden_mbg"/>
    <d v="2024-08-28T21:18:00"/>
    <s v="sholden_mbg"/>
    <m/>
    <s v="No Regen observed_x000d__x000a__x000d__x000a_Sparse cones"/>
    <s v="Large"/>
    <m/>
    <m/>
    <m/>
    <m/>
  </r>
  <r>
    <n v="510"/>
    <m/>
    <n v="168"/>
    <m/>
    <s v="Parker Peak"/>
    <s v="NW"/>
    <x v="0"/>
    <n v="42.1"/>
    <n v="106"/>
    <s v="RS@11ft"/>
    <s v="&lt;25%"/>
    <m/>
    <s v="Yes"/>
    <n v="28"/>
    <n v="3"/>
    <m/>
    <m/>
    <m/>
    <s v="Mesic"/>
    <s v="Yes"/>
    <s v="&lt;25%"/>
    <s v="Yes"/>
    <s v="&lt;25%"/>
    <s v="No"/>
    <s v="No"/>
    <s v="No"/>
    <s v="No"/>
    <s v="Caliper"/>
    <s v="Yes"/>
    <n v="3983550"/>
    <n v="350407"/>
    <s v=" "/>
    <n v="0"/>
    <s v="NO"/>
    <s v="Complete - Valid Tree"/>
    <n v="55"/>
    <n v="139.69999999999999"/>
    <x v="0"/>
    <n v="168"/>
    <s v="{0C5F5557-8C12-4FAB-A703-027B6D48D722}"/>
    <d v="2024-08-01T14:31:05"/>
    <s v="sholden_mbg"/>
    <d v="2024-09-28T00:20:15"/>
    <s v="jbrooks_mbg"/>
    <s v="&lt;25%"/>
    <m/>
    <s v="Large"/>
    <s v="Abundant"/>
    <s v="Abundant Saplings"/>
    <m/>
    <m/>
  </r>
  <r>
    <n v="519"/>
    <m/>
    <n v="168"/>
    <m/>
    <s v="Parker Peak"/>
    <s v="SW"/>
    <x v="0"/>
    <n v="62.899999999999899"/>
    <n v="159"/>
    <s v="RS@6ft"/>
    <s v="&lt;25%"/>
    <m/>
    <s v="No"/>
    <n v="28.1"/>
    <n v="0"/>
    <m/>
    <m/>
    <m/>
    <s v="Mesic"/>
    <s v="Yes"/>
    <s v="&lt;25%"/>
    <s v="No"/>
    <s v="&lt;25%"/>
    <s v="No"/>
    <s v="No"/>
    <s v="No"/>
    <s v="No"/>
    <s v=" "/>
    <s v="Yes"/>
    <n v="3983448"/>
    <n v="350310"/>
    <s v=" "/>
    <n v="0"/>
    <s v="NO"/>
    <s v="Complete - Valid Tree"/>
    <n v="72"/>
    <n v="182.88"/>
    <x v="0"/>
    <n v="168"/>
    <s v="{7AF8B441-4970-42F2-905B-450078A58BC1}"/>
    <d v="2024-08-01T14:31:05"/>
    <s v="sholden_mbg"/>
    <d v="2024-09-28T00:20:15"/>
    <s v="jbrooks_mbg"/>
    <s v="&lt;25%"/>
    <m/>
    <s v="Large"/>
    <s v="Abundant"/>
    <s v="No Saplings"/>
    <m/>
    <m/>
  </r>
  <r>
    <n v="644"/>
    <m/>
    <n v="168"/>
    <m/>
    <s v="Parker Peak"/>
    <s v="SW"/>
    <x v="0"/>
    <n v="46.7"/>
    <n v="118"/>
    <s v="RS @ 13’"/>
    <m/>
    <m/>
    <s v="No"/>
    <n v="72"/>
    <n v="0"/>
    <m/>
    <m/>
    <m/>
    <s v="Mesic"/>
    <s v="Yes"/>
    <s v="&lt;25%"/>
    <s v="No"/>
    <m/>
    <s v="No"/>
    <s v="No"/>
    <s v="No"/>
    <s v="No"/>
    <s v=" "/>
    <s v="Yes"/>
    <n v="3982985"/>
    <n v="350336"/>
    <s v=" "/>
    <n v="0"/>
    <s v="NO"/>
    <s v="Complete - Valid Tree"/>
    <n v="54"/>
    <n v="137.16"/>
    <x v="0"/>
    <n v="168"/>
    <s v="{81CA4A9B-3C6B-4ABE-93BF-56721C32809B}"/>
    <d v="2024-08-01T14:31:05"/>
    <s v="sholden_mbg"/>
    <d v="2024-09-12T17:13:14"/>
    <s v="nmitchell_mbg"/>
    <m/>
    <m/>
    <s v="Large"/>
    <s v="Abundant"/>
    <s v="Abundant Saplings"/>
    <s v="Interspersed."/>
    <m/>
  </r>
  <r>
    <n v="141"/>
    <m/>
    <n v="167"/>
    <m/>
    <s v="Parker Peak"/>
    <m/>
    <x v="1"/>
    <m/>
    <n v="0"/>
    <m/>
    <m/>
    <s v="SD Indirect"/>
    <m/>
    <m/>
    <m/>
    <m/>
    <m/>
    <m/>
    <m/>
    <m/>
    <m/>
    <m/>
    <m/>
    <m/>
    <m/>
    <m/>
    <m/>
    <s v=" "/>
    <s v="Yes"/>
    <n v="3983405"/>
    <n v="349817"/>
    <s v=" "/>
    <n v="0"/>
    <s v="NO"/>
    <s v="Complete - Valid Tree"/>
    <n v="73"/>
    <n v="185.42000000000002"/>
    <x v="0"/>
    <n v="167"/>
    <s v="{3CD41B5A-0CBB-4D95-82CB-08DD43D8893C}"/>
    <d v="2024-08-01T14:31:05"/>
    <s v="sholden_mbg"/>
    <d v="2024-08-31T16:51:44"/>
    <s v="nmitchell_mbg"/>
    <m/>
    <m/>
    <s v="Large"/>
    <m/>
    <m/>
    <m/>
    <m/>
  </r>
  <r>
    <n v="417"/>
    <m/>
    <n v="167"/>
    <m/>
    <s v="Parker Peak"/>
    <m/>
    <x v="1"/>
    <m/>
    <n v="0"/>
    <m/>
    <m/>
    <s v="Fire Fall"/>
    <m/>
    <m/>
    <m/>
    <m/>
    <m/>
    <m/>
    <m/>
    <m/>
    <m/>
    <m/>
    <m/>
    <m/>
    <m/>
    <m/>
    <m/>
    <s v=" "/>
    <s v="Yes"/>
    <n v="3983687"/>
    <n v="350290"/>
    <s v=" "/>
    <n v="33"/>
    <s v="NO"/>
    <s v="Complete - Valid Tree"/>
    <n v="80"/>
    <n v="203.2"/>
    <x v="0"/>
    <n v="167"/>
    <s v="{4C538581-5F23-4D3D-8FB4-8E370210B8DF}"/>
    <d v="2024-08-01T14:31:05"/>
    <s v="sholden_mbg"/>
    <d v="2024-08-29T02:58:29"/>
    <s v="nmitchell_mbg"/>
    <m/>
    <s v="Heavier torch/scorch observed in vicinity."/>
    <s v="Large"/>
    <m/>
    <m/>
    <m/>
    <m/>
  </r>
  <r>
    <n v="453"/>
    <m/>
    <n v="167"/>
    <m/>
    <s v="Parker Peak"/>
    <s v="S"/>
    <x v="0"/>
    <n v="66.5"/>
    <n v="168"/>
    <s v="RS @ 8.8’"/>
    <m/>
    <m/>
    <s v="No"/>
    <n v="35"/>
    <n v="0"/>
    <m/>
    <m/>
    <m/>
    <s v="Mesic"/>
    <s v="Yes"/>
    <s v="&lt;25%"/>
    <s v="No"/>
    <m/>
    <s v="No"/>
    <s v="No"/>
    <s v="No"/>
    <s v="No"/>
    <s v=" "/>
    <s v="Yes"/>
    <n v="3983607"/>
    <n v="350526"/>
    <s v=" "/>
    <n v="0"/>
    <s v="NO"/>
    <s v="Complete - Valid Tree"/>
    <n v="64"/>
    <n v="162.56"/>
    <x v="0"/>
    <n v="167"/>
    <s v="{33D9DFAB-D93D-45E2-91B7-504ABFB26F27}"/>
    <d v="2024-08-01T14:31:05"/>
    <s v="sholden_mbg"/>
    <d v="2024-09-14T15:56:42"/>
    <s v="nmitchell_mbg"/>
    <m/>
    <m/>
    <s v="Large"/>
    <s v="Abundant"/>
    <s v="Few Saplings"/>
    <s v="Most under 3” sparse"/>
    <m/>
  </r>
  <r>
    <n v="490"/>
    <m/>
    <n v="167"/>
    <m/>
    <s v="Parker Peak"/>
    <s v="NW"/>
    <x v="0"/>
    <n v="32.700000000000003"/>
    <n v="83"/>
    <s v="RS@6ft"/>
    <s v="&lt;25%"/>
    <m/>
    <s v="No"/>
    <n v="38.899999999999899"/>
    <n v="0"/>
    <m/>
    <m/>
    <m/>
    <s v="Dry"/>
    <s v="Yes"/>
    <s v="&lt;25%"/>
    <s v="No"/>
    <s v="&lt;25%"/>
    <s v="No"/>
    <s v="No"/>
    <s v="No"/>
    <s v="No"/>
    <s v="Caliper"/>
    <s v="Yes"/>
    <n v="3983463"/>
    <n v="350352"/>
    <s v=" "/>
    <n v="0"/>
    <s v="NO"/>
    <s v="Complete - Valid Tree"/>
    <n v="53"/>
    <n v="134.62"/>
    <x v="0"/>
    <n v="167"/>
    <s v="{106BF4DE-77AC-46EC-9D3A-9F97D7F94655}"/>
    <d v="2024-08-01T14:31:05"/>
    <s v="sholden_mbg"/>
    <d v="2024-09-28T00:20:15"/>
    <s v="jbrooks_mbg"/>
    <s v="&lt;25%"/>
    <m/>
    <s v="Large"/>
    <s v="Abundant"/>
    <s v="Few Saplings"/>
    <m/>
    <m/>
  </r>
  <r>
    <n v="566"/>
    <m/>
    <n v="167"/>
    <m/>
    <s v="Parker Peak"/>
    <s v="W"/>
    <x v="0"/>
    <n v="40.1"/>
    <n v="101"/>
    <s v="RS @ 22’"/>
    <m/>
    <m/>
    <s v="No"/>
    <n v="24"/>
    <n v="0"/>
    <m/>
    <m/>
    <m/>
    <s v="Mesic"/>
    <s v="No"/>
    <m/>
    <s v="No"/>
    <m/>
    <s v="No"/>
    <s v="No"/>
    <s v="No"/>
    <s v="No"/>
    <s v=" "/>
    <s v="Yes"/>
    <n v="3983135"/>
    <n v="350290"/>
    <s v=" "/>
    <n v="0"/>
    <s v="NO"/>
    <s v="Complete - Valid Tree"/>
    <n v="62"/>
    <n v="157.47999999999999"/>
    <x v="0"/>
    <n v="167"/>
    <s v="{E254E5FE-41DB-4BA8-A3EC-91B3B27100E2}"/>
    <d v="2024-08-01T14:31:05"/>
    <s v="sholden_mbg"/>
    <d v="2024-08-30T17:18:26"/>
    <s v="nmitchell_mbg"/>
    <m/>
    <m/>
    <s v="Large"/>
    <s v="Abundant"/>
    <s v="No Saplings"/>
    <m/>
    <m/>
  </r>
  <r>
    <n v="98"/>
    <m/>
    <n v="166"/>
    <m/>
    <s v="Parker Peak"/>
    <s v="NE"/>
    <x v="0"/>
    <n v="62.1"/>
    <n v="157"/>
    <s v="RS @ 10.6’"/>
    <m/>
    <m/>
    <s v="No"/>
    <n v="31.899999999999899"/>
    <n v="0"/>
    <m/>
    <m/>
    <m/>
    <s v="Dry"/>
    <s v="Yes"/>
    <s v="&lt;25%"/>
    <s v="No"/>
    <m/>
    <s v="No"/>
    <s v="No"/>
    <s v="No"/>
    <s v="No"/>
    <s v=" "/>
    <s v="Yes"/>
    <n v="3983683"/>
    <n v="349371"/>
    <s v=" "/>
    <n v="0"/>
    <s v="NO"/>
    <s v="Complete - Valid Tree"/>
    <n v="64"/>
    <n v="162.56"/>
    <x v="0"/>
    <n v="166"/>
    <s v="{FB17F56B-3DA3-4D26-BCBE-4E9428930AAA}"/>
    <d v="2024-08-01T14:31:05"/>
    <s v="sholden_mbg"/>
    <d v="2024-09-22T15:59:12"/>
    <s v="nmitchell_mbg"/>
    <m/>
    <m/>
    <s v="Large"/>
    <s v="Abundant"/>
    <s v="Abundant Saplings"/>
    <m/>
    <m/>
  </r>
  <r>
    <n v="148"/>
    <m/>
    <n v="166"/>
    <m/>
    <s v="Parker Peak"/>
    <s v="NE"/>
    <x v="0"/>
    <n v="48.1"/>
    <n v="122"/>
    <s v="RS @ 11’"/>
    <m/>
    <m/>
    <s v="No"/>
    <n v="18"/>
    <n v="0"/>
    <m/>
    <m/>
    <m/>
    <s v="Mesic"/>
    <s v="Yes"/>
    <s v="&lt;25%"/>
    <s v="No"/>
    <m/>
    <s v="No"/>
    <s v="No"/>
    <s v="No"/>
    <s v="No"/>
    <s v=" "/>
    <s v="Yes"/>
    <n v="3983345"/>
    <n v="349890"/>
    <s v=" "/>
    <n v="0"/>
    <s v="NO"/>
    <s v="Complete - Valid Tree"/>
    <n v="63"/>
    <n v="160.02000000000001"/>
    <x v="0"/>
    <n v="166"/>
    <s v="{ACB2E113-8798-40CA-B8E9-763F27B9272C}"/>
    <d v="2024-08-01T14:31:05"/>
    <s v="sholden_mbg"/>
    <d v="2024-08-31T18:14:14"/>
    <s v="nmitchell_mbg"/>
    <m/>
    <m/>
    <s v="Large"/>
    <s v="Abundant"/>
    <s v="Few Saplings"/>
    <s v="Interspersed"/>
    <m/>
  </r>
  <r>
    <n v="449"/>
    <m/>
    <n v="166"/>
    <m/>
    <s v="Parker Peak"/>
    <m/>
    <x v="1"/>
    <m/>
    <n v="0"/>
    <m/>
    <m/>
    <s v="Broken (Non-Fire)"/>
    <m/>
    <m/>
    <m/>
    <m/>
    <m/>
    <m/>
    <m/>
    <m/>
    <m/>
    <m/>
    <m/>
    <m/>
    <m/>
    <m/>
    <m/>
    <s v=" "/>
    <s v="Yes"/>
    <n v="3983639"/>
    <n v="350538"/>
    <s v=" "/>
    <n v="12"/>
    <s v="NO"/>
    <s v="Complete - Valid Tree"/>
    <n v="62"/>
    <n v="157.47999999999999"/>
    <x v="0"/>
    <n v="166"/>
    <s v="{DD91AA5A-1A71-4C6A-BD20-6B22C8D5BAA1}"/>
    <d v="2024-08-01T14:31:05"/>
    <s v="sholden_mbg"/>
    <d v="2024-09-14T15:40:38"/>
    <s v="nmitchell_mbg"/>
    <m/>
    <m/>
    <s v="Large"/>
    <m/>
    <m/>
    <m/>
    <m/>
  </r>
  <r>
    <n v="518"/>
    <m/>
    <n v="166"/>
    <m/>
    <s v="Parker Peak"/>
    <s v="SW"/>
    <x v="0"/>
    <n v="54"/>
    <n v="137"/>
    <s v="RS@8ft"/>
    <s v="&lt;25%"/>
    <m/>
    <s v="No"/>
    <n v="21"/>
    <n v="0"/>
    <m/>
    <m/>
    <m/>
    <s v="Mesic"/>
    <s v="Yes"/>
    <s v="&lt;25%"/>
    <s v="No"/>
    <s v="&lt;25%"/>
    <s v="No"/>
    <s v="No"/>
    <s v="No"/>
    <s v="No"/>
    <s v=" "/>
    <s v="Yes"/>
    <n v="3983447"/>
    <n v="350315"/>
    <s v=" "/>
    <n v="0"/>
    <s v="NO"/>
    <s v="Complete - Valid Tree"/>
    <n v="50"/>
    <n v="127"/>
    <x v="0"/>
    <n v="166"/>
    <s v="{5C3C4D62-ECCE-43B7-A2AE-729DD4F8262F}"/>
    <d v="2024-08-01T14:31:05"/>
    <s v="sholden_mbg"/>
    <d v="2024-09-28T00:20:15"/>
    <s v="jbrooks_mbg"/>
    <s v="&lt;25%"/>
    <m/>
    <s v="Large"/>
    <s v="Abundant"/>
    <s v="No Saplings"/>
    <m/>
    <m/>
  </r>
  <r>
    <n v="27"/>
    <m/>
    <n v="165"/>
    <m/>
    <s v="Parker Peak"/>
    <s v="N"/>
    <x v="0"/>
    <n v="46.6"/>
    <n v="118"/>
    <s v="RS @ 9.6"/>
    <m/>
    <m/>
    <s v="No"/>
    <n v="29"/>
    <n v="0"/>
    <m/>
    <m/>
    <m/>
    <s v="Wet"/>
    <s v="No"/>
    <m/>
    <s v="No"/>
    <m/>
    <s v="No"/>
    <s v="No"/>
    <s v="No"/>
    <s v="No"/>
    <s v=" "/>
    <s v="Yes"/>
    <n v="3983855"/>
    <n v="349843"/>
    <s v=" "/>
    <n v="0"/>
    <s v="NO"/>
    <s v="Complete - Valid Tree"/>
    <n v="50"/>
    <n v="127"/>
    <x v="0"/>
    <n v="165"/>
    <s v="{54BDC0CB-DD7A-403F-9306-AAA900F3D3EB}"/>
    <d v="2024-08-01T14:31:05"/>
    <s v="sholden_mbg"/>
    <d v="2024-08-28T21:18:00"/>
    <s v="sholden_mbg"/>
    <m/>
    <m/>
    <s v="Large"/>
    <s v="Few"/>
    <s v="Few Saplings"/>
    <s v="Very sparse"/>
    <m/>
  </r>
  <r>
    <n v="122"/>
    <m/>
    <n v="165"/>
    <m/>
    <s v="Parker Peak"/>
    <s v="NE"/>
    <x v="0"/>
    <n v="61.6"/>
    <n v="156"/>
    <s v="RS @ 8.7’"/>
    <m/>
    <m/>
    <s v="No"/>
    <n v="26.6"/>
    <n v="0"/>
    <m/>
    <m/>
    <m/>
    <s v="Dry"/>
    <s v="Yes"/>
    <s v="&lt;25%"/>
    <s v="No"/>
    <m/>
    <s v="No"/>
    <s v="No"/>
    <s v="No"/>
    <s v="No"/>
    <s v=" "/>
    <s v="Yes"/>
    <n v="3983594"/>
    <n v="349484"/>
    <s v=" "/>
    <n v="0"/>
    <s v="NO"/>
    <s v="Complete - Valid Tree"/>
    <n v="57"/>
    <n v="144.78"/>
    <x v="0"/>
    <n v="165"/>
    <s v="{7306445F-4397-44F3-9693-5F603AB95D03}"/>
    <d v="2024-08-01T14:31:05"/>
    <s v="sholden_mbg"/>
    <d v="2024-09-21T17:34:25"/>
    <s v="nmitchell_mbg"/>
    <m/>
    <m/>
    <s v="Large"/>
    <s v="Abundant"/>
    <s v="Few Saplings"/>
    <m/>
    <m/>
  </r>
  <r>
    <n v="258"/>
    <m/>
    <n v="165"/>
    <m/>
    <s v="Parker Peak"/>
    <s v="N"/>
    <x v="0"/>
    <n v="53.1"/>
    <n v="134"/>
    <s v="RS @ 7.5"/>
    <m/>
    <m/>
    <s v="No"/>
    <n v="24.1999999999999"/>
    <n v="0"/>
    <m/>
    <m/>
    <m/>
    <s v="Dry"/>
    <s v="Yes"/>
    <s v="&lt;25%"/>
    <s v="No"/>
    <m/>
    <s v="No"/>
    <s v="No"/>
    <s v="No"/>
    <s v="No"/>
    <s v=" "/>
    <s v="Yes"/>
    <n v="3982973"/>
    <n v="350062"/>
    <s v=" "/>
    <n v="0"/>
    <s v="NO"/>
    <s v="Complete - Valid Tree"/>
    <n v="53"/>
    <n v="134.62"/>
    <x v="0"/>
    <n v="165"/>
    <s v="{BB6DC63B-D9AE-418D-A5D4-46E069FC4CD6}"/>
    <d v="2024-08-01T14:31:05"/>
    <s v="sholden_mbg"/>
    <d v="2024-08-28T21:18:01"/>
    <s v="sholden_mbg"/>
    <m/>
    <m/>
    <s v="Large"/>
    <s v="Abundant"/>
    <s v="Few Saplings"/>
    <s v="Upslope. Small cluster"/>
    <m/>
  </r>
  <r>
    <n v="370"/>
    <m/>
    <n v="165"/>
    <m/>
    <s v="Parker Peak"/>
    <s v="E"/>
    <x v="0"/>
    <n v="91.9"/>
    <n v="233"/>
    <s v="RS @ 13.4’"/>
    <m/>
    <m/>
    <s v="Yes"/>
    <n v="47"/>
    <n v="3"/>
    <m/>
    <m/>
    <m/>
    <s v="Mesic"/>
    <s v="Yes"/>
    <s v="&lt;25%"/>
    <s v="No"/>
    <m/>
    <s v="No"/>
    <s v="No"/>
    <s v="No"/>
    <s v="No"/>
    <s v="Caliper"/>
    <s v="Yes"/>
    <n v="3983849"/>
    <n v="349704"/>
    <s v=" "/>
    <n v="70"/>
    <s v="NO"/>
    <s v="Complete - Valid Tree"/>
    <n v="148"/>
    <n v="375.92"/>
    <x v="1"/>
    <n v="165"/>
    <s v="{2014354F-4679-4CA5-80D3-BDF9D22EF8E8}"/>
    <d v="2024-08-01T14:31:05"/>
    <s v="sholden_mbg"/>
    <d v="2024-09-16T18:13:05"/>
    <s v="nmitchell_mbg"/>
    <m/>
    <m/>
    <s v="Large"/>
    <s v="Few"/>
    <s v="Few Saplings"/>
    <m/>
    <m/>
  </r>
  <r>
    <n v="411"/>
    <m/>
    <n v="165"/>
    <m/>
    <s v="Parker Peak"/>
    <s v="W"/>
    <x v="0"/>
    <n v="35.5"/>
    <n v="90"/>
    <s v="RS @ 13’"/>
    <s v="&lt;25%"/>
    <m/>
    <s v="No"/>
    <n v="30"/>
    <n v="0"/>
    <m/>
    <m/>
    <m/>
    <s v="Wet"/>
    <s v="No"/>
    <m/>
    <s v="No"/>
    <m/>
    <s v="No"/>
    <s v="No"/>
    <s v="No"/>
    <s v="No"/>
    <s v=" "/>
    <s v="Yes"/>
    <n v="3983719"/>
    <n v="350325"/>
    <s v=" "/>
    <n v="0"/>
    <s v="NO"/>
    <s v="Complete - Valid Tree"/>
    <n v="40"/>
    <n v="101.6"/>
    <x v="0"/>
    <n v="165"/>
    <s v="{030E4955-206B-4E18-A3DD-2514F3189906}"/>
    <d v="2024-08-01T14:31:05"/>
    <s v="sholden_mbg"/>
    <d v="2024-09-14T23:33:47"/>
    <s v="nmitchell_mbg"/>
    <m/>
    <m/>
    <s v="Large"/>
    <s v="Abundant"/>
    <s v="Few Saplings"/>
    <s v="Interspersed"/>
    <m/>
  </r>
  <r>
    <n v="451"/>
    <m/>
    <n v="165"/>
    <m/>
    <s v="Parker Peak"/>
    <s v="NW"/>
    <x v="0"/>
    <n v="72.2"/>
    <n v="183"/>
    <s v="RS @ 14’"/>
    <s v="&gt;75%"/>
    <m/>
    <s v="Yes"/>
    <n v="55"/>
    <n v="1"/>
    <m/>
    <m/>
    <m/>
    <s v="Mesic"/>
    <s v="Yes"/>
    <s v="&lt;25%"/>
    <s v="No"/>
    <m/>
    <s v="No"/>
    <s v="No"/>
    <s v="Yes"/>
    <s v="No"/>
    <s v=" "/>
    <s v="Yes"/>
    <n v="3983637"/>
    <n v="350535"/>
    <s v=" "/>
    <n v="6"/>
    <s v="NO"/>
    <s v="Complete - Valid Tree"/>
    <n v="93"/>
    <n v="236.22"/>
    <x v="0"/>
    <n v="165"/>
    <s v="{EE1200F7-46B7-43C1-B748-C1C10CEABBE8}"/>
    <d v="2024-08-01T14:31:05"/>
    <s v="sholden_mbg"/>
    <d v="2024-09-14T15:44:18"/>
    <s v="nmitchell_mbg"/>
    <m/>
    <s v="Heavy decline. Excess slash/litter surrounding bole"/>
    <s v="Large"/>
    <s v="Abundant"/>
    <s v="Few Saplings"/>
    <m/>
    <m/>
  </r>
  <r>
    <n v="527"/>
    <m/>
    <n v="165"/>
    <m/>
    <s v="Parker Peak"/>
    <s v="S"/>
    <x v="0"/>
    <n v="55.399999999999899"/>
    <n v="140"/>
    <s v="RS@8.5ft"/>
    <s v="&lt;25%"/>
    <m/>
    <s v="No"/>
    <n v="11"/>
    <n v="0"/>
    <m/>
    <m/>
    <m/>
    <s v="Mesic"/>
    <s v="Yes"/>
    <s v="&lt;25%"/>
    <s v="No"/>
    <m/>
    <s v="No"/>
    <s v="No"/>
    <s v="No"/>
    <s v="No"/>
    <s v=" "/>
    <s v="Yes"/>
    <n v="3983278"/>
    <n v="350217"/>
    <s v=" "/>
    <n v="0"/>
    <s v="NO"/>
    <s v="Complete - Valid Tree"/>
    <n v="61"/>
    <n v="154.94"/>
    <x v="0"/>
    <n v="165"/>
    <s v="{18877354-FB4B-4F46-8796-F8E2E6976106}"/>
    <d v="2024-08-01T14:31:05"/>
    <s v="sholden_mbg"/>
    <d v="2024-09-16T04:26:22"/>
    <s v="nmitchell_mbg"/>
    <m/>
    <m/>
    <s v="Large"/>
    <s v="Abundant"/>
    <s v="Few Saplings"/>
    <m/>
    <m/>
  </r>
  <r>
    <n v="645"/>
    <m/>
    <n v="165"/>
    <m/>
    <s v="Parker Peak"/>
    <s v="SW"/>
    <x v="0"/>
    <n v="74.2"/>
    <n v="188"/>
    <s v="RS @ 10.5"/>
    <s v="&lt;25%"/>
    <m/>
    <s v="No"/>
    <n v="86"/>
    <n v="0"/>
    <m/>
    <m/>
    <m/>
    <s v="Wet"/>
    <s v="Yes"/>
    <s v="&lt;25%"/>
    <s v="No"/>
    <s v="&lt;25%"/>
    <s v="Yes"/>
    <s v="No"/>
    <s v="No"/>
    <s v="No"/>
    <s v="Caliper"/>
    <s v="Yes"/>
    <n v="3982959"/>
    <n v="350322"/>
    <s v=" "/>
    <n v="0"/>
    <s v="NO"/>
    <s v="Complete - Valid Tree"/>
    <n v="86"/>
    <n v="218.44"/>
    <x v="0"/>
    <n v="165"/>
    <s v="{6351359F-ABC3-4248-A92E-821070913E42}"/>
    <d v="2024-08-01T14:31:05"/>
    <s v="sholden_mbg"/>
    <d v="2024-09-12T17:00:00"/>
    <s v="nmitchell_mbg"/>
    <s v="&lt;25%"/>
    <m/>
    <s v="Large"/>
    <s v="Few"/>
    <s v="Few Saplings"/>
    <s v="Interspersed"/>
    <m/>
  </r>
  <r>
    <n v="561"/>
    <m/>
    <n v="164"/>
    <m/>
    <s v="Parker Peak"/>
    <s v="W"/>
    <x v="0"/>
    <n v="68.2"/>
    <n v="173"/>
    <s v="RS @ 9’"/>
    <m/>
    <m/>
    <s v="No"/>
    <n v="44"/>
    <n v="0"/>
    <m/>
    <m/>
    <m/>
    <s v="Wet"/>
    <s v="No"/>
    <m/>
    <s v="No"/>
    <m/>
    <s v="No"/>
    <s v="No"/>
    <s v="No"/>
    <s v="No"/>
    <s v=" "/>
    <s v="Yes"/>
    <n v="3983137"/>
    <n v="350255"/>
    <s v=" "/>
    <n v="0"/>
    <s v="NO"/>
    <s v="Complete - Valid Tree"/>
    <n v="68"/>
    <n v="172.72"/>
    <x v="0"/>
    <n v="164"/>
    <s v="{EB88FC98-5BCC-408D-9B0B-D0B91396F457}"/>
    <d v="2024-08-01T14:31:05"/>
    <s v="sholden_mbg"/>
    <d v="2024-08-30T16:42:21"/>
    <s v="nmitchell_mbg"/>
    <m/>
    <s v="Excessive slash/litter/duff near stem"/>
    <s v="Large"/>
    <s v="Abundant"/>
    <s v="Abundant Saplings"/>
    <s v="Most under 3”"/>
    <m/>
  </r>
  <r>
    <n v="202"/>
    <m/>
    <n v="163"/>
    <m/>
    <s v="Parker Peak"/>
    <s v="W"/>
    <x v="0"/>
    <n v="137"/>
    <n v="347"/>
    <s v="Relaskop above swell"/>
    <s v="&gt;75%"/>
    <s v="Fire"/>
    <s v="Yes"/>
    <n v="70"/>
    <n v="4"/>
    <m/>
    <m/>
    <m/>
    <s v="Dry"/>
    <s v="No"/>
    <m/>
    <s v="No"/>
    <m/>
    <s v="No"/>
    <s v="No"/>
    <s v="No"/>
    <s v="No"/>
    <s v="Broken top"/>
    <s v="Yes"/>
    <n v="3982695"/>
    <n v="349743"/>
    <s v=" "/>
    <n v="34"/>
    <s v="NO"/>
    <s v="Complete - Valid Tree"/>
    <n v="128"/>
    <n v="325.12"/>
    <x v="1"/>
    <n v="163"/>
    <s v="{317528E2-F20E-4DF3-AE94-51DE32D6BFC6}"/>
    <d v="2024-08-01T14:31:05"/>
    <s v="sholden_mbg"/>
    <d v="2024-08-28T21:18:01"/>
    <s v="sholden_mbg"/>
    <m/>
    <s v="One green tuft at top of tree. All else dead."/>
    <s v="Large"/>
    <m/>
    <m/>
    <m/>
    <m/>
  </r>
  <r>
    <n v="332"/>
    <m/>
    <n v="163"/>
    <m/>
    <s v="Parker Peak"/>
    <s v="N"/>
    <x v="0"/>
    <n v="60.899999999999899"/>
    <n v="154"/>
    <s v="RS @ 10.4"/>
    <m/>
    <m/>
    <s v="No"/>
    <n v="15"/>
    <n v="0"/>
    <m/>
    <m/>
    <m/>
    <s v="Mesic"/>
    <s v="Yes"/>
    <s v="&lt;25%"/>
    <s v="No"/>
    <m/>
    <s v="No"/>
    <s v="No"/>
    <s v="No"/>
    <s v="No"/>
    <s v=" "/>
    <s v="Yes"/>
    <n v="3983696"/>
    <n v="349901"/>
    <s v=" "/>
    <n v="0"/>
    <s v="NO"/>
    <s v="Complete - Valid Tree"/>
    <n v="70"/>
    <n v="177.8"/>
    <x v="0"/>
    <n v="163"/>
    <s v="{5AD098E3-7054-4BA2-9501-7125406A8734}"/>
    <d v="2024-08-01T14:31:05"/>
    <s v="sholden_mbg"/>
    <d v="2024-09-16T16:23:23"/>
    <s v="nmitchell_mbg"/>
    <m/>
    <m/>
    <s v="Large"/>
    <s v="Abundant"/>
    <s v="Few Saplings"/>
    <m/>
    <m/>
  </r>
  <r>
    <n v="50"/>
    <m/>
    <n v="162"/>
    <m/>
    <s v="Parker Peak"/>
    <m/>
    <x v="1"/>
    <m/>
    <n v="0"/>
    <m/>
    <m/>
    <s v="SD Fire"/>
    <m/>
    <m/>
    <m/>
    <m/>
    <m/>
    <m/>
    <m/>
    <m/>
    <m/>
    <m/>
    <m/>
    <m/>
    <m/>
    <m/>
    <m/>
    <s v="Broken top"/>
    <s v="Yes"/>
    <n v="3983932"/>
    <n v="349487"/>
    <s v=" "/>
    <n v="420"/>
    <s v="NO"/>
    <s v="Complete - Valid Tree"/>
    <n v="220"/>
    <n v="558.79999999999995"/>
    <x v="1"/>
    <n v="162"/>
    <s v="{26CB0AE2-0B7C-42BC-8165-3C32BE69033F}"/>
    <d v="2024-08-01T14:31:05"/>
    <s v="sholden_mbg"/>
    <d v="2024-09-16T19:57:18"/>
    <s v="nmitchell_mbg"/>
    <m/>
    <s v="Used binocs to spot any lingering living foliage. None observed"/>
    <s v="Large"/>
    <m/>
    <m/>
    <m/>
    <m/>
  </r>
  <r>
    <n v="139"/>
    <m/>
    <n v="162"/>
    <m/>
    <s v="Parker Peak"/>
    <s v="N"/>
    <x v="0"/>
    <n v="60.899999999999899"/>
    <n v="154"/>
    <s v="RS @ 26’"/>
    <s v="&gt;75%"/>
    <m/>
    <s v="No"/>
    <n v="87"/>
    <n v="0"/>
    <m/>
    <m/>
    <m/>
    <s v="Dry"/>
    <s v="No"/>
    <m/>
    <s v="No"/>
    <s v="&gt;75%"/>
    <s v="Yes"/>
    <s v="No"/>
    <s v="No"/>
    <s v="No"/>
    <s v=" "/>
    <s v="Yes"/>
    <n v="3983419"/>
    <n v="349804"/>
    <s v=" "/>
    <n v="0"/>
    <s v="NO"/>
    <s v="Complete - Valid Tree"/>
    <n v="72"/>
    <n v="182.88"/>
    <x v="0"/>
    <n v="162"/>
    <s v="{0D42CB8B-EC74-4615-BDCA-0C113E7E3433}"/>
    <d v="2024-08-01T14:31:05"/>
    <s v="sholden_mbg"/>
    <d v="2024-08-31T17:00:45"/>
    <s v="nmitchell_mbg"/>
    <s v="&gt;75%"/>
    <m/>
    <s v="Large"/>
    <s v="Abundant"/>
    <s v="Abundant Saplings"/>
    <s v="Interspersed"/>
    <m/>
  </r>
  <r>
    <n v="192"/>
    <m/>
    <n v="162"/>
    <n v="167"/>
    <s v="Parker Peak"/>
    <s v="E"/>
    <x v="0"/>
    <n v="56"/>
    <n v="142"/>
    <s v="RS @ 16.5’ above cat face and swell."/>
    <m/>
    <m/>
    <s v="Yes"/>
    <n v="48"/>
    <n v="3"/>
    <m/>
    <m/>
    <m/>
    <s v="Mesic"/>
    <s v="No"/>
    <m/>
    <s v="No"/>
    <m/>
    <s v="No"/>
    <s v="No"/>
    <s v="No"/>
    <s v="No"/>
    <s v=" "/>
    <s v="Yes"/>
    <n v="3983017"/>
    <n v="349772"/>
    <s v=" "/>
    <n v="24"/>
    <s v="NO"/>
    <s v="Complete - Valid Tree"/>
    <n v="76"/>
    <n v="193.04"/>
    <x v="0"/>
    <n v="162"/>
    <s v="{6363D9A7-64A1-4131-93F4-730CFC655A20}"/>
    <d v="2024-08-01T14:31:05"/>
    <s v="sholden_mbg"/>
    <d v="2024-08-28T21:18:02"/>
    <s v="sholden_mbg"/>
    <m/>
    <m/>
    <s v="Large"/>
    <s v="Abundant"/>
    <s v="Few Saplings"/>
    <m/>
    <m/>
  </r>
  <r>
    <n v="335"/>
    <m/>
    <n v="162"/>
    <m/>
    <s v="Parker Peak"/>
    <s v="NE"/>
    <x v="0"/>
    <n v="42.399999999999899"/>
    <n v="107"/>
    <s v="RS @ 9.2’"/>
    <m/>
    <m/>
    <s v="No"/>
    <n v="9"/>
    <n v="0"/>
    <m/>
    <m/>
    <m/>
    <s v="Wet"/>
    <s v="Yes"/>
    <s v="&lt;25%"/>
    <s v="No"/>
    <m/>
    <s v="No"/>
    <s v="No"/>
    <s v="No"/>
    <s v="No"/>
    <s v=" "/>
    <s v="Yes"/>
    <n v="3983640"/>
    <n v="349921"/>
    <s v=" "/>
    <n v="0"/>
    <s v="NO"/>
    <s v="Complete - Valid Tree"/>
    <n v="44"/>
    <n v="111.76"/>
    <x v="0"/>
    <n v="162"/>
    <s v="{B9A80D5B-938E-48B6-B03B-6AC1FC388919}"/>
    <d v="2024-08-01T14:31:05"/>
    <s v="sholden_mbg"/>
    <d v="2024-09-20T15:53:39"/>
    <s v="nmitchell_mbg"/>
    <m/>
    <m/>
    <s v="Large"/>
    <s v="Abundant"/>
    <s v="Few Saplings"/>
    <m/>
    <m/>
  </r>
  <r>
    <n v="470"/>
    <m/>
    <n v="162"/>
    <m/>
    <s v="Parker Peak"/>
    <s v="N"/>
    <x v="0"/>
    <n v="87.9"/>
    <n v="223"/>
    <s v="RS @ 30’"/>
    <m/>
    <m/>
    <s v="No"/>
    <n v="8"/>
    <n v="0"/>
    <m/>
    <m/>
    <m/>
    <s v="Mesic"/>
    <s v="Yes"/>
    <s v="&lt;25%"/>
    <s v="No"/>
    <m/>
    <s v="No"/>
    <s v="No"/>
    <s v="No"/>
    <s v="No"/>
    <s v=" "/>
    <s v="Yes"/>
    <n v="3983565"/>
    <n v="350221"/>
    <s v=" "/>
    <n v="0"/>
    <s v="NO"/>
    <s v="Complete - Valid Tree"/>
    <n v="98"/>
    <n v="248.92000000000002"/>
    <x v="0"/>
    <n v="162"/>
    <s v="{1C577BF1-ACDA-4310-B611-1E7ECD5370D3}"/>
    <d v="2024-08-01T14:31:05"/>
    <s v="sholden_mbg"/>
    <d v="2024-08-29T02:51:43"/>
    <s v="nmitchell_mbg"/>
    <m/>
    <m/>
    <s v="Large"/>
    <s v="Abundant"/>
    <s v="Few Saplings"/>
    <s v="Interspersed. Small."/>
    <m/>
  </r>
  <r>
    <n v="482"/>
    <m/>
    <n v="162"/>
    <m/>
    <s v="Parker Peak"/>
    <s v="SW"/>
    <x v="0"/>
    <n v="52.2"/>
    <n v="132"/>
    <s v="RS @ 10.5"/>
    <m/>
    <m/>
    <s v="No"/>
    <n v="3"/>
    <n v="0"/>
    <m/>
    <m/>
    <m/>
    <s v="Dry"/>
    <s v="Yes"/>
    <s v="&lt;25%"/>
    <s v="No"/>
    <m/>
    <s v="No"/>
    <s v="No"/>
    <s v="No"/>
    <s v="No"/>
    <s v=" "/>
    <s v="Yes"/>
    <n v="3983430"/>
    <n v="350242"/>
    <s v=" "/>
    <n v="0"/>
    <s v="NO"/>
    <s v="Complete - Valid Tree"/>
    <n v="64"/>
    <n v="162.56"/>
    <x v="0"/>
    <n v="162"/>
    <s v="{B785BCC2-07F4-49FD-A0D2-5AE59F428A37}"/>
    <d v="2024-08-01T14:31:05"/>
    <s v="sholden_mbg"/>
    <d v="2024-08-29T02:55:23"/>
    <s v="nmitchell_mbg"/>
    <m/>
    <m/>
    <s v="Large"/>
    <s v="Abundant"/>
    <s v="No Saplings"/>
    <m/>
    <m/>
  </r>
  <r>
    <n v="719"/>
    <m/>
    <n v="162"/>
    <m/>
    <s v="Parker Peak"/>
    <s v="NW"/>
    <x v="0"/>
    <n v="111"/>
    <n v="281"/>
    <s v="RS @ 26’"/>
    <s v="50-75%"/>
    <m/>
    <s v="Yes"/>
    <n v="43"/>
    <n v="4"/>
    <m/>
    <m/>
    <m/>
    <s v="Dry"/>
    <s v="Yes"/>
    <s v="&lt;25%"/>
    <s v="Yes"/>
    <s v="50-75%"/>
    <s v="Yes"/>
    <s v="No"/>
    <s v="Yes"/>
    <s v="No"/>
    <s v="Broken top"/>
    <s v="Yes"/>
    <n v="3982891"/>
    <n v="350629"/>
    <s v=" "/>
    <n v="216"/>
    <s v="NO"/>
    <s v="Complete - Valid Tree"/>
    <n v="205"/>
    <n v="520.70000000000005"/>
    <x v="1"/>
    <n v="162"/>
    <s v="{99A2AA76-A75D-416D-97ED-81EAFC6CBF44}"/>
    <d v="2024-08-01T14:31:05"/>
    <s v="sholden_mbg"/>
    <d v="2024-09-11T21:15:29"/>
    <s v="nmitchell_mbg"/>
    <s v="50-75%"/>
    <s v="Heavy decline"/>
    <s v="Large"/>
    <s v="Abundant"/>
    <s v="No Saplings"/>
    <m/>
    <m/>
  </r>
  <r>
    <n v="294"/>
    <m/>
    <n v="161"/>
    <m/>
    <s v="Parker Peak"/>
    <s v="NE"/>
    <x v="0"/>
    <n v="70.299999999999898"/>
    <n v="178"/>
    <s v="Tape at 4.5"/>
    <s v="&lt;25%"/>
    <m/>
    <s v="No"/>
    <n v="10"/>
    <n v="0"/>
    <m/>
    <m/>
    <m/>
    <s v="Wet"/>
    <s v="Yes"/>
    <s v="&lt;25%"/>
    <s v="No"/>
    <m/>
    <s v="No"/>
    <s v="No"/>
    <s v="No"/>
    <s v="No"/>
    <s v=" "/>
    <s v="Yes"/>
    <n v="3982988"/>
    <n v="349940"/>
    <s v=" "/>
    <n v="0"/>
    <s v="NO"/>
    <s v="Complete - Valid Tree"/>
    <n v="66"/>
    <n v="167.64000000000001"/>
    <x v="0"/>
    <n v="161"/>
    <s v="{93B3FDFF-A78C-454E-B593-3328FCC8885B}"/>
    <d v="2024-08-01T14:31:05"/>
    <s v="sholden_mbg"/>
    <d v="2024-08-28T21:18:02"/>
    <s v="sholden_mbg"/>
    <m/>
    <s v="No Regen observed _x000d__x000a__x000d__x000a_Sparse cones observed "/>
    <s v="Large"/>
    <m/>
    <m/>
    <m/>
    <m/>
  </r>
  <r>
    <n v="75"/>
    <m/>
    <n v="160"/>
    <m/>
    <s v="Parker Peak"/>
    <s v="NE"/>
    <x v="0"/>
    <n v="38.200000000000003"/>
    <n v="97"/>
    <s v="RS @ 5.6’"/>
    <m/>
    <m/>
    <s v="No"/>
    <n v="49.6"/>
    <n v="0"/>
    <m/>
    <m/>
    <m/>
    <s v="Dry"/>
    <s v="Yes"/>
    <s v="&lt;25%"/>
    <s v="No"/>
    <s v="&lt;25%"/>
    <s v="Yes"/>
    <s v="No"/>
    <s v="No"/>
    <s v="No"/>
    <s v=" "/>
    <s v="Yes"/>
    <n v="3983871"/>
    <n v="349442"/>
    <s v=" "/>
    <n v="0"/>
    <s v="NO"/>
    <s v="Complete - Valid Tree"/>
    <n v="40"/>
    <n v="101.6"/>
    <x v="0"/>
    <n v="160"/>
    <s v="{86A435F8-9191-4DEF-8206-3F6DEE94E5CC}"/>
    <d v="2024-08-01T14:31:05"/>
    <s v="sholden_mbg"/>
    <d v="2024-09-22T17:38:58"/>
    <s v="nmitchell_mbg"/>
    <m/>
    <m/>
    <s v="Large"/>
    <s v="Abundant"/>
    <s v="Few Saplings"/>
    <m/>
    <m/>
  </r>
  <r>
    <n v="80"/>
    <m/>
    <n v="160"/>
    <m/>
    <s v="Parker Peak"/>
    <s v="E"/>
    <x v="0"/>
    <n v="49.399999999999899"/>
    <n v="125"/>
    <s v="RS @ 5.9’"/>
    <m/>
    <m/>
    <s v="No"/>
    <n v="24"/>
    <n v="0"/>
    <m/>
    <m/>
    <m/>
    <s v="Dry"/>
    <s v="Yes"/>
    <s v="&lt;25%"/>
    <s v="No"/>
    <m/>
    <s v="No"/>
    <s v="No"/>
    <s v="No"/>
    <s v="No"/>
    <s v=" "/>
    <s v="Yes"/>
    <n v="3983872"/>
    <n v="349458"/>
    <s v=" "/>
    <n v="0"/>
    <s v="NO"/>
    <s v="Complete - Valid Tree"/>
    <n v="51"/>
    <n v="129.54"/>
    <x v="0"/>
    <n v="160"/>
    <s v="{51EC36A7-7B97-4BA8-A650-F745886DD21C}"/>
    <d v="2024-08-01T14:31:05"/>
    <s v="sholden_mbg"/>
    <d v="2024-09-22T17:57:46"/>
    <s v="nmitchell_mbg"/>
    <m/>
    <m/>
    <s v="Large"/>
    <s v="Abundant"/>
    <s v="Few Saplings"/>
    <m/>
    <m/>
  </r>
  <r>
    <n v="213"/>
    <m/>
    <n v="160"/>
    <m/>
    <s v="Parker Peak"/>
    <s v="N"/>
    <x v="0"/>
    <n v="60"/>
    <n v="152"/>
    <s v="RS @ 10’"/>
    <m/>
    <m/>
    <s v="No"/>
    <n v="17"/>
    <n v="0"/>
    <m/>
    <m/>
    <m/>
    <s v="Dry"/>
    <s v="No"/>
    <m/>
    <s v="No"/>
    <m/>
    <s v="Yes"/>
    <s v="No"/>
    <s v="No"/>
    <s v="No"/>
    <s v=" "/>
    <s v="Yes"/>
    <n v="3982622"/>
    <n v="350026"/>
    <s v=" "/>
    <n v="0"/>
    <s v="NO"/>
    <s v="Complete - Valid Tree"/>
    <n v="69"/>
    <n v="175.26"/>
    <x v="0"/>
    <n v="160"/>
    <s v="{B4A94935-FDAF-4FE7-9B81-852E9AC1CD4C}"/>
    <d v="2024-08-01T14:31:05"/>
    <s v="sholden_mbg"/>
    <d v="2024-09-15T00:46:26"/>
    <s v="nmitchell_mbg"/>
    <m/>
    <m/>
    <s v="Large"/>
    <s v="Few"/>
    <s v="No Saplings"/>
    <m/>
    <m/>
  </r>
  <r>
    <n v="296"/>
    <m/>
    <n v="160"/>
    <m/>
    <s v="Parker Peak"/>
    <s v="NE"/>
    <x v="0"/>
    <n v="114"/>
    <n v="289"/>
    <s v="RS @ 26, above cat face"/>
    <m/>
    <m/>
    <s v="Yes"/>
    <n v="27"/>
    <n v="4"/>
    <m/>
    <m/>
    <m/>
    <s v="Wet"/>
    <s v="No"/>
    <m/>
    <s v="Yes"/>
    <m/>
    <s v="No"/>
    <s v="No"/>
    <s v="Yes"/>
    <s v="No"/>
    <s v=" "/>
    <s v="Yes"/>
    <n v="3982962"/>
    <n v="349906"/>
    <s v=" "/>
    <n v="161"/>
    <s v="NO"/>
    <s v="Complete - Valid Tree"/>
    <n v="152"/>
    <n v="386.08"/>
    <x v="1"/>
    <n v="143"/>
    <s v="{B741AAA2-43E8-4DC5-A66A-DCEA2B56C059}"/>
    <d v="2024-08-01T14:31:05"/>
    <s v="sholden_mbg"/>
    <d v="2024-08-28T21:18:02"/>
    <s v="sholden_mbg"/>
    <m/>
    <s v="Broken top"/>
    <s v="Large"/>
    <s v="Few"/>
    <s v="No Saplings"/>
    <m/>
    <m/>
  </r>
  <r>
    <n v="302"/>
    <m/>
    <n v="160"/>
    <m/>
    <s v="Parker Peak"/>
    <s v="N"/>
    <x v="0"/>
    <n v="56"/>
    <n v="142"/>
    <s v="RS @ 7.7"/>
    <s v="&lt;25%"/>
    <m/>
    <s v="No"/>
    <n v="0"/>
    <n v="0"/>
    <m/>
    <m/>
    <m/>
    <s v="Wet"/>
    <s v="Yes"/>
    <s v="&lt;25%"/>
    <s v="No"/>
    <m/>
    <s v="No"/>
    <s v="No"/>
    <s v="No"/>
    <s v="No"/>
    <s v=" "/>
    <s v="Yes"/>
    <n v="3983158"/>
    <n v="350089"/>
    <s v=" "/>
    <n v="0"/>
    <s v="NO"/>
    <s v="Complete - Valid Tree"/>
    <n v="65"/>
    <n v="165.1"/>
    <x v="0"/>
    <n v="160"/>
    <s v="{58CA1380-168D-41B1-9A3F-0BF02A0424F1}"/>
    <d v="2024-08-01T14:31:05"/>
    <s v="sholden_mbg"/>
    <d v="2024-08-28T21:18:03"/>
    <s v="sholden_mbg"/>
    <m/>
    <s v="Very dense veg in vicinity."/>
    <s v="Large"/>
    <s v="None"/>
    <s v="No Saplings"/>
    <m/>
    <m/>
  </r>
  <r>
    <n v="410"/>
    <m/>
    <n v="160"/>
    <m/>
    <s v="Parker Peak"/>
    <s v="SW"/>
    <x v="0"/>
    <n v="51.399999999999899"/>
    <n v="130"/>
    <s v="RS @ 10’"/>
    <m/>
    <m/>
    <s v="No"/>
    <n v="8"/>
    <n v="0"/>
    <m/>
    <m/>
    <m/>
    <s v="Mesic"/>
    <s v="Yes"/>
    <s v="&lt;25%"/>
    <s v="No"/>
    <m/>
    <s v="No"/>
    <s v="No"/>
    <s v="No"/>
    <s v="No"/>
    <s v=" "/>
    <s v="Yes"/>
    <n v="3983718"/>
    <n v="350324"/>
    <s v=" "/>
    <n v="0"/>
    <s v="NO"/>
    <s v="Complete - Valid Tree"/>
    <n v="58"/>
    <n v="147.32"/>
    <x v="0"/>
    <n v="135"/>
    <s v="{C2DB9C5D-6652-4EC8-A93C-0A502F7F87C1}"/>
    <d v="2024-08-01T14:31:05"/>
    <s v="sholden_mbg"/>
    <d v="2024-08-29T02:58:45"/>
    <s v="nmitchell_mbg"/>
    <m/>
    <m/>
    <s v="Large"/>
    <s v="Abundant"/>
    <s v="Few Saplings"/>
    <s v="Interspersed"/>
    <m/>
  </r>
  <r>
    <n v="439"/>
    <m/>
    <n v="160"/>
    <m/>
    <s v="Parker Peak"/>
    <s v="SW"/>
    <x v="0"/>
    <n v="48.7"/>
    <n v="123"/>
    <s v="RS @ 7.5"/>
    <m/>
    <m/>
    <s v="No"/>
    <n v="24"/>
    <n v="0"/>
    <m/>
    <m/>
    <m/>
    <s v="Wet"/>
    <s v="Yes"/>
    <s v="&lt;25%"/>
    <s v="No"/>
    <m/>
    <s v="No"/>
    <s v="No"/>
    <s v="No"/>
    <s v="No"/>
    <s v="Broken top"/>
    <s v="Yes"/>
    <n v="3983468"/>
    <n v="350015"/>
    <s v=" "/>
    <n v="0"/>
    <s v="NO"/>
    <s v="Complete - Valid Tree"/>
    <n v="76"/>
    <n v="193.04"/>
    <x v="0"/>
    <n v="160"/>
    <s v="{B79F4408-9B8E-406E-AE51-FEEFAA35F9F3}"/>
    <d v="2024-08-01T14:31:05"/>
    <s v="sholden_mbg"/>
    <d v="2024-09-15T18:24:08"/>
    <s v="nmitchell_mbg"/>
    <m/>
    <m/>
    <s v="Large"/>
    <s v="Abundant"/>
    <s v="No Saplings"/>
    <m/>
    <m/>
  </r>
  <r>
    <n v="488"/>
    <m/>
    <n v="160"/>
    <m/>
    <s v="Parker Peak"/>
    <s v="NW"/>
    <x v="0"/>
    <n v="48.799999999999898"/>
    <n v="123"/>
    <s v="RS@6ft"/>
    <s v="&lt;25%"/>
    <m/>
    <s v="No"/>
    <n v="45.7"/>
    <n v="0"/>
    <m/>
    <m/>
    <m/>
    <s v="Dry"/>
    <s v="Yes"/>
    <s v="&lt;25%"/>
    <s v="No"/>
    <s v="&lt;25%"/>
    <s v="No"/>
    <s v="No"/>
    <s v="No"/>
    <s v="No"/>
    <s v=" "/>
    <s v="Yes"/>
    <n v="3983463"/>
    <n v="350349"/>
    <s v=" "/>
    <n v="0"/>
    <s v="NO"/>
    <s v="Complete - Valid Tree"/>
    <n v="54"/>
    <n v="137.16"/>
    <x v="0"/>
    <n v="160"/>
    <s v="{66E22B97-92A8-42F3-98EA-247F898E84E8}"/>
    <d v="2024-08-01T14:31:05"/>
    <s v="sholden_mbg"/>
    <d v="2024-09-28T00:20:15"/>
    <s v="jbrooks_mbg"/>
    <s v="&lt;25%"/>
    <m/>
    <s v="Large"/>
    <s v="Abundant"/>
    <s v="Few Saplings"/>
    <m/>
    <m/>
  </r>
  <r>
    <n v="590"/>
    <m/>
    <n v="160"/>
    <m/>
    <s v="Parker Peak"/>
    <s v="S"/>
    <x v="0"/>
    <n v="50.299999999999898"/>
    <n v="127"/>
    <s v="RS @ 10’"/>
    <m/>
    <m/>
    <s v="No"/>
    <n v="55"/>
    <n v="0"/>
    <m/>
    <m/>
    <m/>
    <s v="Wet"/>
    <s v="No"/>
    <m/>
    <s v="No"/>
    <m/>
    <s v="No"/>
    <s v="No"/>
    <s v="No"/>
    <s v="No"/>
    <s v=" "/>
    <s v="Yes"/>
    <n v="3983218"/>
    <n v="350551"/>
    <s v=" "/>
    <n v="0"/>
    <s v="NO"/>
    <s v="Complete - Valid Tree"/>
    <n v="53"/>
    <n v="134.62"/>
    <x v="0"/>
    <n v="160"/>
    <s v="{3C71EE8D-E0FB-44DD-A392-BD1414FDD71D}"/>
    <d v="2024-08-01T14:31:05"/>
    <s v="sholden_mbg"/>
    <d v="2024-08-29T18:51:54"/>
    <s v="nmitchell_mbg"/>
    <m/>
    <m/>
    <s v="Large"/>
    <s v="Abundant"/>
    <s v="Few Saplings"/>
    <s v="Just one observed"/>
    <m/>
  </r>
  <r>
    <n v="646"/>
    <m/>
    <n v="160"/>
    <m/>
    <s v="Parker Peak"/>
    <s v="SW"/>
    <x v="0"/>
    <n v="53.899999999999899"/>
    <n v="136"/>
    <s v="RS @ 20’"/>
    <s v="&lt;25%"/>
    <m/>
    <s v="No"/>
    <n v="102"/>
    <n v="0"/>
    <m/>
    <m/>
    <m/>
    <s v="Wet"/>
    <s v="Yes"/>
    <s v="&lt;25%"/>
    <s v="No"/>
    <s v="&lt;25%"/>
    <s v="Yes"/>
    <s v="No"/>
    <s v="No"/>
    <s v="No"/>
    <s v="Caliper"/>
    <s v="Yes"/>
    <n v="3982945"/>
    <n v="350322"/>
    <s v=" "/>
    <n v="40"/>
    <s v="NO"/>
    <s v="Complete - Valid Tree"/>
    <n v="96"/>
    <n v="243.84"/>
    <x v="0"/>
    <n v="160"/>
    <s v="{E31E2215-3BCC-4C55-959E-3B6258FEC4F7}"/>
    <d v="2024-08-01T14:31:05"/>
    <s v="sholden_mbg"/>
    <d v="2024-09-12T17:03:59"/>
    <s v="nmitchell_mbg"/>
    <s v="&lt;25%"/>
    <m/>
    <s v="Large"/>
    <s v="Few"/>
    <s v="Abundant Saplings"/>
    <s v="Interspersed"/>
    <m/>
  </r>
  <r>
    <n v="715"/>
    <m/>
    <n v="160"/>
    <m/>
    <s v="Parker Peak"/>
    <s v="NW"/>
    <x v="0"/>
    <n v="58.7"/>
    <n v="149"/>
    <s v="RS @ 33’ above split from 714"/>
    <m/>
    <m/>
    <s v="No"/>
    <n v="18"/>
    <n v="0"/>
    <m/>
    <m/>
    <m/>
    <s v="Dry"/>
    <s v="Yes"/>
    <s v="&lt;25%"/>
    <s v="No"/>
    <m/>
    <s v="No"/>
    <s v="No"/>
    <s v="No"/>
    <s v="No"/>
    <s v=" "/>
    <s v="Yes"/>
    <n v="3982934"/>
    <n v="350551"/>
    <s v=" "/>
    <n v="0"/>
    <s v="NO"/>
    <s v="Complete - Valid Tree"/>
    <n v="64"/>
    <n v="162.56"/>
    <x v="0"/>
    <n v="160"/>
    <s v="{F5517099-9838-4FDE-AAEA-E8A2C168BADE}"/>
    <d v="2024-08-01T14:31:05"/>
    <s v="sholden_mbg"/>
    <d v="2024-09-12T19:00:55"/>
    <s v="nmitchell_mbg"/>
    <m/>
    <m/>
    <s v="Large"/>
    <s v="Abundant"/>
    <s v="No Saplings"/>
    <m/>
    <m/>
  </r>
  <r>
    <n v="732"/>
    <m/>
    <n v="160"/>
    <m/>
    <s v="Parker Peak"/>
    <s v="W"/>
    <x v="0"/>
    <n v="58.899999999999899"/>
    <n v="149"/>
    <s v="RS @ 7.7"/>
    <m/>
    <m/>
    <s v="Yes"/>
    <n v="39.899999999999899"/>
    <n v="2"/>
    <m/>
    <m/>
    <m/>
    <s v="Dry"/>
    <s v="Yes"/>
    <s v="&lt;25%"/>
    <s v="No"/>
    <m/>
    <s v="No"/>
    <s v="No"/>
    <s v="No"/>
    <s v="No"/>
    <s v=" "/>
    <s v="Yes"/>
    <n v="3983041"/>
    <n v="350740"/>
    <s v=" "/>
    <n v="5"/>
    <s v="NO"/>
    <s v="Complete - Valid Tree"/>
    <n v="70"/>
    <n v="177.8"/>
    <x v="0"/>
    <n v="160"/>
    <s v="{5E961545-15BB-4F87-BD56-7C0978B6744A}"/>
    <d v="2024-08-01T14:31:05"/>
    <s v="sholden_mbg"/>
    <d v="2024-09-20T21:25:47"/>
    <s v="nmitchell_mbg"/>
    <m/>
    <m/>
    <s v="Large"/>
    <s v="Abundant"/>
    <s v="No Saplings"/>
    <m/>
    <m/>
  </r>
  <r>
    <n v="263"/>
    <m/>
    <n v="158"/>
    <m/>
    <s v="Parker Peak"/>
    <s v="NE"/>
    <x v="0"/>
    <n v="140"/>
    <n v="355"/>
    <s v="RS@ 30.3 above scar"/>
    <s v="&lt;25%"/>
    <m/>
    <s v="Yes"/>
    <n v="52"/>
    <n v="4"/>
    <m/>
    <m/>
    <m/>
    <s v="Dry"/>
    <s v="Yes"/>
    <s v="&lt;25%"/>
    <s v="Yes"/>
    <s v="&lt;25%"/>
    <s v="Yes"/>
    <s v="Yes"/>
    <s v="No"/>
    <s v="No"/>
    <s v="Broken top"/>
    <s v="Yes"/>
    <n v="3982860"/>
    <n v="350172"/>
    <s v=" "/>
    <n v="168"/>
    <s v="NO"/>
    <s v="Complete - Valid Tree"/>
    <n v="174"/>
    <n v="441.96"/>
    <x v="1"/>
    <n v="158"/>
    <s v="{8572FBC0-BE3B-4153-8175-4F400745BDBA}"/>
    <d v="2024-08-01T14:31:05"/>
    <s v="sholden_mbg"/>
    <d v="2024-09-15T00:58:37"/>
    <s v="nmitchell_mbg"/>
    <m/>
    <s v="Newer growth beneath crown break. "/>
    <s v="Large"/>
    <s v="Few"/>
    <s v="Few Saplings"/>
    <s v="Under 1” interspersed"/>
    <m/>
  </r>
  <r>
    <n v="635"/>
    <m/>
    <n v="158"/>
    <m/>
    <s v="Parker Peak"/>
    <m/>
    <x v="1"/>
    <m/>
    <n v="0"/>
    <m/>
    <m/>
    <s v="Fire Fall"/>
    <m/>
    <m/>
    <m/>
    <m/>
    <m/>
    <m/>
    <m/>
    <m/>
    <m/>
    <m/>
    <m/>
    <m/>
    <m/>
    <m/>
    <m/>
    <s v="Dead top"/>
    <s v="Yes"/>
    <n v="3983084"/>
    <n v="350336"/>
    <s v=" "/>
    <n v="212"/>
    <s v="NO"/>
    <s v="Complete - Valid Tree"/>
    <n v="106"/>
    <n v="269.24"/>
    <x v="0"/>
    <n v="158"/>
    <s v="{5741DE3D-241F-4E15-A2B0-6A2550596214}"/>
    <d v="2024-08-01T14:31:05"/>
    <s v="sholden_mbg"/>
    <d v="2024-09-11T17:07:30"/>
    <s v="nmitchell_mbg"/>
    <m/>
    <m/>
    <s v="Large"/>
    <m/>
    <m/>
    <m/>
    <m/>
  </r>
  <r>
    <n v="697"/>
    <m/>
    <n v="158"/>
    <m/>
    <s v="Parker Peak"/>
    <s v="NW"/>
    <x v="0"/>
    <n v="37.1"/>
    <n v="94"/>
    <s v="RS @ 8’"/>
    <m/>
    <m/>
    <s v="Yes"/>
    <n v="38"/>
    <n v="1"/>
    <m/>
    <m/>
    <m/>
    <s v="Wet"/>
    <s v="Yes"/>
    <s v="&lt;25%"/>
    <s v="No"/>
    <m/>
    <s v="No"/>
    <s v="No"/>
    <s v="No"/>
    <s v="No"/>
    <s v=" "/>
    <s v="Yes"/>
    <n v="3982803"/>
    <n v="350244"/>
    <s v=" "/>
    <n v="0"/>
    <s v="NO"/>
    <s v="Complete - Valid Tree"/>
    <n v="48"/>
    <n v="121.92"/>
    <x v="0"/>
    <n v="158"/>
    <s v="{AAA72587-ACA7-4BAD-8559-8C24F0E43131}"/>
    <d v="2024-08-01T14:31:05"/>
    <s v="sholden_mbg"/>
    <d v="2024-09-13T19:10:37"/>
    <s v="nmitchell_mbg"/>
    <m/>
    <m/>
    <s v="Large"/>
    <s v="Abundant"/>
    <s v="No Saplings"/>
    <m/>
    <m/>
  </r>
  <r>
    <n v="60"/>
    <m/>
    <n v="157"/>
    <m/>
    <s v="Parker Peak"/>
    <m/>
    <x v="1"/>
    <m/>
    <n v="0"/>
    <m/>
    <m/>
    <s v="SD Fire"/>
    <m/>
    <m/>
    <m/>
    <m/>
    <m/>
    <m/>
    <m/>
    <m/>
    <m/>
    <m/>
    <m/>
    <m/>
    <m/>
    <m/>
    <m/>
    <s v="Broken top"/>
    <s v="Yes"/>
    <n v="3983861"/>
    <n v="349471"/>
    <s v=" "/>
    <n v="6"/>
    <s v="NO"/>
    <s v="Complete - Valid Tree"/>
    <n v="53"/>
    <n v="134.62"/>
    <x v="0"/>
    <n v="157"/>
    <s v="{F49BCD4D-B77E-4F75-8B7F-510081BB3A83}"/>
    <d v="2024-08-01T14:31:05"/>
    <s v="sholden_mbg"/>
    <d v="2024-09-22T18:42:45"/>
    <s v="nmitchell_mbg"/>
    <m/>
    <m/>
    <s v="Large"/>
    <m/>
    <m/>
    <m/>
    <m/>
  </r>
  <r>
    <n v="45"/>
    <m/>
    <n v="156"/>
    <n v="158"/>
    <s v="Parker Peak"/>
    <s v="E"/>
    <x v="0"/>
    <n v="41.6"/>
    <n v="105"/>
    <s v="RS @ 6’"/>
    <s v="&gt;75%"/>
    <m/>
    <s v="No"/>
    <n v="39.899999999999899"/>
    <n v="0"/>
    <m/>
    <m/>
    <m/>
    <s v="Wet"/>
    <s v="No"/>
    <m/>
    <s v="No"/>
    <m/>
    <s v="No"/>
    <s v="No"/>
    <s v="Yes"/>
    <s v="No"/>
    <s v=" "/>
    <s v="Yes"/>
    <n v="3984009"/>
    <n v="349538"/>
    <s v=" "/>
    <n v="0"/>
    <s v="NO"/>
    <s v="Complete - Valid Tree"/>
    <n v="42"/>
    <n v="106.68"/>
    <x v="0"/>
    <n v="156"/>
    <s v="{1129ABAF-A480-474F-81CC-B0C2274E7483}"/>
    <d v="2024-08-01T14:31:05"/>
    <s v="sholden_mbg"/>
    <d v="2024-09-16T19:30:39"/>
    <s v="nmitchell_mbg"/>
    <m/>
    <s v="Heavy decline"/>
    <s v="Large"/>
    <s v="Abundant"/>
    <s v="Abundant Saplings"/>
    <m/>
    <m/>
  </r>
  <r>
    <n v="104"/>
    <m/>
    <n v="156"/>
    <m/>
    <s v="Parker Peak"/>
    <m/>
    <x v="1"/>
    <m/>
    <n v="0"/>
    <m/>
    <m/>
    <s v="SD Fire"/>
    <m/>
    <m/>
    <m/>
    <m/>
    <m/>
    <m/>
    <m/>
    <m/>
    <m/>
    <m/>
    <m/>
    <m/>
    <m/>
    <m/>
    <m/>
    <s v=" "/>
    <s v="Yes"/>
    <n v="3983496"/>
    <n v="349497"/>
    <s v=" "/>
    <n v="0"/>
    <s v="NO"/>
    <s v="Complete - Valid Tree"/>
    <n v="55"/>
    <n v="139.69999999999999"/>
    <x v="0"/>
    <n v="156"/>
    <s v="{EBC04CF6-47B7-41A6-ACB0-0DECEF77735C}"/>
    <d v="2024-08-01T14:31:05"/>
    <s v="sholden_mbg"/>
    <d v="2024-09-21T17:02:09"/>
    <s v="nmitchell_mbg"/>
    <m/>
    <m/>
    <s v="Large"/>
    <m/>
    <m/>
    <m/>
    <m/>
  </r>
  <r>
    <n v="498"/>
    <m/>
    <n v="156"/>
    <n v="168"/>
    <s v="Parker Peak"/>
    <s v="NW"/>
    <x v="0"/>
    <n v="45.399999999999899"/>
    <n v="115"/>
    <s v="RS @ 8’"/>
    <m/>
    <m/>
    <s v="No"/>
    <m/>
    <n v="0"/>
    <m/>
    <m/>
    <m/>
    <s v="Wet"/>
    <s v="Yes"/>
    <s v="&lt;25%"/>
    <s v="No"/>
    <m/>
    <s v="No"/>
    <s v="No"/>
    <s v="No"/>
    <s v="No"/>
    <s v="Transition Tree"/>
    <s v="Yes"/>
    <n v="3983625"/>
    <n v="350390"/>
    <s v=" "/>
    <n v="0"/>
    <s v="NO"/>
    <s v="Complete - Valid Tree"/>
    <n v="51"/>
    <n v="129.54"/>
    <x v="0"/>
    <n v="156"/>
    <s v="{C4664038-949B-4333-9E4B-256FFC55FA0A}"/>
    <d v="2024-08-01T14:31:05"/>
    <s v="sholden_mbg"/>
    <d v="2024-09-14T16:34:48"/>
    <s v="nmitchell_mbg"/>
    <m/>
    <m/>
    <s v="Large"/>
    <s v="Few"/>
    <s v="Few Saplings"/>
    <s v="Small cluster to North"/>
    <m/>
  </r>
  <r>
    <n v="10"/>
    <m/>
    <n v="155"/>
    <m/>
    <s v="Parker Peak"/>
    <s v="NE"/>
    <x v="0"/>
    <n v="104"/>
    <n v="264"/>
    <s v="RS @ 22’"/>
    <m/>
    <m/>
    <s v="No"/>
    <n v="74"/>
    <m/>
    <m/>
    <m/>
    <m/>
    <s v="Dry"/>
    <s v="Yes"/>
    <s v="&lt;25%"/>
    <s v="Yes"/>
    <m/>
    <s v="No"/>
    <s v="No"/>
    <s v="Yes"/>
    <s v="No"/>
    <s v="Caliper"/>
    <s v="Yes"/>
    <n v="3984003"/>
    <n v="349771"/>
    <s v=" "/>
    <n v="120"/>
    <s v="NO"/>
    <s v="Complete - Valid Tree"/>
    <n v="135"/>
    <n v="342.9"/>
    <x v="1"/>
    <n v="145"/>
    <s v="{F7C49370-2B2B-45DC-996B-C18EFFF42111}"/>
    <d v="2024-08-01T14:31:05"/>
    <s v="sholden_mbg"/>
    <d v="2024-08-28T21:18:03"/>
    <s v="sholden_mbg"/>
    <m/>
    <m/>
    <s v="Large"/>
    <s v="Few"/>
    <s v="No Saplings"/>
    <m/>
    <m/>
  </r>
  <r>
    <n v="43"/>
    <m/>
    <n v="155"/>
    <m/>
    <s v="Parker Peak"/>
    <m/>
    <x v="1"/>
    <m/>
    <n v="0"/>
    <m/>
    <m/>
    <s v="SD Indirect"/>
    <m/>
    <m/>
    <m/>
    <m/>
    <m/>
    <m/>
    <m/>
    <m/>
    <m/>
    <m/>
    <m/>
    <m/>
    <m/>
    <m/>
    <m/>
    <s v=" "/>
    <s v="Yes"/>
    <n v="3984013"/>
    <n v="349538"/>
    <s v=" "/>
    <n v="0"/>
    <s v="NO"/>
    <s v="Complete - Valid Tree"/>
    <n v="39"/>
    <n v="99.06"/>
    <x v="2"/>
    <n v="155"/>
    <s v="{FE1F8031-439F-41A1-8AE7-A1429AD99E75}"/>
    <d v="2024-08-01T14:31:05"/>
    <s v="sholden_mbg"/>
    <d v="2024-09-16T19:44:18"/>
    <s v="nmitchell_mbg"/>
    <m/>
    <m/>
    <s v="Large"/>
    <m/>
    <m/>
    <m/>
    <m/>
  </r>
  <r>
    <n v="211"/>
    <m/>
    <n v="155"/>
    <m/>
    <s v="Parker Peak"/>
    <s v="N"/>
    <x v="0"/>
    <n v="53.399999999999899"/>
    <n v="135"/>
    <s v="RS @ 10’"/>
    <m/>
    <m/>
    <s v="No"/>
    <n v="13"/>
    <n v="0"/>
    <m/>
    <m/>
    <m/>
    <s v="Dry"/>
    <s v="No"/>
    <m/>
    <s v="No"/>
    <m/>
    <s v="No"/>
    <s v="No"/>
    <s v="No"/>
    <s v="No"/>
    <s v=" "/>
    <s v="Yes"/>
    <n v="3982623"/>
    <n v="350030"/>
    <s v=" "/>
    <n v="0"/>
    <s v="NO"/>
    <s v="Complete - Valid Tree"/>
    <n v="59"/>
    <n v="149.86000000000001"/>
    <x v="0"/>
    <n v="155"/>
    <s v="{A2B6F40E-8106-4580-8C11-1E80D4B6D336}"/>
    <d v="2024-08-01T14:31:05"/>
    <s v="sholden_mbg"/>
    <d v="2024-08-28T21:18:04"/>
    <s v="sholden_mbg"/>
    <m/>
    <s v="Acute fol dieback but ~20%"/>
    <s v="Large"/>
    <s v="Abundant"/>
    <s v="No Saplings"/>
    <m/>
    <m/>
  </r>
  <r>
    <n v="331"/>
    <m/>
    <n v="155"/>
    <m/>
    <s v="Parker Peak"/>
    <s v="NW"/>
    <x v="0"/>
    <n v="61.2"/>
    <n v="155"/>
    <s v="RS @ 13’"/>
    <m/>
    <m/>
    <s v="No"/>
    <n v="9"/>
    <n v="0"/>
    <m/>
    <m/>
    <m/>
    <s v="Mesic"/>
    <s v="No"/>
    <m/>
    <s v="No"/>
    <m/>
    <s v="No"/>
    <s v="No"/>
    <s v="No"/>
    <s v="No"/>
    <s v=" "/>
    <s v="Yes"/>
    <n v="3983722"/>
    <n v="349890"/>
    <s v=" "/>
    <n v="0"/>
    <s v="NO"/>
    <s v="Complete - Valid Tree"/>
    <n v="68"/>
    <n v="172.72"/>
    <x v="0"/>
    <n v="155"/>
    <s v="{F06E9CC7-F5E2-48B9-9722-7D00B5100E2A}"/>
    <d v="2024-08-01T14:31:05"/>
    <s v="sholden_mbg"/>
    <d v="2024-09-16T16:17:05"/>
    <s v="nmitchell_mbg"/>
    <m/>
    <m/>
    <s v="Large"/>
    <s v="Abundant"/>
    <s v="Few Saplings"/>
    <m/>
    <m/>
  </r>
  <r>
    <n v="336"/>
    <m/>
    <n v="155"/>
    <m/>
    <s v="Parker Peak"/>
    <s v="NE"/>
    <x v="0"/>
    <n v="51.899999999999899"/>
    <n v="131"/>
    <s v="RS @ 9.5’"/>
    <m/>
    <m/>
    <s v="No"/>
    <n v="8"/>
    <n v="0"/>
    <m/>
    <m/>
    <m/>
    <s v="Wet"/>
    <s v="Yes"/>
    <s v="&lt;25%"/>
    <s v="No"/>
    <m/>
    <s v="No"/>
    <s v="No"/>
    <s v="No"/>
    <s v="No"/>
    <s v=" "/>
    <s v="Yes"/>
    <n v="3983642"/>
    <n v="349920"/>
    <s v=" "/>
    <n v="0"/>
    <s v="NO"/>
    <s v="Complete - Valid Tree"/>
    <n v="60"/>
    <n v="152.4"/>
    <x v="0"/>
    <n v="155"/>
    <s v="{3C2CB291-FA71-4A6A-A33F-58EF93B5CC0F}"/>
    <d v="2024-08-01T14:31:05"/>
    <s v="sholden_mbg"/>
    <d v="2024-09-20T15:51:53"/>
    <s v="nmitchell_mbg"/>
    <m/>
    <m/>
    <s v="Large"/>
    <s v="Abundant"/>
    <s v="Few Saplings"/>
    <m/>
    <m/>
  </r>
  <r>
    <n v="447"/>
    <m/>
    <n v="155"/>
    <m/>
    <s v="Parker Peak"/>
    <s v="SW"/>
    <x v="0"/>
    <n v="51.299999999999898"/>
    <n v="130"/>
    <s v="RS @ 8.2’"/>
    <m/>
    <m/>
    <s v="No"/>
    <n v="17"/>
    <n v="0"/>
    <m/>
    <m/>
    <m/>
    <s v="Mesic"/>
    <s v="No"/>
    <m/>
    <s v="No"/>
    <m/>
    <s v="No"/>
    <s v="No"/>
    <s v="No"/>
    <s v="No"/>
    <s v=" "/>
    <s v="Yes"/>
    <n v="3983697"/>
    <n v="350408"/>
    <s v=" "/>
    <n v="0"/>
    <s v="NO"/>
    <s v="Complete - Valid Tree"/>
    <n v="59"/>
    <n v="149.86000000000001"/>
    <x v="0"/>
    <n v="155"/>
    <s v="{F0AAE70E-BEC8-4979-A3F8-99B1E187E513}"/>
    <d v="2024-08-01T14:31:05"/>
    <s v="sholden_mbg"/>
    <d v="2024-09-14T15:17:35"/>
    <s v="nmitchell_mbg"/>
    <m/>
    <m/>
    <s v="Large"/>
    <s v="None"/>
    <s v="No Saplings"/>
    <m/>
    <m/>
  </r>
  <r>
    <n v="503"/>
    <m/>
    <n v="155"/>
    <m/>
    <s v="Parker Peak"/>
    <s v="W"/>
    <x v="0"/>
    <n v="45.6"/>
    <n v="115"/>
    <s v="RS @ 9.5"/>
    <m/>
    <m/>
    <s v="No"/>
    <n v="6"/>
    <n v="0"/>
    <m/>
    <m/>
    <m/>
    <s v="Wet"/>
    <s v="Yes"/>
    <s v="&lt;25%"/>
    <s v="No"/>
    <m/>
    <s v="No"/>
    <s v="No"/>
    <s v="No"/>
    <s v="No"/>
    <s v=" "/>
    <s v="Yes"/>
    <n v="3983635"/>
    <n v="350350"/>
    <s v=" "/>
    <n v="0"/>
    <s v="NO"/>
    <s v="Complete - Valid Tree"/>
    <n v="50"/>
    <n v="127"/>
    <x v="0"/>
    <n v="155"/>
    <s v="{447A76A4-B531-4791-ADB1-47325DA9155B}"/>
    <d v="2024-08-01T14:31:05"/>
    <s v="sholden_mbg"/>
    <d v="2024-08-29T02:54:41"/>
    <s v="nmitchell_mbg"/>
    <m/>
    <m/>
    <s v="Large"/>
    <s v="Abundant"/>
    <s v="No Saplings"/>
    <m/>
    <m/>
  </r>
  <r>
    <n v="565"/>
    <m/>
    <n v="155"/>
    <m/>
    <s v="Parker Peak"/>
    <s v="W"/>
    <x v="0"/>
    <n v="44.899999999999899"/>
    <n v="114"/>
    <s v="RS @ 16’"/>
    <m/>
    <m/>
    <s v="No"/>
    <n v="14"/>
    <n v="0"/>
    <m/>
    <m/>
    <m/>
    <s v="Mesic"/>
    <s v="No"/>
    <m/>
    <s v="No"/>
    <m/>
    <s v="No"/>
    <s v="No"/>
    <s v="No"/>
    <s v="No"/>
    <s v=" "/>
    <s v="Yes"/>
    <n v="3983123"/>
    <n v="350283"/>
    <s v=" "/>
    <n v="0"/>
    <s v="NO"/>
    <s v="Complete - Valid Tree"/>
    <n v="52"/>
    <n v="132.08000000000001"/>
    <x v="0"/>
    <n v="155"/>
    <s v="{B090379D-094D-4221-B8B5-A6B94AFBE318}"/>
    <d v="2024-08-01T14:31:05"/>
    <s v="sholden_mbg"/>
    <d v="2024-08-30T17:10:00"/>
    <s v="nmitchell_mbg"/>
    <m/>
    <m/>
    <s v="Large"/>
    <s v="Abundant"/>
    <s v="Few Saplings"/>
    <s v="Mostly to W"/>
    <m/>
  </r>
  <r>
    <n v="442"/>
    <m/>
    <n v="154"/>
    <m/>
    <s v="Parker Peak"/>
    <s v="SW"/>
    <x v="0"/>
    <n v="64.400000000000006"/>
    <n v="163"/>
    <s v="RS @ 12’"/>
    <m/>
    <m/>
    <s v="Yes"/>
    <n v="25"/>
    <n v="2"/>
    <m/>
    <m/>
    <m/>
    <s v="Wet"/>
    <s v="No"/>
    <m/>
    <s v="No"/>
    <m/>
    <s v="No"/>
    <s v="No"/>
    <s v="No"/>
    <s v="No"/>
    <s v=" "/>
    <s v="Yes"/>
    <n v="3983470"/>
    <n v="350022"/>
    <s v=" "/>
    <n v="0"/>
    <s v="NO"/>
    <s v="Complete - Valid Tree"/>
    <n v="54"/>
    <n v="137.16"/>
    <x v="0"/>
    <n v="154"/>
    <s v="{9F4B9DF6-8139-4746-B843-E13C002D7758}"/>
    <d v="2024-08-01T14:31:05"/>
    <s v="sholden_mbg"/>
    <d v="2024-09-15T18:29:54"/>
    <s v="nmitchell_mbg"/>
    <m/>
    <m/>
    <s v="Large"/>
    <s v="Abundant"/>
    <s v="Abundant Saplings"/>
    <m/>
    <m/>
  </r>
  <r>
    <n v="667"/>
    <m/>
    <n v="154"/>
    <m/>
    <s v="Parker Peak"/>
    <s v="NW"/>
    <x v="0"/>
    <n v="62.5"/>
    <n v="158"/>
    <s v="RS @ 16’"/>
    <s v="&gt;75%"/>
    <m/>
    <s v="No"/>
    <n v="56"/>
    <n v="0"/>
    <m/>
    <m/>
    <m/>
    <s v="Wet"/>
    <m/>
    <m/>
    <s v="No"/>
    <s v="&gt;75%"/>
    <s v="Yes"/>
    <s v="No"/>
    <s v="No"/>
    <s v="No"/>
    <s v=" "/>
    <s v="Yes"/>
    <n v="3982861"/>
    <n v="350238"/>
    <s v=" "/>
    <n v="0"/>
    <s v="NO"/>
    <s v="Complete - Valid Tree"/>
    <n v="79"/>
    <n v="200.66"/>
    <x v="0"/>
    <n v="154"/>
    <s v="{4D01CFF1-522A-4BD3-B23F-4B597C9C0026}"/>
    <d v="2024-08-01T14:31:05"/>
    <s v="sholden_mbg"/>
    <d v="2024-09-15T00:57:44"/>
    <s v="nmitchell_mbg"/>
    <m/>
    <s v="Crown dieback 99%"/>
    <s v="Large"/>
    <m/>
    <m/>
    <m/>
    <m/>
  </r>
  <r>
    <n v="64"/>
    <m/>
    <n v="153"/>
    <m/>
    <s v="Parker Peak"/>
    <m/>
    <x v="1"/>
    <m/>
    <n v="0"/>
    <m/>
    <m/>
    <s v="SD Fire"/>
    <m/>
    <m/>
    <m/>
    <m/>
    <m/>
    <m/>
    <m/>
    <m/>
    <m/>
    <m/>
    <m/>
    <m/>
    <m/>
    <m/>
    <m/>
    <s v=" "/>
    <s v="Yes"/>
    <n v="3983835"/>
    <n v="349494"/>
    <s v=" "/>
    <n v="0"/>
    <s v="NO"/>
    <s v="Complete - Valid Tree"/>
    <n v="52"/>
    <n v="132.08000000000001"/>
    <x v="0"/>
    <n v="153"/>
    <s v="{7EF4AE9C-AD89-4DD8-A3BB-1588566BD20E}"/>
    <d v="2024-08-01T14:31:05"/>
    <s v="sholden_mbg"/>
    <d v="2024-09-22T16:47:58"/>
    <s v="nmitchell_mbg"/>
    <m/>
    <m/>
    <s v="Large"/>
    <m/>
    <m/>
    <m/>
    <m/>
  </r>
  <r>
    <n v="234"/>
    <m/>
    <n v="153"/>
    <m/>
    <s v="Parker Peak"/>
    <s v="N"/>
    <x v="0"/>
    <n v="154"/>
    <n v="391"/>
    <s v="Rs @ 30’ (above scar)"/>
    <m/>
    <m/>
    <s v="Yes"/>
    <n v="62"/>
    <n v="3"/>
    <m/>
    <m/>
    <m/>
    <s v="Mesic"/>
    <s v="No"/>
    <m/>
    <s v="Yes"/>
    <m/>
    <s v="No"/>
    <s v="No"/>
    <s v="No"/>
    <s v="No"/>
    <s v="Broken top"/>
    <s v="Yes"/>
    <n v="3982881"/>
    <n v="349910"/>
    <s v=" "/>
    <n v="281"/>
    <s v="NO"/>
    <s v="Complete - Valid Tree"/>
    <n v="217"/>
    <n v="551.18000000000006"/>
    <x v="1"/>
    <n v="153"/>
    <s v="{5DB633E0-CAAD-45DD-93FA-5B12A955AD04}"/>
    <d v="2024-08-01T14:31:05"/>
    <s v="sholden_mbg"/>
    <d v="2024-08-28T21:18:04"/>
    <s v="sholden_mbg"/>
    <m/>
    <s v="Previously broken top with more recent upward growth trajectory."/>
    <s v="Large"/>
    <s v="None"/>
    <s v="No Saplings"/>
    <m/>
    <m/>
  </r>
  <r>
    <n v="239"/>
    <m/>
    <n v="153"/>
    <m/>
    <s v="Parker Peak"/>
    <s v="N"/>
    <x v="0"/>
    <n v="74"/>
    <n v="187"/>
    <s v="RS @ 9"/>
    <s v="&lt;25%"/>
    <m/>
    <s v="Yes"/>
    <n v="2"/>
    <n v="1"/>
    <m/>
    <m/>
    <m/>
    <s v="Dry"/>
    <s v="No"/>
    <m/>
    <s v="No"/>
    <m/>
    <s v="No"/>
    <s v="No"/>
    <s v="No"/>
    <s v="No"/>
    <s v=" "/>
    <s v="Yes"/>
    <n v="3982833"/>
    <n v="349912"/>
    <s v=" "/>
    <n v="0"/>
    <s v="NO"/>
    <s v="Complete - Valid Tree"/>
    <n v="75"/>
    <n v="190.5"/>
    <x v="0"/>
    <n v="153"/>
    <s v="{4506CADF-B247-46FD-8E26-5B21639A5732}"/>
    <d v="2024-08-01T14:31:05"/>
    <s v="sholden_mbg"/>
    <d v="2024-08-28T21:18:04"/>
    <s v="sholden_mbg"/>
    <m/>
    <s v="Mod Regen_x000d__x000a__x000d__x000a_No cones observed"/>
    <s v="Large"/>
    <m/>
    <m/>
    <m/>
    <m/>
  </r>
  <r>
    <n v="388"/>
    <m/>
    <n v="153"/>
    <m/>
    <s v="Parker Peak"/>
    <s v="W"/>
    <x v="0"/>
    <n v="68"/>
    <n v="172"/>
    <s v="RS above swell"/>
    <m/>
    <m/>
    <s v="No"/>
    <n v="8"/>
    <m/>
    <m/>
    <m/>
    <m/>
    <s v="Mesic"/>
    <m/>
    <m/>
    <s v="No"/>
    <m/>
    <s v="No"/>
    <s v="No"/>
    <s v="No"/>
    <s v="No"/>
    <s v="Transition Tree"/>
    <s v="Yes"/>
    <n v="3983354"/>
    <n v="350103"/>
    <s v=" "/>
    <n v="0"/>
    <s v="NO"/>
    <s v="Complete - Valid Tree"/>
    <n v="72"/>
    <n v="182.88"/>
    <x v="0"/>
    <n v="153"/>
    <s v="{BE3A6245-203D-4FCA-9D13-CBDFC54D6755}"/>
    <d v="2024-08-01T14:31:05"/>
    <s v="sholden_mbg"/>
    <d v="2024-08-28T21:18:04"/>
    <s v="sholden_mbg"/>
    <m/>
    <s v="Cones present"/>
    <s v="Large"/>
    <m/>
    <m/>
    <m/>
    <m/>
  </r>
  <r>
    <n v="426"/>
    <m/>
    <n v="153"/>
    <m/>
    <s v="Parker Peak"/>
    <s v="S"/>
    <x v="0"/>
    <n v="50.1"/>
    <n v="127"/>
    <s v="RS @ 10’"/>
    <s v="25-50%"/>
    <m/>
    <s v="No"/>
    <n v="35"/>
    <n v="0"/>
    <m/>
    <m/>
    <m/>
    <s v="Mesic"/>
    <s v="No"/>
    <m/>
    <s v="No"/>
    <s v="25-50%"/>
    <s v="Yes"/>
    <s v="No"/>
    <s v="No"/>
    <s v="No"/>
    <s v="Transition Tree"/>
    <s v="Yes"/>
    <n v="3983414"/>
    <n v="350140"/>
    <s v=" "/>
    <n v="0"/>
    <s v="NO"/>
    <s v="Complete - Valid Tree"/>
    <n v="55"/>
    <n v="139.69999999999999"/>
    <x v="0"/>
    <n v="153"/>
    <s v="{C044BE7C-FE67-4417-A415-67601EC53F06}"/>
    <d v="2024-08-01T14:31:05"/>
    <s v="sholden_mbg"/>
    <d v="2024-08-28T21:18:05"/>
    <s v="sholden_mbg"/>
    <s v="25-50%"/>
    <m/>
    <s v="Large"/>
    <s v="Abundant"/>
    <s v="Few Saplings"/>
    <s v="Upslope under 6”"/>
    <m/>
  </r>
  <r>
    <n v="529"/>
    <m/>
    <n v="153"/>
    <m/>
    <s v="Parker Peak"/>
    <s v="SW"/>
    <x v="0"/>
    <n v="56.1"/>
    <n v="142"/>
    <s v="RS@6"/>
    <s v="&lt;25%"/>
    <m/>
    <s v="No"/>
    <m/>
    <n v="0"/>
    <m/>
    <m/>
    <m/>
    <s v="Mesic"/>
    <s v="No"/>
    <s v="&lt;25%"/>
    <s v="No"/>
    <s v="&lt;25%"/>
    <s v="No"/>
    <s v="No"/>
    <s v="No"/>
    <s v="No"/>
    <s v=" "/>
    <s v="Yes"/>
    <n v="3983280"/>
    <n v="350205"/>
    <s v=" "/>
    <n v="0"/>
    <s v="NO"/>
    <s v="Complete - Valid Tree"/>
    <n v="54"/>
    <n v="137.16"/>
    <x v="0"/>
    <n v="153"/>
    <s v="{A1314592-68D0-4CF2-9616-D35C6F2D3B23}"/>
    <d v="2024-08-01T14:31:05"/>
    <s v="sholden_mbg"/>
    <d v="2024-08-28T21:18:05"/>
    <s v="sholden_mbg"/>
    <s v="&lt;25%"/>
    <m/>
    <s v="Large"/>
    <s v="Abundant"/>
    <s v="Few Saplings"/>
    <s v="one sapling "/>
    <m/>
  </r>
  <r>
    <n v="550"/>
    <m/>
    <n v="153"/>
    <m/>
    <s v="Parker Peak"/>
    <s v="SW"/>
    <x v="0"/>
    <n v="47.6"/>
    <n v="120"/>
    <s v="RS @ 11.5’"/>
    <m/>
    <m/>
    <s v="No"/>
    <n v="26"/>
    <n v="0"/>
    <m/>
    <m/>
    <m/>
    <s v="Dry"/>
    <s v="No"/>
    <m/>
    <s v="No"/>
    <m/>
    <s v="No"/>
    <s v="No"/>
    <s v="No"/>
    <s v="No"/>
    <s v=" "/>
    <s v="Yes"/>
    <n v="3983258"/>
    <n v="350453"/>
    <s v=" "/>
    <n v="0"/>
    <s v="NO"/>
    <s v="Complete - Valid Tree"/>
    <n v="57"/>
    <n v="144.78"/>
    <x v="0"/>
    <n v="153"/>
    <s v="{1D7E7F6F-E5AD-4412-9A42-1C3C04363A01}"/>
    <d v="2024-08-01T14:31:05"/>
    <s v="sholden_mbg"/>
    <d v="2024-08-29T20:57:25"/>
    <s v="nmitchell_mbg"/>
    <m/>
    <m/>
    <s v="Large"/>
    <s v="Abundant"/>
    <s v="No Saplings"/>
    <m/>
    <m/>
  </r>
  <r>
    <n v="603"/>
    <m/>
    <n v="153"/>
    <m/>
    <s v="Parker Peak"/>
    <s v="W"/>
    <x v="0"/>
    <n v="63.5"/>
    <n v="161"/>
    <s v="RS @ 5.3"/>
    <m/>
    <m/>
    <s v="Yes"/>
    <n v="21"/>
    <n v="1"/>
    <m/>
    <m/>
    <m/>
    <s v="Wet"/>
    <s v="Yes"/>
    <s v="25-50%"/>
    <s v="No"/>
    <m/>
    <s v="No"/>
    <s v="No"/>
    <s v="No"/>
    <s v="No"/>
    <s v="Caliper"/>
    <s v="Yes"/>
    <n v="3984492"/>
    <n v="350824"/>
    <s v=" "/>
    <n v="0"/>
    <s v="NO"/>
    <s v="Complete - Valid Tree"/>
    <n v="54"/>
    <n v="137.16"/>
    <x v="0"/>
    <n v="153"/>
    <s v="{692C035B-7A46-4418-8F39-C60125BF35CB}"/>
    <d v="2024-08-01T14:31:05"/>
    <s v="sholden_mbg"/>
    <d v="2024-09-15T16:01:25"/>
    <s v="nmitchell_mbg"/>
    <m/>
    <m/>
    <s v="Large"/>
    <s v="Few"/>
    <s v="Few Saplings"/>
    <s v="Interspersed"/>
    <m/>
  </r>
  <r>
    <n v="466"/>
    <m/>
    <n v="152"/>
    <m/>
    <s v="Parker Peak"/>
    <s v="N"/>
    <x v="0"/>
    <n v="69.099999999999895"/>
    <n v="175"/>
    <s v="RS @ 13.3"/>
    <m/>
    <m/>
    <s v="Yes"/>
    <n v="15"/>
    <n v="2"/>
    <m/>
    <m/>
    <m/>
    <s v="Mesic"/>
    <s v="No"/>
    <m/>
    <s v="No"/>
    <m/>
    <s v="No"/>
    <s v="No"/>
    <s v="No"/>
    <s v="No"/>
    <s v="Caliper"/>
    <s v="Yes"/>
    <n v="3983560"/>
    <n v="350220"/>
    <s v=" "/>
    <n v="30"/>
    <s v="NO"/>
    <s v="Complete - Valid Tree"/>
    <n v="96"/>
    <n v="243.84"/>
    <x v="0"/>
    <n v="152"/>
    <s v="{F0F29821-AFEB-415D-BF02-305F6542E94A}"/>
    <d v="2024-08-01T14:31:05"/>
    <s v="sholden_mbg"/>
    <d v="2024-09-14T23:39:23"/>
    <s v="nmitchell_mbg"/>
    <m/>
    <m/>
    <s v="Large"/>
    <s v="Abundant"/>
    <s v="Abundant Saplings"/>
    <s v="Most to South"/>
    <m/>
  </r>
  <r>
    <n v="507"/>
    <m/>
    <n v="152"/>
    <m/>
    <s v="Parker Peak"/>
    <s v="NW"/>
    <x v="0"/>
    <n v="42"/>
    <n v="106"/>
    <s v="RS@8.2ft"/>
    <s v="&lt;25%"/>
    <m/>
    <s v="No"/>
    <n v="26"/>
    <n v="0"/>
    <m/>
    <m/>
    <m/>
    <s v="Mesic"/>
    <s v="No"/>
    <s v="&lt;25%"/>
    <s v="No"/>
    <s v="&lt;25%"/>
    <s v="No"/>
    <s v="No"/>
    <s v="No"/>
    <s v="No"/>
    <s v="Caliper"/>
    <s v="Yes"/>
    <n v="3983577"/>
    <n v="350392"/>
    <s v=" "/>
    <n v="0"/>
    <s v="NO"/>
    <s v="Complete - Valid Tree"/>
    <n v="67"/>
    <n v="170.18"/>
    <x v="0"/>
    <n v="152"/>
    <s v="{B78BF2D1-AFC1-456D-890B-FA19ADAFB049}"/>
    <d v="2024-08-01T14:31:05"/>
    <s v="sholden_mbg"/>
    <d v="2024-09-28T00:20:15"/>
    <s v="jbrooks_mbg"/>
    <s v="&lt;25%"/>
    <m/>
    <s v="Large"/>
    <s v="Abundant"/>
    <s v="Abundant Saplings"/>
    <m/>
    <m/>
  </r>
  <r>
    <n v="137"/>
    <m/>
    <n v="151"/>
    <m/>
    <s v="Parker Peak"/>
    <s v="NW"/>
    <x v="0"/>
    <n v="53.7"/>
    <n v="136"/>
    <s v="RS @ 10.6"/>
    <m/>
    <m/>
    <s v="No"/>
    <n v="20"/>
    <n v="0"/>
    <m/>
    <m/>
    <m/>
    <s v="Dry"/>
    <s v="Yes"/>
    <s v="&lt;25%"/>
    <s v="No"/>
    <m/>
    <s v="No"/>
    <s v="No"/>
    <s v="No"/>
    <s v="No"/>
    <s v=" "/>
    <s v="Yes"/>
    <n v="3983463"/>
    <n v="349597"/>
    <s v=" "/>
    <n v="0"/>
    <s v="NO"/>
    <s v="Complete - Valid Tree"/>
    <n v="62"/>
    <n v="157.47999999999999"/>
    <x v="0"/>
    <n v="151"/>
    <s v="{2F51D0D4-AC66-45EB-99BC-75B7916C6BDA}"/>
    <d v="2024-08-01T14:31:05"/>
    <s v="sholden_mbg"/>
    <d v="2024-09-21T16:53:41"/>
    <s v="nmitchell_mbg"/>
    <m/>
    <m/>
    <s v="Large"/>
    <s v="Abundant"/>
    <s v="Few Saplings"/>
    <m/>
    <m/>
  </r>
  <r>
    <n v="287"/>
    <m/>
    <n v="151"/>
    <m/>
    <s v="Parker Peak"/>
    <s v="NE"/>
    <x v="0"/>
    <n v="48"/>
    <n v="121"/>
    <s v="RS @ 6.5"/>
    <s v="&lt;25%"/>
    <m/>
    <s v="No"/>
    <n v="16"/>
    <n v="0"/>
    <m/>
    <m/>
    <m/>
    <s v="Wet"/>
    <s v="Yes"/>
    <s v="&lt;25%"/>
    <s v="No"/>
    <s v="&lt;25%"/>
    <s v="Yes"/>
    <s v="Yes"/>
    <s v="No"/>
    <s v="No"/>
    <s v=" "/>
    <s v="Yes"/>
    <n v="3982999"/>
    <n v="349940"/>
    <s v=" "/>
    <n v="0"/>
    <s v="NO"/>
    <s v="Complete - Valid Tree"/>
    <n v="55"/>
    <n v="139.69999999999999"/>
    <x v="0"/>
    <n v="151"/>
    <s v="{7DF89A9F-1CF9-44FA-B7B1-6A8C612CFF8A}"/>
    <d v="2024-08-01T14:31:05"/>
    <s v="sholden_mbg"/>
    <d v="2024-08-28T21:18:05"/>
    <s v="sholden_mbg"/>
    <s v="&lt;25%"/>
    <s v="Mod regen all under 1”_x000d__x000a__x000d__x000a_Sparse cones"/>
    <s v="Large"/>
    <m/>
    <m/>
    <m/>
    <m/>
  </r>
  <r>
    <n v="546"/>
    <m/>
    <n v="151"/>
    <m/>
    <s v="Parker Peak"/>
    <s v="SW"/>
    <x v="0"/>
    <n v="47.1"/>
    <n v="119"/>
    <s v="RS @ 14’"/>
    <m/>
    <m/>
    <s v="Yes"/>
    <n v="29"/>
    <n v="1"/>
    <m/>
    <m/>
    <m/>
    <s v="Mesic"/>
    <s v="Yes"/>
    <s v="&lt;25%"/>
    <s v="No"/>
    <m/>
    <s v="No"/>
    <s v="No"/>
    <s v="No"/>
    <s v="No"/>
    <s v="Transition Tree"/>
    <s v="Yes"/>
    <n v="3983213"/>
    <n v="350462"/>
    <s v=" "/>
    <n v="0"/>
    <s v="NO"/>
    <s v="Complete - Valid Tree"/>
    <n v="67"/>
    <n v="170.18"/>
    <x v="0"/>
    <n v="151"/>
    <s v="{B3694927-F760-4B24-B21B-70A116BC8FC6}"/>
    <d v="2024-08-01T14:31:05"/>
    <s v="sholden_mbg"/>
    <d v="2024-08-29T21:08:42"/>
    <s v="nmitchell_mbg"/>
    <m/>
    <m/>
    <s v="Large"/>
    <s v="Few"/>
    <s v="Few Saplings"/>
    <s v="Small mostly uphill"/>
    <m/>
  </r>
  <r>
    <n v="668"/>
    <m/>
    <n v="151"/>
    <m/>
    <s v="Parker Peak"/>
    <s v="W"/>
    <x v="0"/>
    <n v="44"/>
    <n v="111"/>
    <s v="RS @ 13’"/>
    <s v="50-75%"/>
    <m/>
    <s v="No"/>
    <n v="34"/>
    <n v="0"/>
    <m/>
    <m/>
    <m/>
    <s v="Wet"/>
    <s v="Yes"/>
    <s v="&lt;25%"/>
    <s v="No"/>
    <s v="50-75%"/>
    <s v="Yes"/>
    <s v="No"/>
    <s v="No"/>
    <s v="No"/>
    <s v="Caliper"/>
    <s v="Yes"/>
    <n v="3982850"/>
    <n v="350238"/>
    <s v=" "/>
    <n v="0"/>
    <s v="NO"/>
    <s v="Complete - Valid Tree"/>
    <n v="56"/>
    <n v="142.24"/>
    <x v="0"/>
    <n v="151"/>
    <s v="{ACD5B959-85F2-4D74-8F31-EB47453B2E29}"/>
    <d v="2024-08-01T14:31:05"/>
    <s v="sholden_mbg"/>
    <d v="2024-09-15T00:57:14"/>
    <s v="nmitchell_mbg"/>
    <m/>
    <m/>
    <s v="Large"/>
    <s v="Few"/>
    <s v="Few Saplings"/>
    <s v="Upwards of 1’"/>
    <m/>
  </r>
  <r>
    <n v="76"/>
    <m/>
    <n v="150"/>
    <m/>
    <s v="Parker Peak"/>
    <s v="E"/>
    <x v="0"/>
    <n v="31.1999999999999"/>
    <n v="79"/>
    <s v="RS @ 5.9’"/>
    <s v="&lt;25%"/>
    <m/>
    <s v="No"/>
    <n v="25"/>
    <n v="0"/>
    <m/>
    <m/>
    <m/>
    <s v="Dry"/>
    <s v="Yes"/>
    <s v="&lt;25%"/>
    <s v="No"/>
    <s v="&lt;25%"/>
    <s v="Yes"/>
    <s v="No"/>
    <s v="No"/>
    <s v="No"/>
    <s v=" "/>
    <s v="Yes"/>
    <n v="3983871"/>
    <n v="349450"/>
    <s v=" "/>
    <n v="0"/>
    <s v="NO"/>
    <s v="Complete - Valid Tree"/>
    <n v="34"/>
    <n v="86.36"/>
    <x v="2"/>
    <n v="150"/>
    <s v="{79183482-56B8-4714-B552-3ACE10B14472}"/>
    <d v="2024-08-01T14:31:05"/>
    <s v="sholden_mbg"/>
    <d v="2024-09-22T17:52:44"/>
    <s v="nmitchell_mbg"/>
    <m/>
    <m/>
    <s v="Large"/>
    <s v="Abundant"/>
    <s v="Few Saplings"/>
    <m/>
    <m/>
  </r>
  <r>
    <n v="100"/>
    <m/>
    <n v="150"/>
    <m/>
    <s v="Parker Peak"/>
    <s v="E"/>
    <x v="0"/>
    <n v="53.6"/>
    <n v="136"/>
    <s v="RS @ 9.5’"/>
    <m/>
    <m/>
    <s v="No"/>
    <n v="1"/>
    <n v="0"/>
    <m/>
    <m/>
    <m/>
    <s v="Dry"/>
    <s v="Yes"/>
    <s v="&lt;25%"/>
    <s v="No"/>
    <m/>
    <s v="No"/>
    <s v="No"/>
    <s v="No"/>
    <s v="No"/>
    <s v="Transition Tree"/>
    <s v="Yes"/>
    <n v="3983686"/>
    <n v="349396"/>
    <s v=" "/>
    <n v="0"/>
    <s v="NO"/>
    <s v="Complete - Valid Tree"/>
    <n v="52"/>
    <n v="132.08000000000001"/>
    <x v="0"/>
    <n v="150"/>
    <s v="{FAFA7E7F-B606-4E8E-9228-516CF990D7C1}"/>
    <d v="2024-08-01T14:31:05"/>
    <s v="sholden_mbg"/>
    <d v="2024-09-22T16:08:31"/>
    <s v="nmitchell_mbg"/>
    <m/>
    <m/>
    <s v="Large"/>
    <s v="Few"/>
    <s v="Few Saplings"/>
    <m/>
    <m/>
  </r>
  <r>
    <n v="108"/>
    <m/>
    <n v="150"/>
    <m/>
    <s v="Parker Peak"/>
    <s v="E"/>
    <x v="0"/>
    <n v="51.799999999999898"/>
    <n v="131"/>
    <s v="RS @ 7.5’"/>
    <s v="&lt;25%"/>
    <m/>
    <s v="No"/>
    <n v="31"/>
    <n v="0"/>
    <m/>
    <m/>
    <m/>
    <s v="Dry"/>
    <s v="Yes"/>
    <s v="&lt;25%"/>
    <s v="No"/>
    <m/>
    <s v="No"/>
    <s v="No"/>
    <s v="Yes"/>
    <s v="No"/>
    <s v=" "/>
    <s v="Yes"/>
    <n v="3983577"/>
    <n v="349514"/>
    <s v=" "/>
    <n v="0"/>
    <s v="NO"/>
    <s v="Complete - Valid Tree"/>
    <n v="52"/>
    <n v="132.08000000000001"/>
    <x v="0"/>
    <n v="150"/>
    <s v="{80AD61A4-777D-4D52-B163-337E44936F32}"/>
    <d v="2024-08-01T14:31:05"/>
    <s v="sholden_mbg"/>
    <d v="2024-09-21T19:47:52"/>
    <s v="nmitchell_mbg"/>
    <m/>
    <m/>
    <s v="Large"/>
    <s v="Abundant"/>
    <s v="Few Saplings"/>
    <m/>
    <m/>
  </r>
  <r>
    <n v="406"/>
    <m/>
    <n v="150"/>
    <m/>
    <s v="Parker Peak"/>
    <m/>
    <x v="1"/>
    <m/>
    <n v="0"/>
    <m/>
    <m/>
    <s v="Uprooted"/>
    <m/>
    <m/>
    <m/>
    <m/>
    <m/>
    <m/>
    <m/>
    <m/>
    <m/>
    <m/>
    <m/>
    <m/>
    <m/>
    <m/>
    <m/>
    <s v=" "/>
    <s v="Yes"/>
    <n v="3983753"/>
    <n v="350136"/>
    <s v=" "/>
    <n v="0"/>
    <s v="NO"/>
    <s v="Complete - Valid Tree"/>
    <n v="43"/>
    <n v="109.22"/>
    <x v="0"/>
    <n v="150"/>
    <s v="{6DBD875E-73EF-4855-89E0-6CCB0562060A}"/>
    <d v="2024-08-01T14:31:05"/>
    <s v="sholden_mbg"/>
    <d v="2024-08-29T03:02:28"/>
    <s v="nmitchell_mbg"/>
    <m/>
    <m/>
    <s v="Large"/>
    <m/>
    <m/>
    <m/>
    <m/>
  </r>
  <r>
    <n v="491"/>
    <m/>
    <n v="150"/>
    <m/>
    <s v="Parker Peak"/>
    <s v="NW"/>
    <x v="0"/>
    <n v="63.6"/>
    <n v="161"/>
    <s v="RS@7ft"/>
    <s v="&lt;25%"/>
    <m/>
    <s v="No"/>
    <n v="32.5"/>
    <n v="0"/>
    <m/>
    <m/>
    <m/>
    <s v="Dry"/>
    <s v="Yes"/>
    <s v="&lt;25%"/>
    <s v="No"/>
    <s v="&lt;25%"/>
    <s v="No"/>
    <s v="No"/>
    <s v="No"/>
    <s v="No"/>
    <s v=" "/>
    <s v="Yes"/>
    <n v="3983467"/>
    <n v="350355"/>
    <s v=" "/>
    <n v="0"/>
    <s v="NO"/>
    <s v="Complete - Valid Tree"/>
    <n v="68"/>
    <n v="172.72"/>
    <x v="0"/>
    <n v="150"/>
    <s v="{97ADB399-5630-4481-B602-7C11552625C7}"/>
    <d v="2024-08-01T14:31:05"/>
    <s v="sholden_mbg"/>
    <d v="2024-09-28T00:20:15"/>
    <s v="jbrooks_mbg"/>
    <s v="&lt;25%"/>
    <m/>
    <s v="Large"/>
    <s v="Abundant"/>
    <s v="Few Saplings"/>
    <m/>
    <m/>
  </r>
  <r>
    <n v="731"/>
    <m/>
    <n v="150"/>
    <m/>
    <s v="Parker Peak"/>
    <s v="W"/>
    <x v="0"/>
    <n v="55.7"/>
    <n v="141"/>
    <s v="RS @ 18’"/>
    <m/>
    <m/>
    <s v="No"/>
    <n v="34"/>
    <n v="0"/>
    <m/>
    <m/>
    <m/>
    <s v="Dry"/>
    <s v="No"/>
    <m/>
    <s v="No"/>
    <m/>
    <s v="No"/>
    <s v="No"/>
    <s v="No"/>
    <s v="No"/>
    <s v="Forked top"/>
    <s v="Yes"/>
    <n v="3983045"/>
    <n v="350748"/>
    <s v=" "/>
    <n v="4"/>
    <s v="NO"/>
    <s v="Complete - Valid Tree"/>
    <n v="71"/>
    <n v="180.34"/>
    <x v="0"/>
    <n v="150"/>
    <s v="{9A3C0D16-0720-4931-9A54-78D001545624}"/>
    <d v="2024-08-01T14:31:05"/>
    <s v="sholden_mbg"/>
    <d v="2024-08-30T21:02:54"/>
    <s v="nmitchell_mbg"/>
    <m/>
    <m/>
    <s v="Large"/>
    <s v="Abundant"/>
    <s v="No Saplings"/>
    <m/>
    <m/>
  </r>
  <r>
    <n v="509"/>
    <m/>
    <n v="149"/>
    <m/>
    <s v="Parker Peak"/>
    <s v="NW"/>
    <x v="0"/>
    <n v="45"/>
    <n v="114"/>
    <s v="RS@12ft"/>
    <s v="&lt;25%"/>
    <m/>
    <s v="Yes"/>
    <n v="27"/>
    <n v="3"/>
    <m/>
    <m/>
    <m/>
    <s v="Mesic"/>
    <s v="Yes"/>
    <s v="&lt;25%"/>
    <s v="No"/>
    <s v="&lt;25%"/>
    <s v="No"/>
    <s v="No"/>
    <s v="No"/>
    <s v="No"/>
    <s v="Caliper"/>
    <s v="Yes"/>
    <n v="3983549"/>
    <n v="350406"/>
    <s v=" "/>
    <n v="0"/>
    <s v="NO"/>
    <s v="Complete - Valid Tree"/>
    <n v="49"/>
    <n v="124.46000000000001"/>
    <x v="0"/>
    <n v="149"/>
    <s v="{5DE7BA54-C767-4A28-A3AE-92D57840F8E9}"/>
    <d v="2024-08-01T14:31:05"/>
    <s v="sholden_mbg"/>
    <d v="2024-09-28T00:20:15"/>
    <s v="jbrooks_mbg"/>
    <s v="&lt;25%"/>
    <m/>
    <s v="Large"/>
    <s v="Abundant"/>
    <s v="Abundant Saplings"/>
    <m/>
    <m/>
  </r>
  <r>
    <n v="547"/>
    <m/>
    <n v="149"/>
    <m/>
    <s v="Parker Peak"/>
    <s v="SW"/>
    <x v="0"/>
    <n v="45.799999999999898"/>
    <n v="116"/>
    <s v="RS @ 14.5’"/>
    <m/>
    <m/>
    <s v="No"/>
    <n v="47"/>
    <m/>
    <m/>
    <m/>
    <m/>
    <s v="Mesic"/>
    <s v="No"/>
    <m/>
    <s v="No"/>
    <m/>
    <s v="No"/>
    <s v="No"/>
    <s v="No"/>
    <s v="No"/>
    <s v=" "/>
    <s v="Yes"/>
    <n v="3983234"/>
    <n v="350450"/>
    <s v=" "/>
    <n v="0"/>
    <s v="NO"/>
    <s v="Complete - Valid Tree"/>
    <n v="55"/>
    <n v="139.69999999999999"/>
    <x v="0"/>
    <n v="149"/>
    <s v="{681F4F29-CD8D-4B50-B384-BF544DD4F76C}"/>
    <d v="2024-08-01T14:31:05"/>
    <s v="sholden_mbg"/>
    <d v="2024-08-29T21:03:29"/>
    <s v="nmitchell_mbg"/>
    <m/>
    <m/>
    <s v="Large"/>
    <s v="Abundant"/>
    <s v="Abundant Saplings"/>
    <s v="Interspersed"/>
    <m/>
  </r>
  <r>
    <n v="477"/>
    <m/>
    <n v="148"/>
    <m/>
    <s v="Parker Peak"/>
    <s v="W"/>
    <x v="0"/>
    <n v="45.399999999999899"/>
    <n v="115"/>
    <s v="RS@6ft"/>
    <s v="&lt;25%"/>
    <m/>
    <s v="Yes"/>
    <n v="11"/>
    <n v="2"/>
    <m/>
    <m/>
    <m/>
    <s v="Mesic"/>
    <s v="No"/>
    <s v="&lt;25%"/>
    <s v="No"/>
    <s v="&lt;25%"/>
    <s v="No"/>
    <s v="No"/>
    <s v="No"/>
    <s v="No"/>
    <s v=" "/>
    <s v="Yes"/>
    <n v="3983394"/>
    <n v="350225"/>
    <s v=" "/>
    <n v="0"/>
    <s v="NO"/>
    <s v="Complete - Valid Tree"/>
    <n v="49"/>
    <n v="124.46000000000001"/>
    <x v="0"/>
    <n v="148"/>
    <s v="{C2C726DC-8532-476E-84F0-E06F386D9964}"/>
    <d v="2024-08-01T14:31:05"/>
    <s v="sholden_mbg"/>
    <d v="2024-08-28T21:18:06"/>
    <s v="sholden_mbg"/>
    <s v="&lt;25%"/>
    <m/>
    <s v="Large"/>
    <s v="Abundant"/>
    <s v="No Saplings"/>
    <m/>
    <m/>
  </r>
  <r>
    <n v="726"/>
    <m/>
    <n v="148"/>
    <m/>
    <s v="Parker Peak"/>
    <s v="NW"/>
    <x v="0"/>
    <n v="47.799999999999898"/>
    <n v="121"/>
    <s v="RS @ 15’"/>
    <m/>
    <m/>
    <s v="No"/>
    <n v="54"/>
    <n v="0"/>
    <m/>
    <m/>
    <m/>
    <s v="Wet"/>
    <s v="Yes"/>
    <s v="&lt;25%"/>
    <s v="No"/>
    <m/>
    <s v="No"/>
    <s v="No"/>
    <s v="No"/>
    <s v="No"/>
    <s v=" "/>
    <s v="Yes"/>
    <n v="3982945"/>
    <n v="350748"/>
    <s v=" "/>
    <n v="0"/>
    <s v="NO"/>
    <s v="Complete - Valid Tree"/>
    <n v="58"/>
    <n v="147.32"/>
    <x v="0"/>
    <n v="148"/>
    <s v="{A0A0263E-75DB-4398-A7A8-729D8A713951}"/>
    <d v="2024-08-01T14:31:05"/>
    <s v="sholden_mbg"/>
    <d v="2024-09-11T19:10:21"/>
    <s v="nmitchell_mbg"/>
    <m/>
    <m/>
    <s v="Large"/>
    <s v="Few"/>
    <s v="Few Saplings"/>
    <s v="Small cluster downslope"/>
    <m/>
  </r>
  <r>
    <n v="90"/>
    <m/>
    <n v="147"/>
    <m/>
    <s v="Parker Peak"/>
    <s v="N"/>
    <x v="0"/>
    <n v="52.6"/>
    <n v="133"/>
    <s v="RS @ 9.4’"/>
    <m/>
    <m/>
    <s v="No"/>
    <n v="10"/>
    <n v="0"/>
    <m/>
    <m/>
    <m/>
    <s v="Dry"/>
    <s v="Yes"/>
    <s v="&lt;25%"/>
    <s v="No"/>
    <m/>
    <s v="No"/>
    <s v="No"/>
    <s v="No"/>
    <s v="No"/>
    <s v=" "/>
    <s v="Yes"/>
    <n v="3983752"/>
    <n v="349548"/>
    <s v=" "/>
    <n v="0"/>
    <s v="NO"/>
    <s v="Complete - Valid Tree"/>
    <n v="60"/>
    <n v="152.4"/>
    <x v="0"/>
    <n v="147"/>
    <s v="{9AEEF0B0-75AC-4F48-A12F-5F46D8AE324B}"/>
    <d v="2024-08-01T14:31:05"/>
    <s v="sholden_mbg"/>
    <d v="2024-09-22T15:06:56"/>
    <s v="nmitchell_mbg"/>
    <m/>
    <m/>
    <s v="Large"/>
    <s v="Abundant"/>
    <s v="Few Saplings"/>
    <m/>
    <m/>
  </r>
  <r>
    <n v="493"/>
    <m/>
    <n v="147"/>
    <m/>
    <s v="Parker Peak"/>
    <s v="N"/>
    <x v="0"/>
    <n v="54.2"/>
    <n v="137"/>
    <s v="RS@7ft"/>
    <s v="&lt;25%"/>
    <m/>
    <s v="No"/>
    <n v="31"/>
    <n v="0"/>
    <m/>
    <m/>
    <m/>
    <s v="Dry"/>
    <s v="Yes"/>
    <s v="&lt;25%"/>
    <s v="No"/>
    <s v="&lt;25%"/>
    <s v="No"/>
    <s v="No"/>
    <s v="No"/>
    <s v="No"/>
    <s v=" "/>
    <s v="Yes"/>
    <n v="3983444"/>
    <n v="350455"/>
    <s v=" "/>
    <n v="0"/>
    <s v="NO"/>
    <s v="Complete - Valid Tree"/>
    <n v="64"/>
    <n v="162.56"/>
    <x v="0"/>
    <n v="147"/>
    <s v="{AE1D6FAB-2BBB-48EC-8587-8B7197F2A1D1}"/>
    <d v="2024-08-01T14:31:05"/>
    <s v="sholden_mbg"/>
    <d v="2024-09-28T00:20:15"/>
    <s v="jbrooks_mbg"/>
    <s v="&lt;25%"/>
    <m/>
    <s v="Large"/>
    <s v="Few"/>
    <s v="Few Saplings"/>
    <m/>
    <m/>
  </r>
  <r>
    <n v="164"/>
    <m/>
    <n v="146"/>
    <m/>
    <s v="Parker Peak"/>
    <s v="NE"/>
    <x v="0"/>
    <n v="150.30000000000001"/>
    <n v="381"/>
    <s v="RS @ 18’"/>
    <s v="25-50%"/>
    <m/>
    <s v="Yes"/>
    <n v="37"/>
    <n v="4"/>
    <m/>
    <m/>
    <m/>
    <s v="Dry"/>
    <s v="Yes"/>
    <s v="&lt;25%"/>
    <s v="Yes"/>
    <s v="25-50%"/>
    <s v="Yes"/>
    <s v="No"/>
    <s v="No"/>
    <s v="No"/>
    <s v="Broken top"/>
    <s v="Yes"/>
    <n v="3983609"/>
    <n v="349836"/>
    <s v=" "/>
    <n v="172"/>
    <s v="NO"/>
    <s v="Complete - Valid Tree"/>
    <n v="175"/>
    <n v="444.5"/>
    <x v="1"/>
    <n v="146"/>
    <s v="{DB5BA073-E522-43A9-B658-7F329A47A5B6}"/>
    <d v="2024-08-01T14:31:05"/>
    <s v="sholden_mbg"/>
    <d v="2024-09-21T15:58:20"/>
    <s v="nmitchell_mbg"/>
    <m/>
    <s v="Nails sticking out of base"/>
    <s v="Large"/>
    <s v="Few"/>
    <s v="Few Saplings"/>
    <m/>
    <m/>
  </r>
  <r>
    <n v="207"/>
    <m/>
    <n v="146"/>
    <m/>
    <s v="Parker Peak"/>
    <s v="N"/>
    <x v="0"/>
    <n v="64.5"/>
    <n v="163"/>
    <s v="Taped at DBh height"/>
    <s v="25-50%"/>
    <m/>
    <s v="Yes"/>
    <n v="20"/>
    <n v="1"/>
    <s v="25-50%"/>
    <s v="25-50%"/>
    <m/>
    <s v="Dry"/>
    <s v="No"/>
    <m/>
    <s v="No"/>
    <s v="&lt;25%"/>
    <s v="Yes"/>
    <s v="No"/>
    <s v="No"/>
    <s v="No"/>
    <s v="Transition Tree"/>
    <s v="Yes"/>
    <n v="3982584"/>
    <n v="349851"/>
    <s v=" "/>
    <n v="0"/>
    <s v="NO"/>
    <s v="Complete - Valid Tree"/>
    <n v="63"/>
    <n v="160.02000000000001"/>
    <x v="0"/>
    <n v="146"/>
    <s v="{D2AA1AB2-37BC-4B08-8797-9E2CE4722FCA}"/>
    <d v="2024-08-01T14:31:05"/>
    <s v="sholden_mbg"/>
    <d v="2024-09-15T00:45:52"/>
    <s v="nmitchell_mbg"/>
    <m/>
    <m/>
    <s v="Large"/>
    <m/>
    <m/>
    <m/>
    <m/>
  </r>
  <r>
    <n v="79"/>
    <m/>
    <n v="145"/>
    <m/>
    <s v="Parker Peak"/>
    <s v="E"/>
    <x v="0"/>
    <n v="39.700000000000003"/>
    <n v="100"/>
    <s v="RS @ 7.6’"/>
    <m/>
    <m/>
    <s v="No"/>
    <n v="48"/>
    <n v="0"/>
    <m/>
    <m/>
    <m/>
    <s v="Dry"/>
    <s v="Yes"/>
    <s v="&lt;25%"/>
    <s v="No"/>
    <m/>
    <s v="No"/>
    <s v="No"/>
    <s v="No"/>
    <s v="No"/>
    <s v="Broken top"/>
    <s v="Yes"/>
    <n v="3983871"/>
    <n v="349458"/>
    <s v=" "/>
    <n v="0"/>
    <s v="NO"/>
    <s v="Complete - Valid Tree"/>
    <n v="44"/>
    <n v="111.76"/>
    <x v="0"/>
    <n v="145"/>
    <s v="{D8B150BF-D76D-4D9E-8B74-8EE0E2A14013}"/>
    <d v="2024-08-01T14:31:05"/>
    <s v="sholden_mbg"/>
    <d v="2024-09-22T18:01:08"/>
    <s v="nmitchell_mbg"/>
    <m/>
    <m/>
    <s v="Large"/>
    <s v="Abundant"/>
    <s v="Few Saplings"/>
    <m/>
    <m/>
  </r>
  <r>
    <n v="99"/>
    <m/>
    <n v="145"/>
    <m/>
    <s v="Parker Peak"/>
    <s v="NE"/>
    <x v="0"/>
    <n v="43"/>
    <n v="109"/>
    <s v="RS @ 6.9’"/>
    <m/>
    <m/>
    <s v="No"/>
    <n v="26.3"/>
    <n v="0"/>
    <m/>
    <m/>
    <m/>
    <s v="Dry"/>
    <s v="Yes"/>
    <s v="&lt;25%"/>
    <s v="No"/>
    <m/>
    <s v="No"/>
    <s v="No"/>
    <s v="No"/>
    <s v="No"/>
    <s v="Transition Tree"/>
    <s v="Yes"/>
    <n v="3983694"/>
    <n v="349403"/>
    <s v=" "/>
    <n v="0"/>
    <s v="NO"/>
    <s v="Complete - Valid Tree"/>
    <n v="52"/>
    <n v="132.08000000000001"/>
    <x v="0"/>
    <n v="145"/>
    <s v="{DCB039FA-19C8-4493-86EB-7BAC68CC1029}"/>
    <d v="2024-08-01T14:31:05"/>
    <s v="sholden_mbg"/>
    <d v="2024-09-22T16:10:15"/>
    <s v="nmitchell_mbg"/>
    <m/>
    <m/>
    <s v="Large"/>
    <s v="Abundant"/>
    <s v="Few Saplings"/>
    <m/>
    <m/>
  </r>
  <r>
    <n v="105"/>
    <m/>
    <n v="145"/>
    <m/>
    <s v="Parker Peak"/>
    <m/>
    <x v="1"/>
    <m/>
    <n v="0"/>
    <m/>
    <m/>
    <s v="SD Fire"/>
    <m/>
    <m/>
    <m/>
    <m/>
    <m/>
    <m/>
    <m/>
    <m/>
    <m/>
    <m/>
    <m/>
    <m/>
    <m/>
    <m/>
    <m/>
    <s v=" "/>
    <s v="Yes"/>
    <n v="3983488"/>
    <n v="349507"/>
    <s v=" "/>
    <n v="48"/>
    <s v="NO"/>
    <s v="Complete - Valid Tree"/>
    <n v="57"/>
    <n v="144.78"/>
    <x v="0"/>
    <n v="145"/>
    <s v="{3C2C0DF6-9FCE-417C-981C-D44505A9E1ED}"/>
    <d v="2024-08-01T14:31:05"/>
    <s v="sholden_mbg"/>
    <d v="2024-09-21T17:00:20"/>
    <s v="nmitchell_mbg"/>
    <m/>
    <m/>
    <s v="Large"/>
    <m/>
    <m/>
    <m/>
    <m/>
  </r>
  <r>
    <n v="729"/>
    <m/>
    <n v="145"/>
    <m/>
    <s v="Parker Peak"/>
    <s v="W"/>
    <x v="0"/>
    <n v="43"/>
    <n v="109"/>
    <s v="RS @ 11’"/>
    <m/>
    <m/>
    <s v="No"/>
    <n v="29"/>
    <n v="0"/>
    <m/>
    <m/>
    <m/>
    <s v="Dry"/>
    <s v="Yes"/>
    <s v="&lt;25%"/>
    <s v="No"/>
    <m/>
    <s v="No"/>
    <s v="No"/>
    <s v="No"/>
    <s v="No"/>
    <s v=" "/>
    <s v="Yes"/>
    <n v="3983043"/>
    <n v="350741"/>
    <s v=" "/>
    <n v="0"/>
    <s v="NO"/>
    <s v="Complete - Valid Tree"/>
    <n v="48"/>
    <n v="121.92"/>
    <x v="0"/>
    <n v="145"/>
    <s v="{21BB97A2-99DA-4C72-B83C-E2A3D115B4D1}"/>
    <d v="2024-08-01T14:31:05"/>
    <s v="sholden_mbg"/>
    <d v="2024-08-30T21:05:17"/>
    <s v="nmitchell_mbg"/>
    <m/>
    <m/>
    <s v="Large"/>
    <s v="Abundant"/>
    <s v="No Saplings"/>
    <m/>
    <m/>
  </r>
  <r>
    <n v="272"/>
    <m/>
    <n v="144"/>
    <m/>
    <s v="Parker Peak"/>
    <s v="NE"/>
    <x v="0"/>
    <n v="54.7"/>
    <n v="138"/>
    <s v="RS @ 12’"/>
    <m/>
    <m/>
    <s v="No"/>
    <n v="12"/>
    <n v="0"/>
    <m/>
    <m/>
    <m/>
    <s v="Mesic"/>
    <s v="No"/>
    <m/>
    <s v="No"/>
    <m/>
    <s v="No"/>
    <s v="No"/>
    <s v="No"/>
    <s v="No"/>
    <s v=" "/>
    <s v="Yes"/>
    <n v="3983086"/>
    <n v="349930"/>
    <s v=" "/>
    <n v="0"/>
    <s v="NO"/>
    <s v="Complete - Valid Tree"/>
    <n v="63"/>
    <n v="160.02000000000001"/>
    <x v="0"/>
    <n v="144"/>
    <s v="{A9663900-5FD0-4E26-B2F7-80AB64267FD8}"/>
    <d v="2024-08-01T14:31:05"/>
    <s v="sholden_mbg"/>
    <d v="2024-08-28T21:18:07"/>
    <s v="sholden_mbg"/>
    <m/>
    <m/>
    <s v="Large"/>
    <s v="Abundant"/>
    <s v="No Saplings"/>
    <s v="Fir dominant"/>
    <m/>
  </r>
  <r>
    <n v="66"/>
    <m/>
    <n v="143"/>
    <n v="160"/>
    <s v="Parker Peak"/>
    <s v="NE"/>
    <x v="0"/>
    <n v="46.6"/>
    <n v="118"/>
    <s v="RS @ 6.9’"/>
    <s v="50-75%"/>
    <m/>
    <s v="Yes"/>
    <n v="52"/>
    <n v="1"/>
    <m/>
    <m/>
    <m/>
    <s v="Dry"/>
    <s v="Yes"/>
    <s v="&lt;25%"/>
    <s v="No"/>
    <s v="50-75%"/>
    <s v="Yes"/>
    <s v="No"/>
    <s v="No"/>
    <s v="No"/>
    <s v=" "/>
    <s v="Yes"/>
    <n v="3983825"/>
    <n v="349492"/>
    <s v=" "/>
    <n v="0"/>
    <s v="NO"/>
    <s v="Complete - Valid Tree"/>
    <n v="61"/>
    <n v="154.94"/>
    <x v="0"/>
    <n v="143"/>
    <s v="{A621369C-A869-4AE8-B911-B8A1C223C49B}"/>
    <d v="2024-08-01T14:31:05"/>
    <s v="sholden_mbg"/>
    <d v="2024-09-22T16:54:59"/>
    <s v="nmitchell_mbg"/>
    <m/>
    <m/>
    <s v="Large"/>
    <s v="Abundant"/>
    <s v="Few Saplings"/>
    <m/>
    <m/>
  </r>
  <r>
    <n v="118"/>
    <m/>
    <n v="140"/>
    <m/>
    <s v="Parker Peak"/>
    <s v="NE"/>
    <x v="0"/>
    <n v="40.5"/>
    <n v="102"/>
    <s v="RS @ 7.3’"/>
    <m/>
    <m/>
    <s v="No"/>
    <n v="29.8"/>
    <n v="0"/>
    <m/>
    <m/>
    <m/>
    <s v="Dry"/>
    <s v="Yes"/>
    <s v="&lt;25%"/>
    <s v="No"/>
    <m/>
    <s v="No"/>
    <s v="No"/>
    <s v="No"/>
    <s v="No"/>
    <s v=" "/>
    <s v="Yes"/>
    <n v="3983579"/>
    <n v="349485"/>
    <s v=" "/>
    <n v="0"/>
    <s v="NO"/>
    <s v="Complete - Valid Tree"/>
    <n v="44"/>
    <n v="111.76"/>
    <x v="0"/>
    <n v="140"/>
    <s v="{B80CC2F0-9CA9-4C57-8EF8-47AC0B7C7586}"/>
    <d v="2024-08-01T14:31:05"/>
    <s v="sholden_mbg"/>
    <d v="2024-09-21T17:54:09"/>
    <s v="nmitchell_mbg"/>
    <m/>
    <m/>
    <s v="Large"/>
    <s v="Abundant"/>
    <s v="Few Saplings"/>
    <m/>
    <m/>
  </r>
  <r>
    <n v="131"/>
    <m/>
    <n v="140"/>
    <m/>
    <s v="Parker Peak"/>
    <s v="N"/>
    <x v="0"/>
    <n v="43.299999999999898"/>
    <n v="109"/>
    <s v="RS @ 9.6’"/>
    <m/>
    <m/>
    <s v="No"/>
    <n v="32.6"/>
    <n v="0"/>
    <m/>
    <m/>
    <m/>
    <s v="Dry"/>
    <s v="Yes"/>
    <s v="&lt;25%"/>
    <s v="No"/>
    <m/>
    <s v="No"/>
    <s v="No"/>
    <s v="No"/>
    <s v="No"/>
    <s v=" "/>
    <s v="Yes"/>
    <n v="3983574"/>
    <n v="349799"/>
    <s v=" "/>
    <n v="0"/>
    <s v="NO"/>
    <s v="Complete - Valid Tree"/>
    <n v="49"/>
    <n v="124.46000000000001"/>
    <x v="0"/>
    <n v="140"/>
    <s v="{8ADFF90C-452B-4540-AA91-7EF21C56BC73}"/>
    <d v="2024-08-01T14:31:05"/>
    <s v="sholden_mbg"/>
    <d v="2024-09-21T16:09:30"/>
    <s v="nmitchell_mbg"/>
    <m/>
    <m/>
    <s v="Large"/>
    <s v="Few"/>
    <s v="Few Saplings"/>
    <m/>
    <m/>
  </r>
  <r>
    <n v="215"/>
    <m/>
    <n v="140"/>
    <m/>
    <s v="Parker Peak"/>
    <s v="N"/>
    <x v="0"/>
    <n v="53.399999999999899"/>
    <n v="135"/>
    <s v="RS @ 7’"/>
    <s v="50-75%"/>
    <m/>
    <s v="No"/>
    <n v="24"/>
    <n v="0"/>
    <m/>
    <m/>
    <m/>
    <s v="Dry"/>
    <s v="No"/>
    <m/>
    <s v="No"/>
    <m/>
    <s v="No"/>
    <s v="No"/>
    <s v="Yes"/>
    <s v="No"/>
    <s v=" "/>
    <s v="Yes"/>
    <n v="3982622"/>
    <n v="350020"/>
    <s v=" "/>
    <n v="0"/>
    <s v="NO"/>
    <s v="Complete - Valid Tree"/>
    <n v="49"/>
    <n v="124.46000000000001"/>
    <x v="0"/>
    <n v="140"/>
    <s v="{BCC45317-84D6-41A4-9D0D-73E27682C101}"/>
    <d v="2024-08-01T14:31:05"/>
    <s v="sholden_mbg"/>
    <d v="2024-09-15T00:48:03"/>
    <s v="nmitchell_mbg"/>
    <m/>
    <m/>
    <s v="Large"/>
    <s v="Few"/>
    <s v="No Saplings"/>
    <m/>
    <m/>
  </r>
  <r>
    <n v="274"/>
    <m/>
    <n v="140"/>
    <m/>
    <s v="Parker Peak"/>
    <s v="NE"/>
    <x v="0"/>
    <n v="35.5"/>
    <n v="90"/>
    <s v="RS @15’"/>
    <m/>
    <m/>
    <s v="No"/>
    <n v="5"/>
    <n v="0"/>
    <m/>
    <m/>
    <m/>
    <s v="Mesic"/>
    <s v="Yes"/>
    <s v="&lt;25%"/>
    <s v="No"/>
    <m/>
    <s v="No"/>
    <s v="No"/>
    <s v="No"/>
    <s v="No"/>
    <s v="Caliper"/>
    <s v="Yes"/>
    <n v="3983087"/>
    <n v="349927"/>
    <s v=" "/>
    <n v="6"/>
    <s v="NO"/>
    <s v="Complete - Valid Tree"/>
    <n v="36"/>
    <n v="91.44"/>
    <x v="2"/>
    <n v="140"/>
    <s v="{0B28E7A5-4185-4EB4-9E7B-5847F6159557}"/>
    <d v="2024-08-01T14:31:05"/>
    <s v="sholden_mbg"/>
    <d v="2024-08-28T21:18:07"/>
    <s v="sholden_mbg"/>
    <m/>
    <m/>
    <s v="Large"/>
    <s v="Abundant"/>
    <s v="No Saplings"/>
    <s v="Fir dominant"/>
    <m/>
  </r>
  <r>
    <n v="505"/>
    <m/>
    <n v="140"/>
    <m/>
    <s v="Parker Peak"/>
    <s v="NW"/>
    <x v="0"/>
    <n v="48.299999999999898"/>
    <n v="122"/>
    <s v="RS@8ft"/>
    <s v="&lt;25%"/>
    <m/>
    <s v="No"/>
    <n v="16"/>
    <n v="0"/>
    <m/>
    <m/>
    <m/>
    <s v="Mesic"/>
    <s v="No"/>
    <s v="&lt;25%"/>
    <s v="No"/>
    <s v="&lt;25%"/>
    <s v="No"/>
    <s v="No"/>
    <s v="No"/>
    <s v="No"/>
    <s v="Caliper"/>
    <s v="Yes"/>
    <n v="3983593"/>
    <n v="350400"/>
    <s v=" "/>
    <n v="0"/>
    <s v="NO"/>
    <s v="Complete - Valid Tree"/>
    <n v="56"/>
    <n v="142.24"/>
    <x v="0"/>
    <n v="140"/>
    <s v="{7A5CEE72-9A0A-4B0A-AE11-55B38AA78583}"/>
    <d v="2024-08-01T14:31:05"/>
    <s v="sholden_mbg"/>
    <d v="2024-09-28T00:20:15"/>
    <s v="jbrooks_mbg"/>
    <s v="&lt;25%"/>
    <m/>
    <s v="Large"/>
    <s v="Abundant"/>
    <s v="Abundant Saplings"/>
    <m/>
    <m/>
  </r>
  <r>
    <n v="42"/>
    <m/>
    <n v="139"/>
    <m/>
    <s v="Parker Peak"/>
    <m/>
    <x v="1"/>
    <m/>
    <n v="0"/>
    <m/>
    <m/>
    <s v="SD Indirect"/>
    <m/>
    <m/>
    <m/>
    <m/>
    <m/>
    <m/>
    <m/>
    <m/>
    <m/>
    <m/>
    <m/>
    <m/>
    <m/>
    <m/>
    <m/>
    <s v=" "/>
    <s v="Yes"/>
    <n v="3984014"/>
    <n v="349538"/>
    <s v=" "/>
    <n v="0"/>
    <s v="NO"/>
    <s v="Complete - Valid Tree"/>
    <n v="38"/>
    <n v="96.52"/>
    <x v="2"/>
    <n v="139"/>
    <s v="{D2C9D017-244D-4582-94EB-762A5FBE05A0}"/>
    <d v="2024-08-01T14:31:05"/>
    <s v="sholden_mbg"/>
    <d v="2024-11-12T18:05:07"/>
    <s v="jpetitmermet_masonbruce"/>
    <m/>
    <m/>
    <s v="Large"/>
    <m/>
    <m/>
    <m/>
    <m/>
  </r>
  <r>
    <n v="46"/>
    <m/>
    <n v="139"/>
    <n v="139"/>
    <s v="Parker Peak"/>
    <s v="E"/>
    <x v="0"/>
    <n v="43.399999999999899"/>
    <n v="110"/>
    <s v="D tape at 4.5’"/>
    <s v="&gt;75%"/>
    <m/>
    <s v="No"/>
    <n v="24"/>
    <n v="0"/>
    <m/>
    <m/>
    <m/>
    <s v="Wet"/>
    <s v="Yes"/>
    <s v="&lt;25%"/>
    <s v="No"/>
    <m/>
    <s v="No"/>
    <s v="No"/>
    <s v="Yes"/>
    <s v="No"/>
    <s v=" "/>
    <s v="Yes"/>
    <n v="3984007"/>
    <n v="349537"/>
    <s v=" "/>
    <n v="0"/>
    <s v="NO"/>
    <s v="Complete - Valid Tree"/>
    <n v="43"/>
    <n v="109.22"/>
    <x v="0"/>
    <n v="139"/>
    <s v="{674DCAED-DB97-4233-99B9-591E862CBDEF}"/>
    <d v="2024-08-01T14:31:05"/>
    <s v="sholden_mbg"/>
    <d v="2024-09-16T19:26:32"/>
    <s v="nmitchell_mbg"/>
    <m/>
    <s v="Heavy decline"/>
    <s v="Large"/>
    <s v="Abundant"/>
    <s v="Abundant Saplings"/>
    <s v="Interspersed"/>
    <m/>
  </r>
  <r>
    <n v="380"/>
    <m/>
    <n v="138"/>
    <m/>
    <s v="Parker Peak"/>
    <s v="SW"/>
    <x v="0"/>
    <m/>
    <n v="0"/>
    <m/>
    <m/>
    <m/>
    <s v="No"/>
    <n v="0"/>
    <m/>
    <m/>
    <m/>
    <m/>
    <s v="Mesic"/>
    <s v="No"/>
    <m/>
    <s v="No"/>
    <m/>
    <s v="No"/>
    <s v="No"/>
    <s v="No"/>
    <s v="No"/>
    <s v=" "/>
    <s v="Yes"/>
    <n v="3983286"/>
    <n v="350088"/>
    <s v=" "/>
    <n v="0"/>
    <s v="NO"/>
    <s v="Complete - Valid Tree"/>
    <n v="43"/>
    <n v="109.22"/>
    <x v="0"/>
    <n v="138"/>
    <s v="{29067D7A-E91B-4958-8AF3-CBA60D00C9B0}"/>
    <d v="2024-08-01T14:31:05"/>
    <s v="sholden_mbg"/>
    <d v="2024-08-28T21:18:08"/>
    <s v="sholden_mbg"/>
    <m/>
    <s v="Has cones"/>
    <s v="Large"/>
    <m/>
    <m/>
    <m/>
    <m/>
  </r>
  <r>
    <n v="481"/>
    <m/>
    <n v="138"/>
    <m/>
    <s v="Parker Peak"/>
    <s v="SW"/>
    <x v="0"/>
    <n v="55.899999999999899"/>
    <n v="141"/>
    <s v="RS @ 15.6"/>
    <m/>
    <m/>
    <s v="Yes"/>
    <n v="17"/>
    <n v="2"/>
    <m/>
    <m/>
    <m/>
    <s v="Dry"/>
    <s v="Yes"/>
    <m/>
    <s v="No"/>
    <m/>
    <s v="No"/>
    <s v="No"/>
    <s v="No"/>
    <s v="No"/>
    <s v=" "/>
    <s v="Yes"/>
    <n v="3983367"/>
    <n v="350252"/>
    <s v=" "/>
    <n v="6"/>
    <s v="NO"/>
    <s v="Complete - Valid Tree"/>
    <n v="68"/>
    <n v="172.72"/>
    <x v="0"/>
    <n v="138"/>
    <s v="{C7D29805-118B-4E1F-9C67-24C99D4B0F64}"/>
    <d v="2024-08-01T14:31:05"/>
    <s v="sholden_mbg"/>
    <d v="2024-08-29T02:29:51"/>
    <s v="nmitchell_mbg"/>
    <m/>
    <m/>
    <s v="Large"/>
    <s v="Abundant"/>
    <s v="No Saplings"/>
    <m/>
    <m/>
  </r>
  <r>
    <n v="570"/>
    <m/>
    <n v="138"/>
    <m/>
    <s v="Parker Peak"/>
    <s v="W"/>
    <x v="0"/>
    <n v="30.399999999999899"/>
    <n v="77"/>
    <s v="RS @ 16’"/>
    <s v="&lt;25%"/>
    <m/>
    <s v="No"/>
    <n v="33"/>
    <n v="0"/>
    <m/>
    <m/>
    <m/>
    <s v="Mesic"/>
    <s v="Yes"/>
    <s v="&lt;25%"/>
    <s v="No"/>
    <m/>
    <s v="No"/>
    <s v="No"/>
    <s v="No"/>
    <s v="No"/>
    <s v=" "/>
    <s v="Yes"/>
    <n v="3983092"/>
    <n v="350322"/>
    <s v=" "/>
    <n v="0"/>
    <s v="NO"/>
    <s v="Complete - Valid Tree"/>
    <n v="37"/>
    <n v="93.98"/>
    <x v="2"/>
    <n v="138"/>
    <s v="{7AC3D690-EF13-4F86-A060-EA14BC9B8337}"/>
    <d v="2024-08-01T14:31:05"/>
    <s v="sholden_mbg"/>
    <d v="2024-09-11T17:00:10"/>
    <s v="nmitchell_mbg"/>
    <m/>
    <m/>
    <s v="Large"/>
    <s v="Abundant"/>
    <s v="Few Saplings"/>
    <s v="Interspersed"/>
    <m/>
  </r>
  <r>
    <n v="106"/>
    <m/>
    <n v="137"/>
    <m/>
    <s v="Parker Peak"/>
    <m/>
    <x v="1"/>
    <m/>
    <n v="0"/>
    <m/>
    <m/>
    <s v="SD Fire"/>
    <m/>
    <m/>
    <m/>
    <m/>
    <m/>
    <m/>
    <m/>
    <m/>
    <m/>
    <m/>
    <m/>
    <m/>
    <m/>
    <m/>
    <m/>
    <s v=" "/>
    <s v="Yes"/>
    <n v="3983480"/>
    <n v="349500"/>
    <s v=" "/>
    <n v="0"/>
    <s v="NO"/>
    <s v="Complete - Valid Tree"/>
    <n v="60"/>
    <n v="152.4"/>
    <x v="0"/>
    <n v="137"/>
    <s v="{CBDFA5B6-AB0B-414C-9015-37AB34FA504E}"/>
    <d v="2024-08-01T14:31:05"/>
    <s v="sholden_mbg"/>
    <d v="2024-09-21T17:00:01"/>
    <s v="nmitchell_mbg"/>
    <m/>
    <m/>
    <s v="Large"/>
    <m/>
    <m/>
    <m/>
    <m/>
  </r>
  <r>
    <n v="567"/>
    <m/>
    <n v="137"/>
    <m/>
    <s v="Parker Peak"/>
    <s v="W"/>
    <x v="0"/>
    <n v="44.1"/>
    <n v="112"/>
    <s v="RS @ 11’"/>
    <m/>
    <m/>
    <s v="No"/>
    <n v="20"/>
    <n v="0"/>
    <m/>
    <m/>
    <m/>
    <s v="Mesic"/>
    <s v="No"/>
    <m/>
    <s v="No"/>
    <m/>
    <s v="No"/>
    <s v="No"/>
    <s v="No"/>
    <s v="No"/>
    <s v="Suppressed"/>
    <s v="Yes"/>
    <n v="3983136"/>
    <n v="350291"/>
    <s v=" "/>
    <n v="0"/>
    <s v="NO"/>
    <s v="Complete - Valid Tree"/>
    <n v="45"/>
    <n v="114.3"/>
    <x v="0"/>
    <n v="137"/>
    <s v="{60371DA3-563A-4764-98CC-2292B4127CFC}"/>
    <d v="2024-08-01T14:31:05"/>
    <s v="sholden_mbg"/>
    <d v="2024-08-30T17:22:18"/>
    <s v="nmitchell_mbg"/>
    <m/>
    <m/>
    <s v="Large"/>
    <s v="Abundant"/>
    <s v="No Saplings"/>
    <m/>
    <m/>
  </r>
  <r>
    <n v="407"/>
    <m/>
    <n v="135"/>
    <m/>
    <s v="Parker Peak"/>
    <m/>
    <x v="1"/>
    <m/>
    <n v="0"/>
    <m/>
    <m/>
    <s v="Uprooted"/>
    <m/>
    <m/>
    <m/>
    <m/>
    <m/>
    <m/>
    <m/>
    <m/>
    <m/>
    <m/>
    <m/>
    <m/>
    <m/>
    <m/>
    <m/>
    <s v=" "/>
    <s v="Yes"/>
    <n v="3983750"/>
    <n v="350136"/>
    <s v=" "/>
    <n v="0"/>
    <s v="NO"/>
    <s v="Complete - Valid Tree"/>
    <n v="50"/>
    <n v="127"/>
    <x v="0"/>
    <n v="135"/>
    <s v="{F2BFA041-B414-4E00-87E5-A69C7FC80FC7}"/>
    <d v="2024-08-01T14:31:05"/>
    <s v="sholden_mbg"/>
    <d v="2024-08-29T03:02:17"/>
    <s v="nmitchell_mbg"/>
    <m/>
    <m/>
    <s v="Large"/>
    <m/>
    <m/>
    <m/>
    <m/>
  </r>
  <r>
    <n v="409"/>
    <m/>
    <n v="135"/>
    <m/>
    <s v="Parker Peak"/>
    <s v="W"/>
    <x v="0"/>
    <n v="44.7"/>
    <n v="113"/>
    <s v="RS @ 15.6"/>
    <m/>
    <m/>
    <s v="Yes"/>
    <n v="27"/>
    <n v="3"/>
    <m/>
    <m/>
    <m/>
    <s v="Mesic"/>
    <s v="No"/>
    <m/>
    <s v="No"/>
    <s v="&lt;25%"/>
    <s v="Yes"/>
    <s v="Yes"/>
    <s v="No"/>
    <s v="No"/>
    <s v=" "/>
    <s v="Yes"/>
    <n v="3983717"/>
    <n v="350323"/>
    <s v=" "/>
    <n v="0"/>
    <s v="NO"/>
    <s v="Complete - Valid Tree"/>
    <n v="60"/>
    <n v="152.4"/>
    <x v="0"/>
    <n v="135"/>
    <s v="{7DA6B951-DEAD-41BF-B45B-57D7826F342D}"/>
    <d v="2024-08-01T14:31:05"/>
    <s v="sholden_mbg"/>
    <d v="2024-08-29T02:59:15"/>
    <s v="nmitchell_mbg"/>
    <s v="&lt;25%"/>
    <m/>
    <s v="Large"/>
    <s v="Abundant"/>
    <s v="Few Saplings"/>
    <s v="Interspersed"/>
    <m/>
  </r>
  <r>
    <n v="682"/>
    <m/>
    <n v="135"/>
    <m/>
    <s v="Parker Peak"/>
    <m/>
    <x v="1"/>
    <m/>
    <n v="0"/>
    <m/>
    <m/>
    <s v="SD Indirect"/>
    <m/>
    <m/>
    <m/>
    <m/>
    <m/>
    <m/>
    <m/>
    <m/>
    <m/>
    <m/>
    <m/>
    <m/>
    <m/>
    <m/>
    <m/>
    <s v="Caliper"/>
    <s v="Yes"/>
    <n v="3983083"/>
    <n v="350558"/>
    <s v=" "/>
    <n v="0"/>
    <s v="NO"/>
    <s v="Complete - Valid Tree"/>
    <n v="36"/>
    <n v="91.44"/>
    <x v="2"/>
    <n v="135"/>
    <s v="{88C52715-41D4-49F8-8FA5-55C3FFB7F0E8}"/>
    <d v="2024-08-01T14:31:05"/>
    <s v="sholden_mbg"/>
    <d v="2024-09-11T18:28:49"/>
    <s v="nmitchell_mbg"/>
    <m/>
    <m/>
    <s v="Large"/>
    <m/>
    <m/>
    <m/>
    <m/>
  </r>
  <r>
    <n v="291"/>
    <m/>
    <n v="133"/>
    <m/>
    <s v="Parker Peak"/>
    <s v="NE"/>
    <x v="0"/>
    <n v="53.5"/>
    <n v="135"/>
    <s v="Tape at 4.5"/>
    <m/>
    <m/>
    <s v="No"/>
    <n v="16"/>
    <n v="0"/>
    <m/>
    <m/>
    <m/>
    <s v="Wet"/>
    <s v="No"/>
    <m/>
    <s v="No"/>
    <m/>
    <s v="No"/>
    <s v="No"/>
    <s v="No"/>
    <s v="No"/>
    <s v="Broken top"/>
    <s v="Yes"/>
    <n v="3982998"/>
    <n v="349942"/>
    <s v=" "/>
    <n v="0"/>
    <s v="NO"/>
    <s v="Complete - Valid Tree"/>
    <n v="51"/>
    <n v="129.54"/>
    <x v="0"/>
    <n v="133"/>
    <s v="{85109DD5-0118-4655-9708-24C65CA3AC24}"/>
    <d v="2024-08-01T14:31:05"/>
    <s v="sholden_mbg"/>
    <d v="2024-08-28T21:18:08"/>
    <s v="sholden_mbg"/>
    <m/>
    <s v="Sparse Cones Observed_x000d__x000a__x000d__x000a_No Regen observed"/>
    <s v="Large"/>
    <m/>
    <m/>
    <m/>
    <m/>
  </r>
  <r>
    <n v="247"/>
    <m/>
    <n v="131"/>
    <m/>
    <s v="Parker Peak"/>
    <s v="N"/>
    <x v="0"/>
    <n v="45.6"/>
    <n v="115"/>
    <s v="RS @ 6’"/>
    <s v="25-50%"/>
    <m/>
    <s v="No"/>
    <n v="31"/>
    <n v="0"/>
    <m/>
    <m/>
    <m/>
    <s v="Dry"/>
    <s v="No"/>
    <m/>
    <s v="No"/>
    <s v="25-50%"/>
    <s v="Yes"/>
    <s v="No"/>
    <s v="No"/>
    <s v="No"/>
    <s v=" "/>
    <s v="Yes"/>
    <n v="3982906"/>
    <n v="350059"/>
    <s v=" "/>
    <n v="0"/>
    <s v="NO"/>
    <s v="Complete - Valid Tree"/>
    <n v="46"/>
    <n v="116.84"/>
    <x v="0"/>
    <n v="131"/>
    <s v="{22C8EF52-478D-4C3E-8409-20A0483A5011}"/>
    <d v="2024-08-01T14:31:05"/>
    <s v="sholden_mbg"/>
    <d v="2024-08-28T21:18:08"/>
    <s v="sholden_mbg"/>
    <s v="25-50%"/>
    <m/>
    <s v="Large"/>
    <s v="Abundant"/>
    <s v="Abundant Saplings"/>
    <s v="Interspersed around"/>
    <m/>
  </r>
  <r>
    <n v="49"/>
    <m/>
    <n v="130"/>
    <m/>
    <s v="Parker Peak"/>
    <s v="E"/>
    <x v="0"/>
    <n v="35"/>
    <n v="88"/>
    <s v="RS @ 10.4"/>
    <s v="50-75%"/>
    <m/>
    <s v="No"/>
    <n v="40.5"/>
    <n v="0"/>
    <m/>
    <m/>
    <m/>
    <s v="Wet"/>
    <s v="No"/>
    <m/>
    <s v="No"/>
    <m/>
    <s v="No"/>
    <s v="No"/>
    <s v="Yes"/>
    <s v="No"/>
    <s v=" "/>
    <s v="Yes"/>
    <n v="3984012"/>
    <n v="349541"/>
    <s v=" "/>
    <n v="0"/>
    <s v="NO"/>
    <s v="Complete - Valid Tree"/>
    <n v="30"/>
    <n v="76.2"/>
    <x v="2"/>
    <n v="130"/>
    <s v="{E6D2DB62-4A5E-42E6-8F2E-B3ED271DFD61}"/>
    <d v="2024-08-01T14:31:05"/>
    <s v="sholden_mbg"/>
    <d v="2024-09-16T19:43:31"/>
    <s v="nmitchell_mbg"/>
    <m/>
    <m/>
    <s v="Large"/>
    <s v="Abundant"/>
    <s v="Abundant Saplings"/>
    <m/>
    <m/>
  </r>
  <r>
    <n v="147"/>
    <m/>
    <n v="130"/>
    <m/>
    <s v="Parker Peak"/>
    <s v="E"/>
    <x v="0"/>
    <n v="29.1"/>
    <n v="73"/>
    <s v="RS @ 12’"/>
    <m/>
    <m/>
    <s v="No"/>
    <n v="12"/>
    <m/>
    <m/>
    <m/>
    <m/>
    <s v="Mesic"/>
    <s v="No"/>
    <m/>
    <s v="No"/>
    <m/>
    <s v="No"/>
    <s v="No"/>
    <s v="No"/>
    <s v="No"/>
    <s v="Suppressed"/>
    <s v="Yes"/>
    <n v="3983334"/>
    <n v="349902"/>
    <s v=" "/>
    <n v="0"/>
    <s v="NO"/>
    <s v="Complete - Valid Tree"/>
    <n v="31"/>
    <n v="78.739999999999995"/>
    <x v="2"/>
    <n v="130"/>
    <s v="{1A770F57-FB93-429B-8027-8313F430FF51}"/>
    <d v="2024-08-01T14:31:05"/>
    <s v="sholden_mbg"/>
    <d v="2024-08-31T18:23:25"/>
    <s v="nmitchell_mbg"/>
    <m/>
    <m/>
    <s v="Large"/>
    <s v="Few"/>
    <s v="Few Saplings"/>
    <s v="Interspersed. Sparse."/>
    <m/>
  </r>
  <r>
    <n v="338"/>
    <m/>
    <n v="130"/>
    <m/>
    <s v="Parker Peak"/>
    <s v="NE"/>
    <x v="0"/>
    <n v="57.7"/>
    <n v="146"/>
    <s v="RS @ 9’"/>
    <m/>
    <m/>
    <s v="No"/>
    <n v="12"/>
    <n v="0"/>
    <m/>
    <m/>
    <m/>
    <s v="Mesic"/>
    <s v="Yes"/>
    <s v="&lt;25%"/>
    <s v="No"/>
    <m/>
    <s v="No"/>
    <s v="No"/>
    <s v="No"/>
    <s v="No"/>
    <s v=" "/>
    <s v="Yes"/>
    <n v="3983565"/>
    <n v="349949"/>
    <s v=" "/>
    <n v="0"/>
    <s v="NO"/>
    <s v="Complete - Valid Tree"/>
    <n v="69"/>
    <n v="175.26"/>
    <x v="0"/>
    <n v="130"/>
    <s v="{D9976360-1151-4E1B-BFF5-1D9B7763A025}"/>
    <d v="2024-08-01T14:31:05"/>
    <s v="sholden_mbg"/>
    <d v="2024-09-16T15:05:47"/>
    <s v="nmitchell_mbg"/>
    <m/>
    <m/>
    <s v="Large"/>
    <s v="Abundant"/>
    <s v="Few Saplings"/>
    <m/>
    <m/>
  </r>
  <r>
    <n v="357"/>
    <m/>
    <n v="130"/>
    <m/>
    <s v="Parker Peak"/>
    <s v="W"/>
    <x v="0"/>
    <n v="29.6"/>
    <n v="75"/>
    <s v="RS @ 4.5’"/>
    <s v="&lt;25%"/>
    <m/>
    <s v="No"/>
    <n v="32"/>
    <n v="0"/>
    <m/>
    <m/>
    <m/>
    <s v="Mesic"/>
    <s v="No"/>
    <m/>
    <s v="No"/>
    <m/>
    <s v="No"/>
    <s v="No"/>
    <s v="No"/>
    <s v="No"/>
    <s v="Suppressed"/>
    <s v="Yes"/>
    <n v="3983610"/>
    <n v="350031"/>
    <s v=" "/>
    <n v="0"/>
    <s v="NO"/>
    <s v="Complete - Valid Tree"/>
    <n v="33"/>
    <n v="83.820000000000007"/>
    <x v="2"/>
    <n v="130"/>
    <s v="{4C15512F-09EC-46A5-A7E7-D66163B4F8E9}"/>
    <d v="2024-08-01T14:31:05"/>
    <s v="sholden_mbg"/>
    <d v="2024-09-20T18:52:19"/>
    <s v="nmitchell_mbg"/>
    <m/>
    <m/>
    <s v="Large"/>
    <s v="Few"/>
    <s v="Few Saplings"/>
    <m/>
    <m/>
  </r>
  <r>
    <n v="489"/>
    <m/>
    <n v="130"/>
    <m/>
    <s v="Parker Peak"/>
    <s v="NW"/>
    <x v="0"/>
    <n v="43.5"/>
    <n v="110"/>
    <s v="RS@6.5"/>
    <s v="&lt;25%"/>
    <m/>
    <s v="No"/>
    <n v="42.799999999999898"/>
    <n v="0"/>
    <m/>
    <m/>
    <m/>
    <s v="Dry"/>
    <s v="Yes"/>
    <s v="&lt;25%"/>
    <s v="No"/>
    <s v="&lt;25%"/>
    <s v="No"/>
    <s v="No"/>
    <s v="No"/>
    <s v="No"/>
    <s v="Caliper"/>
    <s v="Yes"/>
    <n v="3983464"/>
    <n v="350350"/>
    <s v=" "/>
    <n v="0"/>
    <s v="NO"/>
    <s v="Complete - Valid Tree"/>
    <n v="34"/>
    <n v="86.36"/>
    <x v="2"/>
    <n v="130"/>
    <s v="{BF3666F6-3395-46D8-9BED-EE8ACEBAF8A2}"/>
    <d v="2024-08-01T14:31:05"/>
    <s v="sholden_mbg"/>
    <d v="2024-09-28T00:20:15"/>
    <s v="jbrooks_mbg"/>
    <s v="&lt;25%"/>
    <m/>
    <s v="Large"/>
    <s v="Abundant"/>
    <s v="Few Saplings"/>
    <m/>
    <m/>
  </r>
  <r>
    <n v="678"/>
    <m/>
    <n v="130"/>
    <m/>
    <s v="Parker Peak"/>
    <m/>
    <x v="1"/>
    <m/>
    <n v="0"/>
    <m/>
    <m/>
    <m/>
    <m/>
    <m/>
    <m/>
    <m/>
    <m/>
    <m/>
    <m/>
    <m/>
    <m/>
    <m/>
    <m/>
    <m/>
    <m/>
    <m/>
    <m/>
    <s v=" "/>
    <s v="Yes"/>
    <n v="3982970"/>
    <n v="350475"/>
    <s v=" "/>
    <n v="0"/>
    <s v="NO"/>
    <s v="Complete - Valid Tree"/>
    <n v="53"/>
    <n v="134.62"/>
    <x v="0"/>
    <n v="130"/>
    <s v="{4B40BD5D-9675-41EA-83A9-63873E742CB5}"/>
    <d v="2024-08-01T14:31:05"/>
    <s v="sholden_mbg"/>
    <d v="2024-09-12T18:00:36"/>
    <s v="nmitchell_mbg"/>
    <m/>
    <m/>
    <s v="Large"/>
    <m/>
    <m/>
    <m/>
    <m/>
  </r>
  <r>
    <n v="8"/>
    <m/>
    <n v="129"/>
    <m/>
    <s v="Parker Peak"/>
    <s v="N"/>
    <x v="0"/>
    <n v="54.2"/>
    <n v="137"/>
    <s v="RS @ 11’"/>
    <m/>
    <m/>
    <s v="No"/>
    <n v="40"/>
    <n v="0"/>
    <m/>
    <m/>
    <m/>
    <s v="Wet"/>
    <s v="Yes"/>
    <s v="&lt;25%"/>
    <s v="No"/>
    <m/>
    <s v="No"/>
    <s v="No"/>
    <s v="Yes"/>
    <s v="No"/>
    <s v="Caliper"/>
    <s v="Yes"/>
    <n v="3983991"/>
    <n v="349796"/>
    <s v=" "/>
    <n v="0"/>
    <s v="NO"/>
    <s v="Complete - Valid Tree"/>
    <n v="51"/>
    <n v="129.54"/>
    <x v="0"/>
    <n v="122"/>
    <s v="{FDC31B04-C647-42C9-B29D-5DF6D033CB47}"/>
    <d v="2024-08-01T14:31:05"/>
    <s v="sholden_mbg"/>
    <d v="2024-08-28T21:18:08"/>
    <s v="sholden_mbg"/>
    <m/>
    <m/>
    <s v="Large"/>
    <s v="Few"/>
    <s v="No Saplings"/>
    <s v="Dense veg"/>
    <m/>
  </r>
  <r>
    <n v="40"/>
    <m/>
    <n v="129"/>
    <m/>
    <s v="Parker Peak"/>
    <m/>
    <x v="1"/>
    <m/>
    <n v="0"/>
    <m/>
    <m/>
    <s v="SD Indirect"/>
    <m/>
    <m/>
    <m/>
    <m/>
    <m/>
    <m/>
    <m/>
    <m/>
    <m/>
    <m/>
    <m/>
    <m/>
    <m/>
    <m/>
    <m/>
    <s v=" "/>
    <s v="Yes"/>
    <n v="3984024"/>
    <n v="349544"/>
    <s v=" "/>
    <n v="0"/>
    <s v="NO"/>
    <s v="Complete - Valid Tree"/>
    <n v="35"/>
    <n v="88.9"/>
    <x v="2"/>
    <n v="129"/>
    <s v="{330E94C2-A444-4CE3-967B-03CDB64D6350}"/>
    <d v="2024-08-01T14:31:05"/>
    <s v="sholden_mbg"/>
    <d v="2024-09-16T19:47:33"/>
    <s v="nmitchell_mbg"/>
    <m/>
    <m/>
    <s v="Large"/>
    <m/>
    <m/>
    <m/>
    <m/>
  </r>
  <r>
    <n v="183"/>
    <m/>
    <n v="128"/>
    <m/>
    <s v="Parker Peak"/>
    <s v="NE"/>
    <x v="0"/>
    <n v="43.399999999999899"/>
    <n v="110"/>
    <s v="Tape @ 4.5"/>
    <m/>
    <m/>
    <s v="Yes"/>
    <n v="14"/>
    <n v="1"/>
    <m/>
    <m/>
    <m/>
    <s v="Dry"/>
    <s v="No"/>
    <m/>
    <s v="No"/>
    <m/>
    <s v="No"/>
    <s v="No"/>
    <s v="No"/>
    <s v="No"/>
    <s v="Transition Tree"/>
    <s v="Yes"/>
    <n v="3983113"/>
    <n v="349840"/>
    <s v=" "/>
    <n v="0"/>
    <s v="NO"/>
    <s v="Complete - Valid Tree"/>
    <n v="43"/>
    <n v="109.22"/>
    <x v="0"/>
    <n v="128"/>
    <s v="{21D4F8AE-5E04-439D-9F94-2E318C5B67D2}"/>
    <d v="2024-08-01T14:31:05"/>
    <s v="sholden_mbg"/>
    <d v="2024-08-28T21:18:09"/>
    <s v="sholden_mbg"/>
    <m/>
    <m/>
    <s v="Large"/>
    <s v="Few"/>
    <s v="No Saplings"/>
    <m/>
    <m/>
  </r>
  <r>
    <n v="364"/>
    <m/>
    <n v="126"/>
    <m/>
    <s v="Parker Peak"/>
    <s v="W"/>
    <x v="0"/>
    <n v="58.1"/>
    <n v="147"/>
    <s v="RS @ 14.8"/>
    <m/>
    <m/>
    <s v="No"/>
    <n v="22"/>
    <n v="0"/>
    <m/>
    <m/>
    <m/>
    <s v="Mesic"/>
    <s v="Yes"/>
    <s v="&lt;25%"/>
    <s v="No"/>
    <m/>
    <s v="No"/>
    <s v="No"/>
    <s v="No"/>
    <s v="No"/>
    <s v="Suppressed"/>
    <s v="Yes"/>
    <n v="3983618"/>
    <n v="350041"/>
    <s v=" "/>
    <n v="0"/>
    <s v="NO"/>
    <s v="Complete - Valid Tree"/>
    <n v="58"/>
    <n v="147.32"/>
    <x v="0"/>
    <n v="126"/>
    <s v="{A80C9934-036B-4ABC-9FB7-780B12D2437C}"/>
    <d v="2024-08-01T14:31:05"/>
    <s v="sholden_mbg"/>
    <d v="2024-09-20T19:23:19"/>
    <s v="nmitchell_mbg"/>
    <m/>
    <m/>
    <s v="Large"/>
    <s v="Abundant"/>
    <s v="Few Saplings"/>
    <m/>
    <m/>
  </r>
  <r>
    <n v="31"/>
    <m/>
    <n v="125"/>
    <m/>
    <s v="Parker Peak"/>
    <m/>
    <x v="1"/>
    <m/>
    <n v="0"/>
    <m/>
    <m/>
    <s v="SD Indirect"/>
    <m/>
    <m/>
    <m/>
    <m/>
    <m/>
    <m/>
    <m/>
    <m/>
    <m/>
    <m/>
    <m/>
    <m/>
    <m/>
    <m/>
    <m/>
    <s v="Broken top"/>
    <s v="Yes"/>
    <n v="3983893"/>
    <n v="349541"/>
    <s v=" "/>
    <n v="0"/>
    <s v="NO"/>
    <s v="Complete - Valid Tree"/>
    <n v="44"/>
    <n v="111.76"/>
    <x v="0"/>
    <n v="125"/>
    <s v="{91F4A49A-1086-4906-B66C-31D17DD01085}"/>
    <d v="2024-08-01T14:31:05"/>
    <s v="sholden_mbg"/>
    <d v="2024-09-16T18:56:16"/>
    <s v="nmitchell_mbg"/>
    <m/>
    <s v="No green foliage observed"/>
    <s v="Large"/>
    <m/>
    <m/>
    <m/>
    <m/>
  </r>
  <r>
    <n v="184"/>
    <m/>
    <n v="125"/>
    <m/>
    <s v="Parker Peak"/>
    <s v="NE"/>
    <x v="0"/>
    <n v="34"/>
    <n v="86"/>
    <s v="Tape @ 4.5"/>
    <m/>
    <m/>
    <s v="Yes"/>
    <n v="17"/>
    <n v="1"/>
    <m/>
    <m/>
    <m/>
    <s v="Dry"/>
    <s v="No"/>
    <m/>
    <s v="Yes"/>
    <m/>
    <s v="No"/>
    <s v="No"/>
    <s v="No"/>
    <s v="No"/>
    <s v="Transition Tree"/>
    <s v="Yes"/>
    <n v="3983114"/>
    <n v="349839"/>
    <s v=" "/>
    <n v="0"/>
    <s v="NO"/>
    <s v="Complete - Valid Tree"/>
    <n v="34"/>
    <n v="86.36"/>
    <x v="2"/>
    <n v="125"/>
    <s v="{886DECE8-37A0-41CC-BA96-CC22086F2E12}"/>
    <d v="2024-08-01T14:31:05"/>
    <s v="sholden_mbg"/>
    <d v="2024-08-28T21:18:09"/>
    <s v="sholden_mbg"/>
    <m/>
    <m/>
    <s v="Large"/>
    <s v="Few"/>
    <s v="No Saplings"/>
    <m/>
    <m/>
  </r>
  <r>
    <n v="601"/>
    <m/>
    <n v="125"/>
    <m/>
    <s v="Parker Peak"/>
    <s v="NW"/>
    <x v="0"/>
    <n v="64.2"/>
    <n v="163"/>
    <s v="RS @ 10’"/>
    <m/>
    <m/>
    <s v="No"/>
    <n v="2"/>
    <n v="0"/>
    <m/>
    <m/>
    <m/>
    <s v="Wet"/>
    <s v="Yes"/>
    <s v="&lt;25%"/>
    <s v="No"/>
    <m/>
    <s v="No"/>
    <s v="No"/>
    <s v="No"/>
    <s v="No"/>
    <s v="Caliper"/>
    <s v="Yes"/>
    <n v="3984485"/>
    <n v="350804"/>
    <s v=" "/>
    <n v="0"/>
    <s v="NO"/>
    <s v="Complete - Valid Tree"/>
    <n v="59"/>
    <n v="149.86000000000001"/>
    <x v="0"/>
    <n v="125"/>
    <s v="{5D2757AD-48D9-4640-B4B3-51A1D70FAD7C}"/>
    <d v="2024-08-01T14:31:05"/>
    <s v="sholden_mbg"/>
    <d v="2024-09-15T16:09:23"/>
    <s v="nmitchell_mbg"/>
    <m/>
    <m/>
    <s v="Large"/>
    <s v="Few"/>
    <s v="Few Saplings"/>
    <s v="Interspersed"/>
    <m/>
  </r>
  <r>
    <n v="123"/>
    <m/>
    <n v="124"/>
    <m/>
    <s v="Parker Peak"/>
    <m/>
    <x v="1"/>
    <m/>
    <n v="0"/>
    <m/>
    <m/>
    <s v="Fire Fall"/>
    <m/>
    <m/>
    <m/>
    <m/>
    <m/>
    <m/>
    <m/>
    <m/>
    <m/>
    <m/>
    <m/>
    <m/>
    <m/>
    <m/>
    <m/>
    <s v=" "/>
    <s v="Yes"/>
    <n v="3983603"/>
    <n v="349501"/>
    <s v=" "/>
    <n v="438"/>
    <s v="NO"/>
    <s v="Complete - Valid Tree"/>
    <n v="238"/>
    <n v="604.52"/>
    <x v="1"/>
    <n v="98"/>
    <s v="{D57FF4C6-2A67-4A5C-99BB-5D10C3B35501}"/>
    <d v="2024-08-01T14:31:05"/>
    <s v="sholden_mbg"/>
    <d v="2024-09-21T17:39:29"/>
    <s v="nmitchell_mbg"/>
    <m/>
    <m/>
    <s v="Large"/>
    <m/>
    <m/>
    <m/>
    <m/>
  </r>
  <r>
    <n v="317"/>
    <m/>
    <n v="121"/>
    <m/>
    <s v="Parker Peak"/>
    <s v="NE"/>
    <x v="0"/>
    <n v="42.1"/>
    <n v="106"/>
    <s v="RS @ 12.3’ above split"/>
    <m/>
    <m/>
    <s v="No"/>
    <n v="39"/>
    <n v="0"/>
    <m/>
    <m/>
    <m/>
    <s v="Mesic"/>
    <s v="Yes"/>
    <s v="&lt;25%"/>
    <s v="No"/>
    <m/>
    <s v="No"/>
    <s v="No"/>
    <s v="No"/>
    <s v="No"/>
    <s v=" "/>
    <s v="Yes"/>
    <n v="3983446"/>
    <n v="349943"/>
    <s v=" "/>
    <n v="0"/>
    <s v="NO"/>
    <s v="Complete - Valid Tree"/>
    <n v="47"/>
    <n v="119.38"/>
    <x v="0"/>
    <n v="121"/>
    <s v="{9A56DB20-54C4-4DA7-826B-60926C504C4D}"/>
    <d v="2024-08-01T14:31:05"/>
    <s v="sholden_mbg"/>
    <d v="2024-09-15T17:50:10"/>
    <s v="nmitchell_mbg"/>
    <m/>
    <m/>
    <s v="Large"/>
    <s v="Abundant"/>
    <s v="Few Saplings"/>
    <m/>
    <m/>
  </r>
  <r>
    <n v="339"/>
    <m/>
    <n v="120"/>
    <m/>
    <s v="Parker Peak"/>
    <s v="NE"/>
    <x v="0"/>
    <m/>
    <n v="0"/>
    <m/>
    <m/>
    <m/>
    <s v="No"/>
    <n v="14"/>
    <n v="0"/>
    <m/>
    <m/>
    <m/>
    <s v="Mesic"/>
    <s v="Yes"/>
    <s v="&lt;25%"/>
    <s v="No"/>
    <m/>
    <s v="No"/>
    <s v="No"/>
    <s v="No"/>
    <s v="No"/>
    <s v=" "/>
    <s v="Yes"/>
    <n v="3983561"/>
    <n v="349947"/>
    <s v=" "/>
    <n v="0"/>
    <s v="NO"/>
    <s v="Complete - Valid Tree"/>
    <n v="56"/>
    <n v="142.24"/>
    <x v="0"/>
    <n v="120"/>
    <s v="{DD6B5873-0059-49CD-9E19-60C6F750B4C9}"/>
    <d v="2024-08-01T14:31:05"/>
    <s v="sholden_mbg"/>
    <d v="2024-09-16T15:07:09"/>
    <s v="nmitchell_mbg"/>
    <m/>
    <m/>
    <s v="Large"/>
    <s v="Abundant"/>
    <s v="Few Saplings"/>
    <m/>
    <m/>
  </r>
  <r>
    <n v="511"/>
    <m/>
    <n v="120"/>
    <m/>
    <s v="Parker Peak"/>
    <s v="NW"/>
    <x v="0"/>
    <n v="41.899999999999899"/>
    <n v="106"/>
    <s v="RS@6ft"/>
    <s v="&lt;25%"/>
    <m/>
    <s v="No"/>
    <n v="20"/>
    <n v="0"/>
    <m/>
    <m/>
    <m/>
    <s v="Mesic"/>
    <s v="No"/>
    <s v="&lt;25%"/>
    <s v="No"/>
    <s v="&lt;25%"/>
    <s v="No"/>
    <s v="No"/>
    <s v="No"/>
    <s v="No"/>
    <s v=" "/>
    <s v="Yes"/>
    <n v="3983555"/>
    <n v="350409"/>
    <s v=" "/>
    <n v="0"/>
    <s v="NO"/>
    <s v="Complete - Valid Tree"/>
    <n v="41"/>
    <n v="104.14"/>
    <x v="0"/>
    <n v="120"/>
    <s v="{5FEB5E44-77D1-4C5F-A27F-98BDD0F73083}"/>
    <d v="2024-08-01T14:31:05"/>
    <s v="sholden_mbg"/>
    <d v="2024-09-28T00:20:15"/>
    <s v="jbrooks_mbg"/>
    <s v="&lt;25%"/>
    <m/>
    <s v="Large"/>
    <s v="Abundant"/>
    <s v="Few Saplings"/>
    <m/>
    <m/>
  </r>
  <r>
    <n v="517"/>
    <m/>
    <n v="120"/>
    <m/>
    <s v="Parker Peak"/>
    <s v="SW"/>
    <x v="0"/>
    <n v="31"/>
    <n v="78"/>
    <s v="RS@7ft"/>
    <s v="&lt;25%"/>
    <m/>
    <s v="No"/>
    <n v="15"/>
    <n v="0"/>
    <m/>
    <m/>
    <m/>
    <s v="Mesic"/>
    <s v="No"/>
    <s v="&lt;25%"/>
    <s v="No"/>
    <s v="&lt;25%"/>
    <s v="No"/>
    <s v="No"/>
    <s v="No"/>
    <s v="No"/>
    <s v=" "/>
    <s v="Yes"/>
    <n v="3983448"/>
    <n v="350316"/>
    <s v=" "/>
    <n v="0"/>
    <s v="NO"/>
    <s v="Complete - Valid Tree"/>
    <n v="32"/>
    <n v="81.28"/>
    <x v="2"/>
    <n v="120"/>
    <s v="{2C8F559F-4F52-425A-8E35-E335CF8B8E62}"/>
    <d v="2024-08-01T14:31:05"/>
    <s v="sholden_mbg"/>
    <d v="2024-09-28T00:20:15"/>
    <s v="jbrooks_mbg"/>
    <s v="&lt;25%"/>
    <s v="secondary stem "/>
    <s v="Large"/>
    <s v="Abundant"/>
    <s v="No Saplings"/>
    <m/>
    <m/>
  </r>
  <r>
    <n v="589"/>
    <m/>
    <n v="120"/>
    <m/>
    <s v="Parker Peak"/>
    <s v="S"/>
    <x v="0"/>
    <n v="40.399999999999899"/>
    <n v="102"/>
    <s v="RS @ 15’"/>
    <m/>
    <m/>
    <s v="No"/>
    <n v="41"/>
    <n v="0"/>
    <m/>
    <m/>
    <m/>
    <s v="Wet"/>
    <s v="No"/>
    <m/>
    <s v="No"/>
    <m/>
    <s v="No"/>
    <s v="No"/>
    <s v="No"/>
    <s v="No"/>
    <s v=" "/>
    <s v="Yes"/>
    <n v="3983218"/>
    <n v="350550"/>
    <s v=" "/>
    <n v="0"/>
    <s v="NO"/>
    <s v="Complete - Valid Tree"/>
    <n v="48"/>
    <n v="121.92"/>
    <x v="0"/>
    <n v="120"/>
    <s v="{5A0C28C1-2E27-4658-BD6B-6FFB8DAE94B0}"/>
    <d v="2024-08-01T14:31:05"/>
    <s v="sholden_mbg"/>
    <d v="2024-08-29T19:06:54"/>
    <s v="nmitchell_mbg"/>
    <m/>
    <m/>
    <s v="Large"/>
    <s v="Abundant"/>
    <s v="No Saplings"/>
    <m/>
    <m/>
  </r>
  <r>
    <n v="132"/>
    <m/>
    <n v="118"/>
    <m/>
    <s v="Parker Peak"/>
    <s v="N"/>
    <x v="0"/>
    <n v="44.2"/>
    <n v="112"/>
    <s v="RS @ 9’"/>
    <m/>
    <m/>
    <s v="No"/>
    <n v="44"/>
    <n v="0"/>
    <m/>
    <m/>
    <m/>
    <s v="Dry"/>
    <s v="Yes"/>
    <s v="25-50%"/>
    <s v="No"/>
    <m/>
    <s v="No"/>
    <s v="No"/>
    <s v="No"/>
    <s v="No"/>
    <s v=" "/>
    <s v="Yes"/>
    <n v="3983574"/>
    <n v="349802"/>
    <s v=" "/>
    <n v="0"/>
    <s v="NO"/>
    <s v="Complete - Valid Tree"/>
    <n v="48"/>
    <n v="121.92"/>
    <x v="0"/>
    <n v="118"/>
    <s v="{41A346F7-BD76-4A73-829B-FD89CC088892}"/>
    <d v="2024-08-01T14:31:05"/>
    <s v="sholden_mbg"/>
    <d v="2024-09-21T16:12:06"/>
    <s v="nmitchell_mbg"/>
    <m/>
    <m/>
    <s v="Large"/>
    <s v="Few"/>
    <s v="Few Saplings"/>
    <m/>
    <m/>
  </r>
  <r>
    <n v="219"/>
    <m/>
    <n v="116"/>
    <m/>
    <s v="Parker Peak"/>
    <s v="NW"/>
    <x v="0"/>
    <n v="74"/>
    <n v="187"/>
    <s v="RS @ 8’"/>
    <m/>
    <m/>
    <s v="Yes"/>
    <n v="23"/>
    <n v="3"/>
    <m/>
    <m/>
    <m/>
    <s v="Dry"/>
    <s v="No"/>
    <m/>
    <s v="No"/>
    <m/>
    <s v="No"/>
    <s v="No"/>
    <s v="No"/>
    <s v="No"/>
    <s v=" "/>
    <s v="Yes"/>
    <n v="3982795"/>
    <n v="349816"/>
    <s v=" "/>
    <n v="38"/>
    <s v="NO"/>
    <s v="Complete - Valid Tree"/>
    <n v="88"/>
    <n v="223.52"/>
    <x v="0"/>
    <n v="116"/>
    <s v="{99148F65-3FA9-4F6A-BF36-3F8AC1AB6025}"/>
    <d v="2024-08-01T14:31:05"/>
    <s v="sholden_mbg"/>
    <d v="2024-08-28T21:18:09"/>
    <s v="sholden_mbg"/>
    <m/>
    <s v="Few cones present,  luster of seedlings ~20’ downhill."/>
    <s v="Large"/>
    <m/>
    <m/>
    <m/>
    <m/>
  </r>
  <r>
    <n v="120"/>
    <m/>
    <n v="114"/>
    <m/>
    <s v="Parker Peak"/>
    <s v="NE"/>
    <x v="0"/>
    <n v="17.600000000000001"/>
    <n v="44"/>
    <s v="RS @ 7.4’"/>
    <s v="&lt;25%"/>
    <m/>
    <s v="No"/>
    <n v="12"/>
    <n v="0"/>
    <m/>
    <m/>
    <m/>
    <s v="Dry"/>
    <s v="Yes"/>
    <s v="&lt;25%"/>
    <s v="No"/>
    <m/>
    <s v="No"/>
    <s v="No"/>
    <s v="No"/>
    <s v="No"/>
    <s v="Suppressed"/>
    <s v="Yes"/>
    <n v="3983576"/>
    <n v="349481"/>
    <s v=" "/>
    <n v="0"/>
    <s v="NO"/>
    <s v="Complete - Valid Tree"/>
    <n v="17"/>
    <n v="43.18"/>
    <x v="3"/>
    <n v="114"/>
    <s v="{0BAC14B5-0997-4FD8-AE6E-F642FDEFAD87}"/>
    <d v="2024-08-01T14:31:05"/>
    <s v="sholden_mbg"/>
    <d v="2024-09-21T17:51:03"/>
    <s v="nmitchell_mbg"/>
    <m/>
    <m/>
    <s v="Large"/>
    <s v="Abundant"/>
    <s v="Few Saplings"/>
    <m/>
    <m/>
  </r>
  <r>
    <n v="351"/>
    <m/>
    <n v="114"/>
    <n v="119"/>
    <s v="Parker Peak"/>
    <s v="W"/>
    <x v="0"/>
    <n v="39.700000000000003"/>
    <n v="100"/>
    <s v="Tape @ 4.5"/>
    <s v="&lt;25%"/>
    <m/>
    <s v="No"/>
    <n v="31"/>
    <n v="0"/>
    <m/>
    <m/>
    <m/>
    <s v="Mesic"/>
    <s v="Yes"/>
    <s v="&lt;25%"/>
    <s v="No"/>
    <m/>
    <s v="No"/>
    <s v="No"/>
    <s v="No"/>
    <s v="No"/>
    <s v="Suppressed"/>
    <s v="Yes"/>
    <n v="3983602"/>
    <n v="350042"/>
    <s v=" "/>
    <n v="0"/>
    <s v="NO"/>
    <s v="Complete - Valid Tree"/>
    <n v="40"/>
    <n v="101.6"/>
    <x v="0"/>
    <n v="114"/>
    <s v="{FF4C5236-3455-4D72-B1D0-32BE1C5E63FF}"/>
    <d v="2024-08-01T14:31:05"/>
    <s v="sholden_mbg"/>
    <d v="2024-09-20T19:39:52"/>
    <s v="nmitchell_mbg"/>
    <m/>
    <m/>
    <s v="Large"/>
    <s v="Abundant"/>
    <s v="Few Saplings"/>
    <m/>
    <m/>
  </r>
  <r>
    <n v="383"/>
    <m/>
    <n v="113"/>
    <m/>
    <s v="Parker Peak"/>
    <s v="W"/>
    <x v="0"/>
    <n v="46"/>
    <n v="116"/>
    <s v="RS at DBH"/>
    <m/>
    <m/>
    <s v="Yes"/>
    <n v="21"/>
    <n v="2"/>
    <m/>
    <m/>
    <m/>
    <s v="Wet"/>
    <m/>
    <m/>
    <m/>
    <m/>
    <m/>
    <m/>
    <m/>
    <m/>
    <s v=" "/>
    <s v="Yes"/>
    <n v="3983301"/>
    <n v="350085"/>
    <s v=" "/>
    <n v="0"/>
    <s v="NO"/>
    <s v="Complete - Valid Tree"/>
    <n v="45"/>
    <n v="114.3"/>
    <x v="0"/>
    <n v="113"/>
    <s v="{F0E14CBE-F673-4B52-8CF5-561FEA1AF050}"/>
    <d v="2024-08-01T14:31:05"/>
    <s v="sholden_mbg"/>
    <d v="2024-08-28T21:18:10"/>
    <s v="sholden_mbg"/>
    <m/>
    <s v="No cones"/>
    <s v="Large"/>
    <m/>
    <m/>
    <m/>
    <m/>
  </r>
  <r>
    <n v="492"/>
    <m/>
    <n v="110"/>
    <m/>
    <s v="Parker Peak"/>
    <s v="NW"/>
    <x v="0"/>
    <n v="27.899999999999899"/>
    <n v="70"/>
    <s v="RS@5ft"/>
    <s v="&lt;25%"/>
    <m/>
    <s v="No"/>
    <n v="40.6"/>
    <n v="0"/>
    <m/>
    <m/>
    <m/>
    <s v="Dry"/>
    <s v="Yes"/>
    <s v="&lt;25%"/>
    <s v="No"/>
    <s v="&lt;25%"/>
    <s v="No"/>
    <s v="No"/>
    <s v="No"/>
    <s v="No"/>
    <s v=" "/>
    <s v="Yes"/>
    <n v="3983464"/>
    <n v="350359"/>
    <s v=" "/>
    <n v="0"/>
    <s v="NO"/>
    <s v="Complete - Valid Tree"/>
    <n v="38"/>
    <n v="96.52"/>
    <x v="2"/>
    <n v="110"/>
    <s v="{3260E34B-A706-4BDC-9422-CC44C03F29CC}"/>
    <d v="2024-08-01T14:31:05"/>
    <s v="sholden_mbg"/>
    <d v="2024-09-28T00:20:15"/>
    <s v="jbrooks_mbg"/>
    <s v="&lt;25%"/>
    <m/>
    <s v="Large"/>
    <s v="Abundant"/>
    <s v="Few Saplings"/>
    <m/>
    <m/>
  </r>
  <r>
    <n v="117"/>
    <m/>
    <n v="106"/>
    <m/>
    <s v="Parker Peak"/>
    <s v="NE"/>
    <x v="0"/>
    <n v="24.6999999999999"/>
    <n v="62"/>
    <s v="RS @ 6.6’"/>
    <m/>
    <m/>
    <s v="No"/>
    <n v="25"/>
    <n v="0"/>
    <m/>
    <m/>
    <m/>
    <s v="Dry"/>
    <s v="Yes"/>
    <s v="&lt;25%"/>
    <s v="No"/>
    <m/>
    <s v="No"/>
    <s v="No"/>
    <s v="No"/>
    <s v="No"/>
    <s v=" "/>
    <s v="Yes"/>
    <n v="3983575"/>
    <n v="349491"/>
    <s v=" "/>
    <n v="0"/>
    <s v="NO"/>
    <s v="Complete - Valid Tree"/>
    <n v="27"/>
    <n v="68.58"/>
    <x v="2"/>
    <n v="106"/>
    <s v="{9B4CA737-D5D5-4775-A59E-025CF3357364}"/>
    <d v="2024-08-01T14:31:05"/>
    <s v="sholden_mbg"/>
    <d v="2024-09-21T18:25:20"/>
    <s v="nmitchell_mbg"/>
    <m/>
    <m/>
    <s v="Large"/>
    <s v="Abundant"/>
    <s v="Few Saplings"/>
    <m/>
    <m/>
  </r>
  <r>
    <n v="290"/>
    <m/>
    <n v="106"/>
    <m/>
    <s v="Parker Peak"/>
    <s v="NE"/>
    <x v="0"/>
    <n v="60.899999999999899"/>
    <n v="154"/>
    <s v="Tape at 4.5"/>
    <s v="&lt;25%"/>
    <m/>
    <s v="No"/>
    <n v="0"/>
    <n v="0"/>
    <m/>
    <m/>
    <m/>
    <s v="Wet"/>
    <s v="Yes"/>
    <s v="&lt;25%"/>
    <s v="No"/>
    <m/>
    <s v="No"/>
    <s v="No"/>
    <s v="No"/>
    <s v="No"/>
    <s v="Suppressed"/>
    <s v="Yes"/>
    <n v="3983001"/>
    <n v="349947"/>
    <s v=" "/>
    <n v="0"/>
    <s v="NO"/>
    <s v="Complete - Valid Tree"/>
    <n v="34"/>
    <n v="86.36"/>
    <x v="2"/>
    <n v="106"/>
    <s v="{D573B501-EFB4-434F-AB27-938E622C6709}"/>
    <d v="2024-08-01T14:31:05"/>
    <s v="sholden_mbg"/>
    <d v="2024-08-28T21:18:10"/>
    <s v="sholden_mbg"/>
    <m/>
    <s v="No Regen observed _x000d__x000a__x000d__x000a_Sparse cones"/>
    <s v="Large"/>
    <m/>
    <m/>
    <m/>
    <m/>
  </r>
  <r>
    <n v="56"/>
    <m/>
    <n v="104"/>
    <m/>
    <s v="Parker Peak"/>
    <s v="E"/>
    <x v="0"/>
    <n v="25.3"/>
    <n v="64"/>
    <s v="RS @ 5.2’"/>
    <s v="50-75%"/>
    <m/>
    <s v="No"/>
    <n v="24.8"/>
    <n v="0"/>
    <m/>
    <m/>
    <m/>
    <s v="Dry"/>
    <s v="Yes"/>
    <s v="&lt;25%"/>
    <s v="No"/>
    <s v="50-75%"/>
    <s v="Yes"/>
    <s v="No"/>
    <s v="No"/>
    <s v="No"/>
    <s v="Suppressed"/>
    <s v="Yes"/>
    <n v="3983888"/>
    <n v="349486"/>
    <s v=" "/>
    <n v="0"/>
    <s v="NO"/>
    <s v="Complete - Valid Tree"/>
    <n v="27"/>
    <n v="68.58"/>
    <x v="2"/>
    <n v="104"/>
    <s v="{25696371-1D1B-4412-B30E-2358B43FEADC}"/>
    <d v="2024-08-01T14:31:05"/>
    <s v="sholden_mbg"/>
    <d v="2024-09-22T18:23:04"/>
    <s v="nmitchell_mbg"/>
    <m/>
    <m/>
    <s v="Large"/>
    <s v="Abundant"/>
    <s v="Few Saplings"/>
    <m/>
    <m/>
  </r>
  <r>
    <n v="277"/>
    <m/>
    <n v="104"/>
    <m/>
    <s v="Parker Peak"/>
    <s v="E"/>
    <x v="0"/>
    <n v="35.200000000000003"/>
    <n v="89"/>
    <s v="RS @ 10’"/>
    <m/>
    <m/>
    <s v="Yes"/>
    <n v="4"/>
    <n v="1"/>
    <m/>
    <m/>
    <m/>
    <s v="Mesic"/>
    <s v="Yes"/>
    <s v="&lt;25%"/>
    <s v="No"/>
    <m/>
    <s v="No"/>
    <s v="No"/>
    <s v="No"/>
    <s v="No"/>
    <s v="Suppressed"/>
    <s v="Yes"/>
    <n v="3983085"/>
    <n v="349920"/>
    <s v=" "/>
    <n v="0"/>
    <s v="NO"/>
    <s v="Complete - Valid Tree"/>
    <n v="41"/>
    <n v="104.14"/>
    <x v="0"/>
    <n v="104"/>
    <s v="{840F2DBA-0966-43A3-882B-8BD3B8110969}"/>
    <d v="2024-08-01T14:31:05"/>
    <s v="sholden_mbg"/>
    <d v="2024-08-28T21:18:10"/>
    <s v="sholden_mbg"/>
    <m/>
    <m/>
    <s v="Large"/>
    <s v="Abundant"/>
    <s v="No Saplings"/>
    <s v="Fir dominant"/>
    <m/>
  </r>
  <r>
    <n v="506"/>
    <m/>
    <n v="103"/>
    <m/>
    <s v="Parker Peak"/>
    <s v="NW"/>
    <x v="0"/>
    <n v="40"/>
    <n v="101"/>
    <s v="RS@6.5ft"/>
    <s v="&lt;25%"/>
    <m/>
    <s v="Yes"/>
    <n v="18"/>
    <n v="0"/>
    <m/>
    <m/>
    <m/>
    <s v="Mesic"/>
    <s v="Yes"/>
    <s v="&lt;25%"/>
    <s v="No"/>
    <s v="&lt;25%"/>
    <s v="No"/>
    <s v="No"/>
    <s v="No"/>
    <s v="No"/>
    <s v="Caliper"/>
    <s v="Yes"/>
    <n v="3983594"/>
    <n v="350401"/>
    <s v=" "/>
    <n v="0"/>
    <s v="NO"/>
    <s v="Complete - Valid Tree"/>
    <n v="55"/>
    <n v="139.69999999999999"/>
    <x v="0"/>
    <n v="103"/>
    <s v="{CED79E21-9537-4A6F-BE77-FEE9BFECC0B2}"/>
    <d v="2024-08-01T14:31:05"/>
    <s v="sholden_mbg"/>
    <d v="2024-09-28T00:20:15"/>
    <s v="jbrooks_mbg"/>
    <s v="&lt;25%"/>
    <m/>
    <s v="Large"/>
    <s v="Abundant"/>
    <s v="Abundant Saplings"/>
    <m/>
    <m/>
  </r>
  <r>
    <n v="101"/>
    <m/>
    <n v="100"/>
    <m/>
    <s v="Parker Peak"/>
    <s v="NW"/>
    <x v="0"/>
    <n v="38.5"/>
    <n v="97"/>
    <s v="RS @ 9.2’ above split"/>
    <s v="&lt;25%"/>
    <m/>
    <s v="No"/>
    <n v="28"/>
    <n v="0"/>
    <m/>
    <m/>
    <m/>
    <s v="Dry"/>
    <s v="Yes"/>
    <s v="&lt;25%"/>
    <s v="No"/>
    <m/>
    <s v="No"/>
    <s v="No"/>
    <s v="No"/>
    <s v="No"/>
    <s v=" "/>
    <s v="Yes"/>
    <n v="3983561"/>
    <n v="349408"/>
    <s v=" "/>
    <n v="0"/>
    <s v="NO"/>
    <s v="Complete - Valid Tree"/>
    <n v="39"/>
    <n v="99.06"/>
    <x v="2"/>
    <n v="100"/>
    <s v="{3748CC36-07C5-4D99-AB9C-FC55A334FB80}"/>
    <d v="2024-08-01T14:31:05"/>
    <s v="sholden_mbg"/>
    <d v="2024-09-21T17:23:47"/>
    <s v="nmitchell_mbg"/>
    <m/>
    <m/>
    <s v="Large"/>
    <s v="Few"/>
    <s v="Abundant Saplings"/>
    <s v="Scattered"/>
    <m/>
  </r>
  <r>
    <n v="354"/>
    <m/>
    <n v="100"/>
    <n v="102"/>
    <s v="Parker Peak"/>
    <s v="W"/>
    <x v="0"/>
    <n v="36"/>
    <n v="91"/>
    <s v="Tape @ 4.5"/>
    <s v="50-75%"/>
    <m/>
    <s v="No"/>
    <n v="26"/>
    <n v="0"/>
    <m/>
    <m/>
    <m/>
    <s v="Mesic"/>
    <s v="Yes"/>
    <s v="&lt;25%"/>
    <s v="No"/>
    <s v="25-50%"/>
    <s v="Yes"/>
    <s v="No"/>
    <s v="No"/>
    <s v="No"/>
    <s v="Suppressed"/>
    <s v="Yes"/>
    <n v="3983613"/>
    <n v="350030"/>
    <s v=" "/>
    <n v="0"/>
    <s v="NO"/>
    <s v="Complete - Valid Tree"/>
    <n v="36"/>
    <n v="91.44"/>
    <x v="2"/>
    <n v="100"/>
    <s v="{15D92F8D-4B99-4623-8236-CCCA932693F1}"/>
    <d v="2024-08-01T14:31:05"/>
    <s v="sholden_mbg"/>
    <d v="2024-09-20T20:20:20"/>
    <s v="nmitchell_mbg"/>
    <m/>
    <m/>
    <s v="Large"/>
    <s v="Abundant"/>
    <s v="Few Saplings"/>
    <m/>
    <m/>
  </r>
  <r>
    <n v="554"/>
    <m/>
    <n v="99"/>
    <m/>
    <s v="Parker Peak"/>
    <s v="SW"/>
    <x v="0"/>
    <n v="35"/>
    <n v="88"/>
    <s v="RS @ 7’"/>
    <s v="&gt;75%"/>
    <m/>
    <s v="No"/>
    <n v="44"/>
    <n v="0"/>
    <m/>
    <m/>
    <m/>
    <s v="Dry"/>
    <s v="No"/>
    <m/>
    <s v="No"/>
    <m/>
    <s v="No"/>
    <s v="No"/>
    <s v="Yes"/>
    <s v="No"/>
    <s v="Suppressed"/>
    <s v="Yes"/>
    <n v="3983259"/>
    <n v="350512"/>
    <s v=" "/>
    <n v="0"/>
    <s v="NO"/>
    <s v="Complete - Valid Tree"/>
    <n v="39"/>
    <n v="99.06"/>
    <x v="2"/>
    <n v="99"/>
    <s v="{F6A9690D-6F25-41F3-B3E8-0BF22C8903A9}"/>
    <d v="2024-08-01T14:31:05"/>
    <s v="sholden_mbg"/>
    <d v="2024-09-16T04:20:16"/>
    <s v="nmitchell_mbg"/>
    <m/>
    <m/>
    <s v="Large"/>
    <s v="Abundant"/>
    <s v="Abundant Saplings"/>
    <m/>
    <m/>
  </r>
  <r>
    <n v="102"/>
    <m/>
    <n v="95"/>
    <m/>
    <s v="Parker Peak"/>
    <s v="NW"/>
    <x v="0"/>
    <n v="36.1"/>
    <n v="91"/>
    <s v="RS @ 10’ above split"/>
    <s v="50-75%"/>
    <m/>
    <s v="No"/>
    <n v="24.1999999999999"/>
    <n v="0"/>
    <m/>
    <m/>
    <m/>
    <s v="Dry"/>
    <s v="Yes"/>
    <s v="&lt;25%"/>
    <s v="No"/>
    <s v="&lt;25%"/>
    <s v="Yes"/>
    <s v="No"/>
    <s v="No"/>
    <s v="No"/>
    <s v=" "/>
    <s v="Yes"/>
    <n v="3983561"/>
    <n v="349409"/>
    <s v=" "/>
    <n v="0"/>
    <s v="NO"/>
    <s v="Complete - Valid Tree"/>
    <n v="39"/>
    <n v="99.06"/>
    <x v="2"/>
    <n v="95"/>
    <s v="{4917B3DC-A883-4559-BE13-25189BDF6360}"/>
    <d v="2024-08-01T14:31:05"/>
    <s v="sholden_mbg"/>
    <d v="2024-09-21T17:26:01"/>
    <s v="nmitchell_mbg"/>
    <m/>
    <m/>
    <s v="Large"/>
    <s v="Few"/>
    <s v="Abundant Saplings"/>
    <s v="Scattered"/>
    <m/>
  </r>
  <r>
    <n v="112"/>
    <m/>
    <n v="94"/>
    <m/>
    <s v="Parker Peak"/>
    <m/>
    <x v="1"/>
    <m/>
    <n v="0"/>
    <m/>
    <m/>
    <s v="SD Indirect"/>
    <m/>
    <m/>
    <m/>
    <m/>
    <m/>
    <m/>
    <m/>
    <m/>
    <m/>
    <m/>
    <m/>
    <m/>
    <m/>
    <m/>
    <m/>
    <s v="Suppressed"/>
    <s v="Yes"/>
    <n v="3983578"/>
    <n v="349500"/>
    <s v=" "/>
    <n v="0"/>
    <s v="NO"/>
    <s v="Complete - Valid Tree"/>
    <n v="22"/>
    <n v="55.88"/>
    <x v="2"/>
    <n v="94"/>
    <s v="{C1EEF95B-AE1B-4B93-8E23-6A697394212D}"/>
    <d v="2024-08-01T14:31:05"/>
    <s v="sholden_mbg"/>
    <d v="2024-09-21T19:49:47"/>
    <s v="nmitchell_mbg"/>
    <m/>
    <m/>
    <s v="Large"/>
    <m/>
    <m/>
    <m/>
    <m/>
  </r>
  <r>
    <n v="288"/>
    <m/>
    <n v="92"/>
    <m/>
    <s v="Parker Peak"/>
    <s v="NE"/>
    <x v="0"/>
    <n v="22.1"/>
    <n v="56"/>
    <s v="RS @ 9.5"/>
    <s v="&lt;25%"/>
    <m/>
    <s v="No"/>
    <n v="18"/>
    <n v="0"/>
    <m/>
    <m/>
    <m/>
    <s v="Wet"/>
    <s v="No"/>
    <m/>
    <s v="No"/>
    <m/>
    <s v="No"/>
    <s v="No"/>
    <s v="No"/>
    <s v="No"/>
    <s v="Suppressed"/>
    <s v="Yes"/>
    <n v="3982999"/>
    <n v="349941"/>
    <s v=" "/>
    <n v="0"/>
    <s v="NO"/>
    <s v="Complete - Valid Tree"/>
    <n v="34"/>
    <n v="86.36"/>
    <x v="2"/>
    <n v="92"/>
    <s v="{56E6C6AD-0433-4CE9-92ED-9B8CEA3A4A84}"/>
    <d v="2024-08-01T14:31:05"/>
    <s v="sholden_mbg"/>
    <d v="2024-08-28T21:18:10"/>
    <s v="sholden_mbg"/>
    <m/>
    <s v="Mod cones_x000d__x000a__x000d__x000a_Sparse under 1’ regen observed"/>
    <s v="Large"/>
    <m/>
    <m/>
    <m/>
    <m/>
  </r>
  <r>
    <n v="91"/>
    <m/>
    <n v="90"/>
    <m/>
    <s v="Parker Peak"/>
    <s v="N"/>
    <x v="0"/>
    <n v="32.6"/>
    <n v="82"/>
    <s v="Tape @ 4.5’"/>
    <m/>
    <m/>
    <s v="No"/>
    <n v="10"/>
    <n v="0"/>
    <m/>
    <m/>
    <m/>
    <s v="Dry"/>
    <s v="Yes"/>
    <s v="&lt;25%"/>
    <s v="No"/>
    <m/>
    <s v="No"/>
    <s v="No"/>
    <s v="No"/>
    <s v="No"/>
    <s v="Suppressed"/>
    <s v="Yes"/>
    <n v="3983752"/>
    <n v="349549"/>
    <s v=" "/>
    <n v="0"/>
    <s v="NO"/>
    <s v="Complete - Valid Tree"/>
    <n v="30"/>
    <n v="76.2"/>
    <x v="2"/>
    <n v="90"/>
    <s v="{3AF11475-3885-4771-8DD4-CC75EA7CC48D}"/>
    <d v="2024-08-01T14:31:05"/>
    <s v="sholden_mbg"/>
    <d v="2024-09-22T15:04:34"/>
    <s v="nmitchell_mbg"/>
    <m/>
    <m/>
    <s v="Large"/>
    <s v="Abundant"/>
    <s v="Few Saplings"/>
    <m/>
    <m/>
  </r>
  <r>
    <n v="405"/>
    <m/>
    <n v="90"/>
    <m/>
    <s v="Parker Peak"/>
    <m/>
    <x v="1"/>
    <m/>
    <n v="0"/>
    <m/>
    <m/>
    <s v="SD Fire"/>
    <m/>
    <m/>
    <m/>
    <m/>
    <m/>
    <m/>
    <m/>
    <m/>
    <m/>
    <m/>
    <m/>
    <m/>
    <m/>
    <m/>
    <m/>
    <s v=" "/>
    <s v="Yes"/>
    <n v="3983753"/>
    <n v="350135"/>
    <s v=" "/>
    <n v="0"/>
    <s v="NO"/>
    <s v="Complete - Valid Tree"/>
    <n v="40"/>
    <n v="101.6"/>
    <x v="0"/>
    <n v="90"/>
    <s v="{C354A233-1B62-4075-A00C-575026A231FE}"/>
    <d v="2024-08-01T14:31:05"/>
    <s v="sholden_mbg"/>
    <d v="2024-08-29T03:02:56"/>
    <s v="nmitchell_mbg"/>
    <m/>
    <m/>
    <s v="Large"/>
    <m/>
    <m/>
    <m/>
    <m/>
  </r>
  <r>
    <n v="23"/>
    <m/>
    <n v="88"/>
    <m/>
    <s v="Parker Peak"/>
    <m/>
    <x v="1"/>
    <m/>
    <n v="0"/>
    <m/>
    <m/>
    <s v="SD Fire"/>
    <m/>
    <m/>
    <m/>
    <m/>
    <m/>
    <m/>
    <m/>
    <m/>
    <m/>
    <m/>
    <m/>
    <m/>
    <m/>
    <m/>
    <m/>
    <s v="Suppressed"/>
    <s v="Yes"/>
    <n v="3983851"/>
    <n v="349847"/>
    <s v=" "/>
    <n v="0"/>
    <s v="NO"/>
    <s v="Complete - Valid Tree"/>
    <n v="24"/>
    <n v="60.96"/>
    <x v="2"/>
    <n v="88"/>
    <s v="{8B49D85B-8041-4B71-82A9-25FEE99B9927}"/>
    <d v="2024-08-01T14:31:05"/>
    <s v="sholden_mbg"/>
    <d v="2024-08-28T21:18:11"/>
    <s v="sholden_mbg"/>
    <m/>
    <m/>
    <s v="Large"/>
    <m/>
    <m/>
    <m/>
    <m/>
  </r>
  <r>
    <n v="429"/>
    <m/>
    <n v="84"/>
    <m/>
    <s v="Parker Peak"/>
    <m/>
    <x v="1"/>
    <m/>
    <n v="0"/>
    <m/>
    <m/>
    <s v="SD Indirect"/>
    <m/>
    <m/>
    <m/>
    <m/>
    <m/>
    <m/>
    <m/>
    <m/>
    <m/>
    <m/>
    <m/>
    <m/>
    <m/>
    <m/>
    <m/>
    <s v="Suppressed"/>
    <s v="Yes"/>
    <n v="3983412"/>
    <n v="350140"/>
    <s v=" "/>
    <n v="0"/>
    <s v="NO"/>
    <s v="Complete - Valid Tree"/>
    <n v="32"/>
    <n v="81.28"/>
    <x v="2"/>
    <n v="84"/>
    <s v="{0C4DF2D8-654B-4FCB-AC83-8C5FC54E5966}"/>
    <d v="2024-08-01T14:31:05"/>
    <s v="sholden_mbg"/>
    <d v="2024-08-28T21:18:11"/>
    <s v="sholden_mbg"/>
    <m/>
    <m/>
    <s v="Large"/>
    <m/>
    <m/>
    <m/>
    <m/>
  </r>
  <r>
    <n v="26"/>
    <m/>
    <n v="83"/>
    <m/>
    <s v="Parker Peak"/>
    <s v="N"/>
    <x v="0"/>
    <n v="22.399999999999899"/>
    <n v="56"/>
    <s v="RS @ 7"/>
    <s v="50-75%"/>
    <m/>
    <s v="No"/>
    <n v="23.1999999999999"/>
    <n v="0"/>
    <m/>
    <m/>
    <m/>
    <s v="Wet"/>
    <s v="No"/>
    <m/>
    <s v="No"/>
    <s v="&lt;25%"/>
    <s v="Yes"/>
    <s v="No"/>
    <s v="No"/>
    <s v="No"/>
    <s v="Suppressed"/>
    <s v="Yes"/>
    <n v="3983854"/>
    <n v="349844"/>
    <s v=" "/>
    <n v="0"/>
    <s v="NO"/>
    <s v="Complete - Valid Tree"/>
    <n v="25"/>
    <n v="63.5"/>
    <x v="2"/>
    <n v="83"/>
    <s v="{AD62596F-909D-42E9-B08F-0DFF2F23B06E}"/>
    <d v="2024-08-01T14:31:05"/>
    <s v="sholden_mbg"/>
    <d v="2024-09-14T23:26:23"/>
    <s v="nmitchell_mbg"/>
    <m/>
    <m/>
    <s v="Large"/>
    <s v="Few"/>
    <s v="Few Saplings"/>
    <m/>
    <m/>
  </r>
  <r>
    <n v="38"/>
    <m/>
    <n v="82"/>
    <m/>
    <s v="Parker Peak"/>
    <m/>
    <x v="1"/>
    <m/>
    <n v="0"/>
    <m/>
    <m/>
    <s v="SD Indirect"/>
    <m/>
    <m/>
    <m/>
    <m/>
    <m/>
    <m/>
    <m/>
    <m/>
    <m/>
    <m/>
    <m/>
    <m/>
    <m/>
    <m/>
    <m/>
    <s v="Suppressed"/>
    <s v="Yes"/>
    <n v="3984023"/>
    <n v="349546"/>
    <s v=" "/>
    <n v="0"/>
    <s v="NO"/>
    <s v="Complete - Valid Tree"/>
    <n v="23"/>
    <n v="58.42"/>
    <x v="2"/>
    <n v="82"/>
    <s v="{D1CDD2D4-FD55-413C-8F94-7D0492583926}"/>
    <d v="2024-08-01T14:31:05"/>
    <s v="sholden_mbg"/>
    <d v="2024-09-16T19:47:06"/>
    <s v="nmitchell_mbg"/>
    <m/>
    <m/>
    <s v="Large"/>
    <m/>
    <m/>
    <m/>
    <m/>
  </r>
  <r>
    <n v="568"/>
    <m/>
    <n v="82"/>
    <m/>
    <s v="Parker Peak"/>
    <s v="W"/>
    <x v="0"/>
    <n v="32.5"/>
    <n v="82"/>
    <s v="RS @ 7.9"/>
    <m/>
    <m/>
    <s v="No"/>
    <n v="24"/>
    <n v="0"/>
    <m/>
    <m/>
    <m/>
    <s v="Mesic"/>
    <s v="No"/>
    <m/>
    <s v="No"/>
    <m/>
    <s v="No"/>
    <s v="No"/>
    <s v="No"/>
    <s v="No"/>
    <s v="Suppressed"/>
    <s v="Yes"/>
    <n v="3983139"/>
    <n v="350295"/>
    <s v=" "/>
    <n v="0"/>
    <s v="NO"/>
    <s v="Complete - Valid Tree"/>
    <n v="31"/>
    <n v="78.739999999999995"/>
    <x v="2"/>
    <n v="82"/>
    <s v="{09C1E13D-6F0D-40C2-8124-1DB6A163A149}"/>
    <d v="2024-08-01T14:31:05"/>
    <s v="sholden_mbg"/>
    <d v="2024-08-30T17:26:43"/>
    <s v="nmitchell_mbg"/>
    <m/>
    <m/>
    <s v="Large"/>
    <s v="Abundant"/>
    <s v="No Saplings"/>
    <m/>
    <m/>
  </r>
  <r>
    <n v="119"/>
    <m/>
    <n v="80"/>
    <m/>
    <s v="Parker Peak"/>
    <m/>
    <x v="1"/>
    <m/>
    <n v="0"/>
    <m/>
    <m/>
    <s v="SD Indirect"/>
    <m/>
    <m/>
    <m/>
    <m/>
    <m/>
    <m/>
    <m/>
    <m/>
    <m/>
    <m/>
    <m/>
    <m/>
    <m/>
    <m/>
    <m/>
    <s v="Suppressed"/>
    <s v="Yes"/>
    <n v="3983576"/>
    <n v="349482"/>
    <s v=" "/>
    <n v="0"/>
    <s v="NO"/>
    <s v="Complete - Valid Tree"/>
    <n v="12"/>
    <n v="30.48"/>
    <x v="3"/>
    <n v="80"/>
    <s v="{40015CD1-AD5B-4240-A3C1-92986B3F4987}"/>
    <d v="2024-08-01T14:31:05"/>
    <s v="sholden_mbg"/>
    <d v="2024-09-21T17:51:32"/>
    <s v="nmitchell_mbg"/>
    <m/>
    <m/>
    <s v="Large"/>
    <m/>
    <m/>
    <m/>
    <m/>
  </r>
  <r>
    <n v="44"/>
    <m/>
    <n v="78"/>
    <m/>
    <s v="Parker Peak"/>
    <m/>
    <x v="1"/>
    <m/>
    <n v="0"/>
    <m/>
    <m/>
    <s v="SD Indirect"/>
    <m/>
    <m/>
    <m/>
    <m/>
    <m/>
    <m/>
    <m/>
    <m/>
    <m/>
    <m/>
    <m/>
    <m/>
    <m/>
    <m/>
    <m/>
    <s v="Suppressed"/>
    <s v="Yes"/>
    <n v="3984013"/>
    <n v="349539"/>
    <s v=" "/>
    <n v="0"/>
    <s v="NO"/>
    <s v="Complete - Valid Tree"/>
    <n v="21"/>
    <n v="53.34"/>
    <x v="2"/>
    <n v="78"/>
    <s v="{83587691-C28F-4AB7-A198-860B3E7B41CB}"/>
    <d v="2024-08-01T14:31:05"/>
    <s v="sholden_mbg"/>
    <d v="2024-09-16T19:45:00"/>
    <s v="nmitchell_mbg"/>
    <m/>
    <m/>
    <s v="Large"/>
    <m/>
    <m/>
    <m/>
    <m/>
  </r>
  <r>
    <n v="428"/>
    <m/>
    <n v="78"/>
    <m/>
    <s v="Parker Peak"/>
    <s v="SW"/>
    <x v="0"/>
    <n v="33.799999999999898"/>
    <n v="85"/>
    <s v="RS @ 10’"/>
    <s v="&lt;25%"/>
    <m/>
    <s v="No"/>
    <n v="30"/>
    <n v="0"/>
    <m/>
    <m/>
    <m/>
    <s v="Mesic"/>
    <s v="No"/>
    <m/>
    <s v="No"/>
    <m/>
    <s v="No"/>
    <s v="No"/>
    <s v="No"/>
    <s v="No"/>
    <s v="Suppressed"/>
    <s v="Yes"/>
    <n v="3983420"/>
    <n v="350140"/>
    <s v=" "/>
    <n v="0"/>
    <s v="NO"/>
    <s v="Complete - Valid Tree"/>
    <n v="38"/>
    <n v="96.52"/>
    <x v="2"/>
    <n v="78"/>
    <s v="{F56B03A1-511A-4CE3-B1AA-894D86B4C5FB}"/>
    <d v="2024-08-01T14:31:05"/>
    <s v="sholden_mbg"/>
    <d v="2024-08-28T21:18:12"/>
    <s v="sholden_mbg"/>
    <m/>
    <m/>
    <s v="Large"/>
    <s v="Abundant"/>
    <s v="Abundant Saplings"/>
    <s v="3-12” lg patch to NW"/>
    <m/>
  </r>
  <r>
    <n v="110"/>
    <m/>
    <n v="75"/>
    <m/>
    <s v="Parker Peak"/>
    <s v="NE"/>
    <x v="0"/>
    <n v="18.100000000000001"/>
    <n v="45"/>
    <s v="Tape @ DBh "/>
    <m/>
    <m/>
    <s v="No"/>
    <n v="15"/>
    <n v="0"/>
    <m/>
    <m/>
    <m/>
    <s v="Dry"/>
    <s v="Yes"/>
    <s v="&lt;25%"/>
    <s v="No"/>
    <m/>
    <s v="No"/>
    <s v="No"/>
    <s v="No"/>
    <s v="No"/>
    <s v="Suppressed"/>
    <s v="Yes"/>
    <n v="3983577"/>
    <n v="349508"/>
    <s v=" "/>
    <n v="0"/>
    <s v="NO"/>
    <s v="Complete - Valid Tree"/>
    <n v="18"/>
    <n v="45.72"/>
    <x v="3"/>
    <n v="75"/>
    <s v="{4E63D852-5C7F-4BCF-8991-70A7711BD109}"/>
    <d v="2024-08-01T14:31:05"/>
    <s v="sholden_mbg"/>
    <d v="2024-09-21T19:39:46"/>
    <s v="nmitchell_mbg"/>
    <m/>
    <m/>
    <s v="Large"/>
    <s v="Abundant"/>
    <s v="Few Saplings"/>
    <m/>
    <m/>
  </r>
  <r>
    <n v="116"/>
    <m/>
    <n v="74"/>
    <m/>
    <s v="Parker Peak"/>
    <m/>
    <x v="1"/>
    <m/>
    <n v="0"/>
    <m/>
    <m/>
    <s v="SD Indirect"/>
    <m/>
    <m/>
    <m/>
    <m/>
    <m/>
    <m/>
    <m/>
    <m/>
    <m/>
    <m/>
    <m/>
    <m/>
    <m/>
    <m/>
    <m/>
    <s v="Suppressed"/>
    <s v="Yes"/>
    <n v="3983575"/>
    <n v="349492"/>
    <s v=" "/>
    <n v="0"/>
    <s v="NO"/>
    <s v="Complete - Valid Tree"/>
    <n v="19"/>
    <n v="48.26"/>
    <x v="3"/>
    <n v="74"/>
    <s v="{097267A0-EC05-4AC6-A576-A340C9DB3CE1}"/>
    <d v="2024-08-01T14:31:05"/>
    <s v="sholden_mbg"/>
    <d v="2024-09-21T18:20:21"/>
    <s v="nmitchell_mbg"/>
    <m/>
    <m/>
    <s v="Large"/>
    <m/>
    <m/>
    <m/>
    <m/>
  </r>
  <r>
    <n v="48"/>
    <m/>
    <n v="67"/>
    <n v="66"/>
    <s v="Parker Peak"/>
    <s v="E"/>
    <x v="0"/>
    <n v="17.3"/>
    <n v="43"/>
    <s v="RS @ 13.0"/>
    <s v="25-50%"/>
    <m/>
    <s v="No"/>
    <n v="38"/>
    <n v="0"/>
    <m/>
    <m/>
    <m/>
    <s v="Wet"/>
    <s v="Yes"/>
    <m/>
    <s v="No"/>
    <m/>
    <s v="No"/>
    <s v="No"/>
    <s v="No"/>
    <s v="No"/>
    <s v="Suppressed"/>
    <s v="Yes"/>
    <n v="3984012"/>
    <n v="349540"/>
    <s v=" "/>
    <n v="0"/>
    <s v="NO"/>
    <s v="Complete - Valid Tree"/>
    <n v="18"/>
    <n v="45.72"/>
    <x v="3"/>
    <n v="67"/>
    <s v="{21FF7856-8332-4992-915C-4E98A421B646}"/>
    <d v="2024-08-01T14:31:05"/>
    <s v="sholden_mbg"/>
    <d v="2024-09-16T19:36:28"/>
    <s v="nmitchell_mbg"/>
    <m/>
    <m/>
    <s v="Large"/>
    <s v="Abundant"/>
    <s v="Abundant Saplings"/>
    <m/>
    <m/>
  </r>
  <r>
    <n v="114"/>
    <m/>
    <n v="67"/>
    <m/>
    <s v="Parker Peak"/>
    <s v="NE"/>
    <x v="0"/>
    <n v="15.6999999999999"/>
    <n v="39"/>
    <s v="RS @ 6’"/>
    <s v="&lt;25%"/>
    <m/>
    <s v="No"/>
    <n v="15"/>
    <n v="0"/>
    <m/>
    <m/>
    <m/>
    <s v="Dry"/>
    <s v="Yes"/>
    <s v="&lt;25%"/>
    <s v="No"/>
    <m/>
    <s v="No"/>
    <s v="No"/>
    <s v="No"/>
    <s v="No"/>
    <s v="Suppressed"/>
    <s v="Yes"/>
    <n v="3983577"/>
    <n v="349507"/>
    <s v=" "/>
    <n v="0"/>
    <s v="NO"/>
    <s v="Complete - Valid Tree"/>
    <n v="19"/>
    <n v="48.26"/>
    <x v="3"/>
    <n v="67"/>
    <s v="{8BE1B6A6-95BC-4AAE-BD71-CCEADEA75028}"/>
    <d v="2024-08-01T14:31:05"/>
    <s v="sholden_mbg"/>
    <d v="2024-09-21T18:36:58"/>
    <s v="nmitchell_mbg"/>
    <m/>
    <m/>
    <s v="Large"/>
    <s v="Abundant"/>
    <s v="Few Saplings"/>
    <m/>
    <m/>
  </r>
  <r>
    <n v="553"/>
    <m/>
    <n v="67"/>
    <m/>
    <s v="Parker Peak"/>
    <m/>
    <x v="1"/>
    <m/>
    <n v="0"/>
    <m/>
    <m/>
    <s v="SD Indirect"/>
    <m/>
    <m/>
    <m/>
    <m/>
    <m/>
    <m/>
    <m/>
    <m/>
    <m/>
    <m/>
    <m/>
    <m/>
    <m/>
    <m/>
    <m/>
    <s v="Suppressed"/>
    <s v="Yes"/>
    <n v="3983258"/>
    <n v="350513"/>
    <s v=" "/>
    <n v="0"/>
    <s v="NO"/>
    <s v="Complete - Valid Tree"/>
    <n v="29"/>
    <n v="73.66"/>
    <x v="2"/>
    <n v="67"/>
    <s v="{E12FA092-0002-44C5-AA3B-94F75B93A7E8}"/>
    <d v="2024-08-01T14:31:05"/>
    <s v="sholden_mbg"/>
    <d v="2024-08-29T20:23:57"/>
    <s v="nmitchell_mbg"/>
    <m/>
    <m/>
    <s v="Large"/>
    <m/>
    <m/>
    <m/>
    <m/>
  </r>
  <r>
    <n v="552"/>
    <m/>
    <n v="66"/>
    <m/>
    <s v="Parker Peak"/>
    <m/>
    <x v="1"/>
    <m/>
    <n v="0"/>
    <m/>
    <m/>
    <s v="SD Indirect"/>
    <m/>
    <m/>
    <m/>
    <m/>
    <m/>
    <m/>
    <m/>
    <m/>
    <m/>
    <m/>
    <m/>
    <m/>
    <m/>
    <m/>
    <m/>
    <s v="Suppressed"/>
    <s v="Yes"/>
    <n v="3983257"/>
    <n v="350514"/>
    <s v=" "/>
    <n v="0"/>
    <s v="NO"/>
    <s v="Complete - Valid Tree"/>
    <n v="18"/>
    <n v="45.72"/>
    <x v="3"/>
    <n v="66"/>
    <s v="{6D7670AC-3B7E-40FE-A933-C65223196F82}"/>
    <d v="2024-08-01T14:31:05"/>
    <s v="sholden_mbg"/>
    <d v="2024-08-29T20:24:45"/>
    <s v="nmitchell_mbg"/>
    <m/>
    <m/>
    <s v="Large"/>
    <m/>
    <m/>
    <m/>
    <m/>
  </r>
  <r>
    <n v="78"/>
    <m/>
    <n v="65"/>
    <m/>
    <s v="Parker Peak"/>
    <s v="E"/>
    <x v="0"/>
    <n v="21.1"/>
    <n v="53"/>
    <s v="RS @ 5.5’"/>
    <s v="25-50%"/>
    <m/>
    <s v="No"/>
    <n v="13"/>
    <n v="0"/>
    <m/>
    <m/>
    <m/>
    <s v="Dry"/>
    <s v="Yes"/>
    <s v="&lt;25%"/>
    <s v="No"/>
    <s v="25-50%"/>
    <s v="Yes"/>
    <s v="No"/>
    <s v="No"/>
    <s v="No"/>
    <s v="Suppressed"/>
    <s v="Yes"/>
    <n v="3983871"/>
    <n v="349451"/>
    <s v=" "/>
    <n v="0"/>
    <s v="NO"/>
    <s v="Complete - Valid Tree"/>
    <n v="23"/>
    <n v="58.42"/>
    <x v="2"/>
    <n v="65"/>
    <s v="{6639F8CD-1B24-41BA-B63E-F5B14917A236}"/>
    <d v="2024-08-01T14:31:05"/>
    <s v="sholden_mbg"/>
    <d v="2024-09-22T17:49:59"/>
    <s v="nmitchell_mbg"/>
    <m/>
    <m/>
    <s v="Large"/>
    <s v="Abundant"/>
    <s v="Few Saplings"/>
    <m/>
    <m/>
  </r>
  <r>
    <n v="73"/>
    <m/>
    <n v="57"/>
    <m/>
    <s v="Parker Peak"/>
    <m/>
    <x v="1"/>
    <m/>
    <n v="0"/>
    <m/>
    <m/>
    <s v="SD Indirect"/>
    <m/>
    <m/>
    <m/>
    <m/>
    <m/>
    <m/>
    <m/>
    <m/>
    <m/>
    <m/>
    <m/>
    <m/>
    <m/>
    <m/>
    <m/>
    <s v="Suppressed"/>
    <s v="Yes"/>
    <n v="3983872"/>
    <n v="349438"/>
    <s v=" "/>
    <n v="0"/>
    <s v="NO"/>
    <s v="Complete - Valid Tree"/>
    <n v="15"/>
    <n v="38.1"/>
    <x v="3"/>
    <n v="57"/>
    <s v="{2AC53F31-4ADA-46BB-905B-0B66B0F0D582}"/>
    <d v="2024-08-01T14:31:05"/>
    <s v="sholden_mbg"/>
    <d v="2024-09-22T17:30:23"/>
    <s v="nmitchell_mbg"/>
    <m/>
    <m/>
    <s v="Large"/>
    <m/>
    <m/>
    <m/>
    <m/>
  </r>
  <r>
    <n v="355"/>
    <m/>
    <n v="57"/>
    <m/>
    <s v="Parker Peak"/>
    <m/>
    <x v="1"/>
    <m/>
    <n v="0"/>
    <m/>
    <m/>
    <s v="Broken (Non-Fire)"/>
    <m/>
    <m/>
    <m/>
    <m/>
    <m/>
    <m/>
    <m/>
    <m/>
    <m/>
    <m/>
    <m/>
    <m/>
    <m/>
    <m/>
    <m/>
    <s v="Suppressed"/>
    <s v="Yes"/>
    <n v="3983613"/>
    <n v="350032"/>
    <s v=" "/>
    <n v="4"/>
    <s v="NO"/>
    <s v="Complete - Valid Tree"/>
    <n v="28"/>
    <n v="71.12"/>
    <x v="2"/>
    <n v="57"/>
    <s v="{6E05BD08-A8AA-438E-8769-CB7D3D364215}"/>
    <d v="2024-08-01T14:31:05"/>
    <s v="sholden_mbg"/>
    <d v="2024-09-20T20:21:26"/>
    <s v="nmitchell_mbg"/>
    <m/>
    <m/>
    <s v="Large"/>
    <m/>
    <m/>
    <m/>
    <m/>
  </r>
  <r>
    <n v="115"/>
    <m/>
    <n v="54"/>
    <m/>
    <s v="Parker Peak"/>
    <m/>
    <x v="1"/>
    <m/>
    <n v="0"/>
    <m/>
    <m/>
    <s v="SD Indirect"/>
    <m/>
    <m/>
    <m/>
    <m/>
    <m/>
    <m/>
    <m/>
    <m/>
    <m/>
    <m/>
    <m/>
    <m/>
    <m/>
    <m/>
    <m/>
    <s v="Suppressed"/>
    <s v="Yes"/>
    <n v="3983579"/>
    <n v="349494"/>
    <s v=" "/>
    <n v="0"/>
    <s v="NO"/>
    <s v="Complete - Valid Tree"/>
    <n v="13"/>
    <n v="33.020000000000003"/>
    <x v="3"/>
    <n v="54"/>
    <s v="{A8FD70FA-FA1C-4A35-8F13-983F9B926F9B}"/>
    <d v="2024-08-01T14:31:05"/>
    <s v="sholden_mbg"/>
    <d v="2024-09-21T18:17:53"/>
    <s v="nmitchell_mbg"/>
    <m/>
    <m/>
    <s v="Large"/>
    <m/>
    <m/>
    <m/>
    <m/>
  </r>
  <r>
    <n v="24"/>
    <m/>
    <n v="50"/>
    <m/>
    <s v="Parker Peak"/>
    <s v="N"/>
    <x v="0"/>
    <n v="22"/>
    <n v="55"/>
    <s v="RS @ 8.6"/>
    <s v="&lt;25%"/>
    <m/>
    <s v="No"/>
    <n v="17"/>
    <n v="0"/>
    <m/>
    <m/>
    <m/>
    <s v="Wet"/>
    <s v="No"/>
    <m/>
    <s v="No"/>
    <m/>
    <s v="No"/>
    <s v="No"/>
    <s v="No"/>
    <s v="No"/>
    <s v="Suppressed"/>
    <s v="Yes"/>
    <n v="3983852"/>
    <n v="349846"/>
    <s v=" "/>
    <n v="0"/>
    <s v="NO"/>
    <s v="Complete - Valid Tree"/>
    <n v="20"/>
    <n v="50.8"/>
    <x v="2"/>
    <n v="50"/>
    <s v="{698686AB-3B76-4D93-8FA0-782E64EAC327}"/>
    <d v="2024-08-01T14:31:05"/>
    <s v="sholden_mbg"/>
    <d v="2024-08-28T21:18:12"/>
    <s v="sholden_mbg"/>
    <m/>
    <m/>
    <s v="Large"/>
    <s v="Few"/>
    <s v="Few Saplings"/>
    <s v="Very sparse"/>
    <m/>
  </r>
  <r>
    <n v="365"/>
    <m/>
    <n v="40"/>
    <m/>
    <s v="Parker Peak"/>
    <s v="W"/>
    <x v="0"/>
    <n v="25.1"/>
    <n v="63"/>
    <s v="RS @ 28.4’"/>
    <s v="50-75%"/>
    <m/>
    <s v="No"/>
    <n v="25"/>
    <n v="0"/>
    <m/>
    <m/>
    <m/>
    <s v="Mesic"/>
    <s v="Yes"/>
    <s v="&lt;25%"/>
    <s v="Yes"/>
    <s v="50-75%"/>
    <s v="Yes"/>
    <s v="No"/>
    <s v="No"/>
    <s v="No"/>
    <s v="Suppressed"/>
    <s v="Yes"/>
    <n v="3983618"/>
    <n v="350040"/>
    <s v=" "/>
    <n v="0"/>
    <s v="NO"/>
    <s v="Complete - Valid Tree"/>
    <n v="45"/>
    <n v="114.3"/>
    <x v="0"/>
    <n v="40"/>
    <s v="{462CE834-C202-4DB1-BDCA-5098C02D25E0}"/>
    <d v="2024-08-01T14:31:05"/>
    <s v="sholden_mbg"/>
    <d v="2024-09-20T19:20:00"/>
    <s v="nmitchell_mbg"/>
    <m/>
    <m/>
    <s v="Large"/>
    <s v="Abundant"/>
    <s v="Few Saplings"/>
    <m/>
    <m/>
  </r>
  <r>
    <n v="77"/>
    <m/>
    <n v="37"/>
    <m/>
    <s v="Parker Peak"/>
    <m/>
    <x v="1"/>
    <m/>
    <n v="0"/>
    <m/>
    <m/>
    <s v="SD Indirect"/>
    <m/>
    <m/>
    <m/>
    <m/>
    <m/>
    <m/>
    <m/>
    <m/>
    <m/>
    <m/>
    <m/>
    <m/>
    <m/>
    <m/>
    <m/>
    <s v="Suppressed"/>
    <s v="Yes"/>
    <n v="3983871"/>
    <n v="349450"/>
    <s v=" "/>
    <n v="0"/>
    <s v="NO"/>
    <s v="Complete - Valid Tree"/>
    <n v="21"/>
    <n v="53.34"/>
    <x v="2"/>
    <n v="37"/>
    <s v="{D05C8DBC-AB68-4931-B614-DF453633E6EC}"/>
    <d v="2024-08-01T14:31:05"/>
    <s v="sholden_mbg"/>
    <d v="2024-09-22T17:47:09"/>
    <s v="nmitchell_mbg"/>
    <m/>
    <m/>
    <s v="Large"/>
    <m/>
    <m/>
    <m/>
    <m/>
  </r>
  <r>
    <n v="212"/>
    <m/>
    <n v="30"/>
    <m/>
    <s v="Parker Peak"/>
    <s v="N"/>
    <x v="0"/>
    <n v="24.6999999999999"/>
    <n v="62"/>
    <s v="RS@7.5"/>
    <m/>
    <m/>
    <s v="No"/>
    <n v="13"/>
    <n v="0"/>
    <m/>
    <m/>
    <m/>
    <s v="Dry"/>
    <s v="No"/>
    <m/>
    <s v="No"/>
    <m/>
    <s v="No"/>
    <s v="No"/>
    <s v="No"/>
    <s v="No"/>
    <s v="Suppressed"/>
    <s v="Yes"/>
    <n v="3982623"/>
    <n v="350028"/>
    <s v=" "/>
    <n v="0"/>
    <s v="NO"/>
    <s v="Complete - Valid Tree"/>
    <n v="28"/>
    <n v="71.12"/>
    <x v="2"/>
    <n v="30"/>
    <s v="{C14EAA92-7DDD-4F35-B880-0C29856F091B}"/>
    <d v="2024-08-01T14:31:05"/>
    <s v="sholden_mbg"/>
    <d v="2024-08-28T21:18:12"/>
    <s v="sholden_mbg"/>
    <m/>
    <m/>
    <s v="Large"/>
    <s v="Abundant"/>
    <s v="No Saplings"/>
    <m/>
    <m/>
  </r>
  <r>
    <n v="25"/>
    <m/>
    <n v="28"/>
    <m/>
    <s v="Parker Peak"/>
    <m/>
    <x v="1"/>
    <m/>
    <n v="0"/>
    <m/>
    <m/>
    <s v="SD Fire"/>
    <m/>
    <m/>
    <m/>
    <m/>
    <m/>
    <m/>
    <m/>
    <m/>
    <m/>
    <m/>
    <m/>
    <m/>
    <m/>
    <m/>
    <m/>
    <s v="Suppressed"/>
    <s v="Yes"/>
    <n v="3983853"/>
    <n v="349845"/>
    <s v=" "/>
    <n v="0"/>
    <s v="NO"/>
    <s v="Complete - Valid Tree"/>
    <n v="13"/>
    <n v="33.020000000000003"/>
    <x v="3"/>
    <n v="28"/>
    <s v="{67876AE5-A1F7-41A2-88ED-FB482C2E87B7}"/>
    <d v="2024-08-01T14:31:05"/>
    <s v="sholden_mbg"/>
    <d v="2024-08-28T21:18:12"/>
    <s v="sholden_mbg"/>
    <m/>
    <m/>
    <s v="Large"/>
    <m/>
    <m/>
    <m/>
    <m/>
  </r>
  <r>
    <n v="214"/>
    <m/>
    <n v="25"/>
    <m/>
    <s v="Parker Peak"/>
    <s v="N"/>
    <x v="0"/>
    <n v="25.6"/>
    <n v="65"/>
    <s v="RS @ 4.5’"/>
    <s v="&gt;75%"/>
    <m/>
    <s v="No"/>
    <n v="22"/>
    <n v="0"/>
    <m/>
    <m/>
    <m/>
    <s v="Dry"/>
    <s v="No"/>
    <m/>
    <s v="No"/>
    <s v="&gt;75%"/>
    <s v="Yes"/>
    <s v="No"/>
    <s v="No"/>
    <s v="No"/>
    <s v="Suppressed"/>
    <s v="Yes"/>
    <n v="3982620"/>
    <n v="350026"/>
    <s v=" "/>
    <n v="0"/>
    <s v="NO"/>
    <s v="Complete - Valid Tree"/>
    <n v="26"/>
    <n v="66.040000000000006"/>
    <x v="2"/>
    <n v="25"/>
    <s v="{A8747F9D-7667-4B93-B729-867EB2C58C85}"/>
    <d v="2024-08-01T14:31:05"/>
    <s v="sholden_mbg"/>
    <d v="2024-08-28T21:18:12"/>
    <s v="sholden_mbg"/>
    <s v="&gt;75%"/>
    <s v="Cones present on ground. None observed in tree._x000d__x000a__x000d__x000a_Tree in heavy decline."/>
    <s v="Large"/>
    <s v="Few"/>
    <s v="No Saplings"/>
    <m/>
    <m/>
  </r>
  <r>
    <n v="1"/>
    <m/>
    <n v="182"/>
    <m/>
    <s v="Red Hill"/>
    <s v="NW"/>
    <x v="0"/>
    <n v="76.599999999999895"/>
    <n v="194"/>
    <s v="RS @ 14’"/>
    <s v="&lt;25%"/>
    <m/>
    <s v="Yes"/>
    <n v="117"/>
    <n v="3"/>
    <m/>
    <m/>
    <m/>
    <s v="Dry"/>
    <s v="No"/>
    <m/>
    <s v="No"/>
    <m/>
    <s v="No"/>
    <s v="No"/>
    <s v="No"/>
    <s v="No"/>
    <s v=" "/>
    <s v="Yes"/>
    <n v="3992994"/>
    <n v="353646"/>
    <s v=" "/>
    <n v="41"/>
    <s v="NO"/>
    <s v="Complete - Valid Tree"/>
    <n v="110"/>
    <n v="279.39999999999998"/>
    <x v="0"/>
    <n v="182"/>
    <s v="{A91D7E5C-1ABE-4DCE-8859-97CDB68261AF}"/>
    <d v="2024-08-01T14:31:05"/>
    <s v="sholden_mbg"/>
    <d v="2024-10-02T02:03:04"/>
    <s v="nmitchell_mbg"/>
    <m/>
    <m/>
    <s v="Small"/>
    <s v="Abundant"/>
    <s v="Abundant Saplings"/>
    <s v="Well spaced saplings up to 1’ tall"/>
    <m/>
  </r>
  <r>
    <n v="2"/>
    <m/>
    <n v="158"/>
    <m/>
    <s v="Red Hill"/>
    <m/>
    <x v="1"/>
    <m/>
    <n v="0"/>
    <m/>
    <m/>
    <m/>
    <m/>
    <m/>
    <m/>
    <m/>
    <m/>
    <m/>
    <m/>
    <m/>
    <m/>
    <m/>
    <m/>
    <m/>
    <m/>
    <m/>
    <m/>
    <s v=" "/>
    <s v="Yes"/>
    <n v="3993004"/>
    <n v="353614"/>
    <s v=" "/>
    <n v="38"/>
    <s v="NO"/>
    <s v="Complete - Valid Tree"/>
    <n v="97"/>
    <n v="246.38"/>
    <x v="0"/>
    <n v="158"/>
    <s v="{15CB5EF4-473D-4045-9AA2-EEE5D778D514}"/>
    <d v="2024-08-01T14:31:05"/>
    <s v="sholden_mbg"/>
    <d v="2024-09-10T21:12:36"/>
    <s v="jbrooks_mbg"/>
    <m/>
    <m/>
    <s v="Small"/>
    <m/>
    <m/>
    <m/>
    <m/>
  </r>
  <r>
    <n v="3"/>
    <m/>
    <n v="183"/>
    <n v="191"/>
    <s v="Red Hill"/>
    <s v="NW"/>
    <x v="0"/>
    <n v="88"/>
    <n v="223"/>
    <s v="RS @ 9’"/>
    <s v="25-50%"/>
    <m/>
    <s v="Yes"/>
    <n v="118"/>
    <n v="3"/>
    <m/>
    <m/>
    <m/>
    <s v="Dry"/>
    <s v="No"/>
    <m/>
    <s v="No"/>
    <m/>
    <s v="No"/>
    <s v="No"/>
    <s v="No"/>
    <s v="No"/>
    <s v=" "/>
    <s v="Yes"/>
    <n v="3993009"/>
    <n v="353598"/>
    <s v=" "/>
    <n v="18"/>
    <s v="NO"/>
    <s v="Complete - Valid Tree"/>
    <n v="116"/>
    <n v="294.64"/>
    <x v="0"/>
    <n v="183"/>
    <s v="{CB9CE465-0599-4BA9-8DAE-AE2EB49BE564}"/>
    <d v="2024-08-01T14:31:05"/>
    <s v="sholden_mbg"/>
    <d v="2024-09-10T21:20:05"/>
    <s v="jbrooks_mbg"/>
    <m/>
    <m/>
    <s v="Small"/>
    <s v="Abundant"/>
    <s v="Few Saplings"/>
    <m/>
    <m/>
  </r>
  <r>
    <n v="4"/>
    <m/>
    <n v="246"/>
    <m/>
    <s v="Red Hill"/>
    <m/>
    <x v="1"/>
    <m/>
    <n v="0"/>
    <m/>
    <m/>
    <s v="SD Indirect"/>
    <m/>
    <m/>
    <m/>
    <m/>
    <m/>
    <m/>
    <m/>
    <m/>
    <m/>
    <m/>
    <m/>
    <m/>
    <m/>
    <m/>
    <m/>
    <s v=" "/>
    <s v="Yes"/>
    <n v="3992994"/>
    <n v="353503"/>
    <s v=" "/>
    <n v="0"/>
    <s v="NO"/>
    <s v="Complete - Valid Tree"/>
    <n v="170"/>
    <n v="431.8"/>
    <x v="1"/>
    <n v="246"/>
    <s v="{A2EAEBBF-F3B6-43F0-AA50-0C7354F3A1B1}"/>
    <d v="2024-08-01T14:31:05"/>
    <s v="sholden_mbg"/>
    <d v="2024-09-10T21:21:36"/>
    <s v="nmitchell_mbg"/>
    <m/>
    <m/>
    <s v="Small"/>
    <m/>
    <m/>
    <m/>
    <m/>
  </r>
  <r>
    <n v="5"/>
    <m/>
    <n v="211"/>
    <m/>
    <s v="Red Hill"/>
    <s v="N"/>
    <x v="0"/>
    <n v="91.4"/>
    <n v="232"/>
    <s v="RS @ 20’"/>
    <s v="&lt;25%"/>
    <m/>
    <s v="No"/>
    <n v="15"/>
    <n v="0"/>
    <m/>
    <m/>
    <m/>
    <s v="Dry"/>
    <s v="Yes"/>
    <s v="&lt;25%"/>
    <s v="No"/>
    <s v="25-50%"/>
    <s v="Yes"/>
    <s v="No"/>
    <s v="No"/>
    <s v="No"/>
    <s v=" "/>
    <s v="Yes"/>
    <n v="3992941"/>
    <n v="353492"/>
    <s v=" "/>
    <n v="0"/>
    <s v="NO"/>
    <s v="Complete - Valid Tree"/>
    <n v="131"/>
    <n v="332.74"/>
    <x v="1"/>
    <n v="211"/>
    <s v="{F31257B3-FFD3-4F14-BDA2-A095FFF190C1}"/>
    <d v="2024-08-01T14:31:05"/>
    <s v="sholden_mbg"/>
    <d v="2024-09-10T21:29:38"/>
    <s v="nmitchell_mbg"/>
    <s v="&lt;25%"/>
    <m/>
    <s v="Small"/>
    <s v="Abundant"/>
    <s v="Abundant Saplings"/>
    <s v="Interspersed"/>
    <m/>
  </r>
  <r>
    <n v="6"/>
    <m/>
    <n v="217"/>
    <m/>
    <s v="Red Hill"/>
    <s v="NE"/>
    <x v="0"/>
    <n v="121"/>
    <n v="307"/>
    <s v="RS @ 23’"/>
    <m/>
    <m/>
    <s v="No"/>
    <n v="13"/>
    <n v="0"/>
    <m/>
    <m/>
    <m/>
    <s v="Dry"/>
    <s v="Yes"/>
    <s v="&lt;25%"/>
    <s v="No"/>
    <s v="&lt;25%"/>
    <s v="Yes"/>
    <s v="No"/>
    <s v="No"/>
    <s v="No"/>
    <s v=" "/>
    <s v="Yes"/>
    <n v="3992864"/>
    <n v="353460"/>
    <s v=" "/>
    <n v="0"/>
    <s v="NO"/>
    <s v="Complete - Valid Tree"/>
    <n v="152"/>
    <n v="386.08"/>
    <x v="1"/>
    <n v="217"/>
    <s v="{27EAD2CF-5ECC-46A2-B04D-034B5E86B2D3}"/>
    <d v="2024-08-01T14:31:05"/>
    <s v="sholden_mbg"/>
    <d v="2024-09-10T21:36:00"/>
    <s v="nmitchell_mbg"/>
    <s v="&lt;25%"/>
    <m/>
    <s v="Small"/>
    <s v="Abundant"/>
    <s v="No Saplings"/>
    <m/>
    <m/>
  </r>
  <r>
    <n v="7"/>
    <m/>
    <n v="182"/>
    <m/>
    <s v="Red Hill"/>
    <s v="NW"/>
    <x v="0"/>
    <n v="65"/>
    <n v="165"/>
    <s v="RS @ 16’"/>
    <m/>
    <m/>
    <s v="Yes"/>
    <n v="24"/>
    <n v="3"/>
    <m/>
    <m/>
    <m/>
    <s v="Dry"/>
    <s v="Yes"/>
    <s v="25-50%"/>
    <s v="No"/>
    <m/>
    <s v="No"/>
    <s v="No"/>
    <s v="No"/>
    <s v="Yes"/>
    <s v=" "/>
    <s v="Yes"/>
    <n v="3992828"/>
    <n v="353476"/>
    <s v=" "/>
    <n v="0"/>
    <s v="NO"/>
    <s v="Complete - Valid Tree"/>
    <n v="62"/>
    <n v="157.47999999999999"/>
    <x v="0"/>
    <n v="182"/>
    <s v="{5723DE76-1FC0-4D21-A925-881CF7F37985}"/>
    <d v="2024-08-01T14:31:05"/>
    <s v="sholden_mbg"/>
    <d v="2024-09-10T21:54:11"/>
    <s v="nmitchell_mbg"/>
    <m/>
    <m/>
    <s v="Small"/>
    <s v="Abundant"/>
    <s v="Few Saplings"/>
    <s v="Interspersed. All observed under 6”"/>
    <m/>
  </r>
  <r>
    <n v="8"/>
    <m/>
    <n v="192"/>
    <m/>
    <s v="Red Hill"/>
    <s v="NE"/>
    <x v="0"/>
    <n v="109"/>
    <n v="276"/>
    <s v="RS @ 24’"/>
    <m/>
    <m/>
    <s v="Yes"/>
    <n v="23"/>
    <n v="3"/>
    <m/>
    <m/>
    <m/>
    <s v="Dry"/>
    <s v="Yes"/>
    <s v="&lt;25%"/>
    <s v="No"/>
    <m/>
    <s v="No"/>
    <s v="No"/>
    <s v="No"/>
    <s v="No"/>
    <s v="Broken top"/>
    <s v="Yes"/>
    <n v="3992829"/>
    <n v="353414"/>
    <s v=" "/>
    <n v="0"/>
    <s v="NO"/>
    <s v="Complete - Valid Tree"/>
    <n v="124"/>
    <n v="314.95999999999998"/>
    <x v="1"/>
    <n v="192"/>
    <s v="{A7303843-4B95-480D-9C5F-53F9A4760832}"/>
    <d v="2024-08-01T14:31:05"/>
    <s v="sholden_mbg"/>
    <d v="2024-10-02T02:02:04"/>
    <s v="nmitchell_mbg"/>
    <m/>
    <m/>
    <s v="Small"/>
    <s v="Abundant"/>
    <s v="Few Saplings"/>
    <s v="Interspersed"/>
    <m/>
  </r>
  <r>
    <n v="9"/>
    <m/>
    <n v="150"/>
    <m/>
    <s v="Red Hill"/>
    <s v="N"/>
    <x v="0"/>
    <n v="54.299999999999898"/>
    <n v="137"/>
    <s v="DBH tape 4.5"/>
    <s v="25-50%"/>
    <m/>
    <s v="No"/>
    <n v="26"/>
    <n v="0"/>
    <m/>
    <m/>
    <m/>
    <s v="Dry"/>
    <s v="Yes"/>
    <s v="&lt;25%"/>
    <s v="No"/>
    <s v="25-50%"/>
    <s v="No"/>
    <s v="No"/>
    <s v="No"/>
    <s v="No"/>
    <s v=" "/>
    <s v="Yes"/>
    <n v="3992816"/>
    <n v="353409"/>
    <s v=" "/>
    <n v="0"/>
    <s v="NO"/>
    <s v="Complete - Valid Tree"/>
    <n v="52"/>
    <n v="132.08000000000001"/>
    <x v="0"/>
    <n v="150"/>
    <s v="{560949BC-61F6-41CD-9A79-7A754F670FBA}"/>
    <d v="2024-08-01T14:31:05"/>
    <s v="sholden_mbg"/>
    <d v="2024-10-02T02:02:41"/>
    <s v="nmitchell_mbg"/>
    <m/>
    <m/>
    <s v="Small"/>
    <s v="Abundant"/>
    <s v="Abundant Saplings"/>
    <s v="Interspersed"/>
    <m/>
  </r>
  <r>
    <n v="10"/>
    <m/>
    <n v="151"/>
    <m/>
    <s v="Red Hill"/>
    <s v="NE"/>
    <x v="0"/>
    <n v="99"/>
    <n v="251"/>
    <s v="RS @ 20’"/>
    <m/>
    <m/>
    <s v="No"/>
    <n v="65"/>
    <n v="0"/>
    <m/>
    <m/>
    <m/>
    <s v="Mesic"/>
    <s v="No"/>
    <m/>
    <s v="No"/>
    <s v="50-75%"/>
    <s v="Yes"/>
    <s v="No"/>
    <s v="No"/>
    <s v="No"/>
    <s v=" "/>
    <s v="Yes"/>
    <n v="3993076"/>
    <n v="353482"/>
    <s v=" "/>
    <n v="0"/>
    <s v="NO"/>
    <s v="Complete - Valid Tree"/>
    <n v="62"/>
    <n v="157.47999999999999"/>
    <x v="0"/>
    <n v="151"/>
    <s v="{863768D6-6A70-4F85-A273-0B8C7CFA1E57}"/>
    <d v="2024-08-01T14:31:05"/>
    <s v="sholden_mbg"/>
    <d v="2024-09-10T20:49:02"/>
    <s v="nmitchell_mbg"/>
    <s v="50-75%"/>
    <m/>
    <s v="Small"/>
    <s v="Few"/>
    <s v="No Saplings"/>
    <s v="Dense competing veg"/>
    <m/>
  </r>
  <r>
    <n v="11"/>
    <m/>
    <n v="87"/>
    <m/>
    <s v="Red Hill"/>
    <m/>
    <x v="1"/>
    <m/>
    <n v="0"/>
    <m/>
    <m/>
    <s v="SD Indirect"/>
    <m/>
    <m/>
    <m/>
    <m/>
    <m/>
    <m/>
    <m/>
    <m/>
    <m/>
    <m/>
    <m/>
    <m/>
    <m/>
    <m/>
    <m/>
    <s v="Suppressed"/>
    <s v="Yes"/>
    <n v="3993076"/>
    <n v="353480"/>
    <s v=" "/>
    <n v="0"/>
    <s v="NO"/>
    <s v="Complete - Valid Tree"/>
    <n v="33"/>
    <n v="83.820000000000007"/>
    <x v="2"/>
    <n v="87"/>
    <s v="{185EA7E6-D1DD-429B-983F-ABAA2483E9C2}"/>
    <d v="2024-08-01T14:31:05"/>
    <s v="sholden_mbg"/>
    <d v="2024-09-10T20:46:54"/>
    <s v="nmitchell_mbg"/>
    <m/>
    <m/>
    <s v="Small"/>
    <m/>
    <m/>
    <m/>
    <m/>
  </r>
  <r>
    <n v="12"/>
    <m/>
    <n v="151"/>
    <m/>
    <s v="Red Hill"/>
    <s v="NE"/>
    <x v="0"/>
    <n v="75.099999999999895"/>
    <n v="190"/>
    <s v="RS @ 28’"/>
    <s v="&lt;25%"/>
    <m/>
    <s v="Yes"/>
    <n v="23"/>
    <n v="4"/>
    <m/>
    <m/>
    <m/>
    <s v="Dry"/>
    <s v="Yes"/>
    <s v="&lt;25%"/>
    <s v="No"/>
    <m/>
    <s v="No"/>
    <s v="Yes"/>
    <s v="Yes"/>
    <s v="No"/>
    <s v="Broken top"/>
    <s v="Yes"/>
    <n v="3993084"/>
    <n v="353429"/>
    <s v=" "/>
    <n v="27"/>
    <s v="NO"/>
    <s v="Complete - Valid Tree"/>
    <n v="117"/>
    <n v="297.18"/>
    <x v="0"/>
    <n v="151"/>
    <s v="{2B41F62D-2166-47A0-891B-9DE12DBFD327}"/>
    <d v="2024-08-01T14:31:05"/>
    <s v="sholden_mbg"/>
    <d v="2024-10-02T02:00:42"/>
    <s v="nmitchell_mbg"/>
    <m/>
    <m/>
    <s v="Small"/>
    <s v="Abundant"/>
    <s v="Abundant Saplings"/>
    <s v="Interspersed. Some 1.5’"/>
    <m/>
  </r>
  <r>
    <n v="13"/>
    <m/>
    <n v="156"/>
    <m/>
    <s v="Red Hill"/>
    <s v="N"/>
    <x v="0"/>
    <n v="72.400000000000006"/>
    <n v="183"/>
    <s v="RS @ 23’"/>
    <m/>
    <m/>
    <s v="No"/>
    <n v="15"/>
    <n v="0"/>
    <m/>
    <m/>
    <m/>
    <s v="Dry"/>
    <s v="No"/>
    <m/>
    <s v="No"/>
    <m/>
    <s v="No"/>
    <s v="No"/>
    <s v="No"/>
    <s v="No"/>
    <s v=" "/>
    <s v="Yes"/>
    <n v="3993071"/>
    <n v="353419"/>
    <s v=" "/>
    <n v="0"/>
    <s v="NO"/>
    <s v="Complete - Valid Tree"/>
    <n v="96"/>
    <n v="243.84"/>
    <x v="0"/>
    <n v="156"/>
    <s v="{9B7C976E-0B5F-4AC3-A4BB-C0092024532B}"/>
    <d v="2024-08-01T14:31:05"/>
    <s v="sholden_mbg"/>
    <d v="2024-10-02T02:01:33"/>
    <s v="nmitchell_mbg"/>
    <m/>
    <m/>
    <s v="Small"/>
    <s v="Few"/>
    <s v="Abundant Saplings"/>
    <s v="Interspersed. Many firs/cedar too"/>
    <m/>
  </r>
  <r>
    <n v="14"/>
    <m/>
    <n v="180"/>
    <n v="174"/>
    <s v="Red Hill"/>
    <s v="NW"/>
    <x v="0"/>
    <n v="72.7"/>
    <n v="184"/>
    <s v="RS @ ~ 8’"/>
    <s v="25-50%"/>
    <m/>
    <s v="Yes"/>
    <n v="74"/>
    <n v="2"/>
    <m/>
    <m/>
    <m/>
    <s v="Dry"/>
    <s v="No"/>
    <m/>
    <s v="No"/>
    <m/>
    <s v="No"/>
    <s v="No"/>
    <s v="No"/>
    <s v="No"/>
    <s v=" "/>
    <s v="Yes"/>
    <n v="3993046"/>
    <n v="353643"/>
    <s v=" "/>
    <n v="0"/>
    <s v="NO"/>
    <s v="Complete - Valid Tree"/>
    <n v="77"/>
    <n v="195.58"/>
    <x v="0"/>
    <n v="180"/>
    <s v="{0F80404B-D08A-4286-BA74-42603B8472BE}"/>
    <d v="2024-08-01T14:31:05"/>
    <s v="sholden_mbg"/>
    <d v="2024-09-10T20:55:59"/>
    <s v="jbrooks_mbg"/>
    <m/>
    <m/>
    <s v="Small"/>
    <s v="Abundant"/>
    <s v="Abundant Saplings"/>
    <m/>
    <m/>
  </r>
  <r>
    <n v="15"/>
    <m/>
    <n v="200"/>
    <m/>
    <s v="Red Hill"/>
    <m/>
    <x v="1"/>
    <m/>
    <n v="0"/>
    <m/>
    <m/>
    <m/>
    <m/>
    <m/>
    <m/>
    <m/>
    <m/>
    <m/>
    <m/>
    <m/>
    <m/>
    <m/>
    <m/>
    <m/>
    <m/>
    <m/>
    <m/>
    <s v=" "/>
    <s v="Yes"/>
    <n v="3993061"/>
    <n v="353648"/>
    <s v=" "/>
    <n v="68"/>
    <s v="NO"/>
    <s v="Complete - Valid Tree"/>
    <n v="117"/>
    <n v="297.18"/>
    <x v="0"/>
    <n v="200"/>
    <s v="{EFA575AE-9F45-4DE4-AD43-A0C06D3C9A2A}"/>
    <d v="2024-08-01T14:31:05"/>
    <s v="sholden_mbg"/>
    <d v="2024-09-10T20:43:47"/>
    <s v="jbrooks_mbg"/>
    <m/>
    <m/>
    <s v="Small"/>
    <m/>
    <m/>
    <m/>
    <m/>
  </r>
  <r>
    <n v="16"/>
    <m/>
    <n v="182"/>
    <m/>
    <s v="Red Hill"/>
    <m/>
    <x v="1"/>
    <m/>
    <n v="0"/>
    <m/>
    <m/>
    <m/>
    <m/>
    <m/>
    <m/>
    <m/>
    <m/>
    <m/>
    <m/>
    <m/>
    <m/>
    <m/>
    <m/>
    <m/>
    <m/>
    <m/>
    <m/>
    <s v=" "/>
    <s v="Yes"/>
    <n v="3993087"/>
    <n v="353637"/>
    <s v=" "/>
    <n v="24"/>
    <s v="NO"/>
    <s v="Complete - Valid Tree"/>
    <n v="105"/>
    <n v="266.7"/>
    <x v="0"/>
    <n v="173"/>
    <s v="{26F3CAA6-2349-4A01-8F66-9E30C84A931C}"/>
    <d v="2024-08-01T14:31:05"/>
    <s v="sholden_mbg"/>
    <d v="2024-09-10T20:41:11"/>
    <s v="jbrooks_mbg"/>
    <m/>
    <m/>
    <s v="Small"/>
    <m/>
    <m/>
    <m/>
    <m/>
  </r>
  <r>
    <n v="17"/>
    <m/>
    <n v="223"/>
    <m/>
    <s v="Red Hill"/>
    <m/>
    <x v="1"/>
    <m/>
    <n v="0"/>
    <m/>
    <m/>
    <s v="SD Indirect"/>
    <m/>
    <m/>
    <m/>
    <m/>
    <m/>
    <m/>
    <m/>
    <m/>
    <m/>
    <m/>
    <m/>
    <m/>
    <m/>
    <m/>
    <m/>
    <s v=" "/>
    <s v="Yes"/>
    <n v="3993178"/>
    <n v="353622"/>
    <s v=" "/>
    <n v="0"/>
    <s v="NO"/>
    <s v="Complete - Valid Tree"/>
    <n v="132"/>
    <n v="335.28000000000003"/>
    <x v="1"/>
    <n v="223"/>
    <s v="{4F2E7DD4-0677-4A98-8113-BB12F6B74A23}"/>
    <d v="2024-08-01T14:31:05"/>
    <s v="sholden_mbg"/>
    <d v="2024-09-10T18:51:20"/>
    <s v="nmitchell_mbg"/>
    <m/>
    <m/>
    <s v="Small"/>
    <m/>
    <m/>
    <m/>
    <m/>
  </r>
  <r>
    <n v="18"/>
    <m/>
    <n v="209"/>
    <m/>
    <s v="Red Hill"/>
    <m/>
    <x v="1"/>
    <m/>
    <n v="0"/>
    <m/>
    <m/>
    <s v="SD Indirect"/>
    <m/>
    <m/>
    <m/>
    <m/>
    <m/>
    <m/>
    <m/>
    <m/>
    <m/>
    <m/>
    <m/>
    <m/>
    <m/>
    <m/>
    <m/>
    <s v=" "/>
    <s v="Yes"/>
    <n v="3993193"/>
    <n v="353627"/>
    <s v=" "/>
    <n v="0"/>
    <s v="NO"/>
    <s v="Complete - Valid Tree"/>
    <n v="103"/>
    <n v="261.62"/>
    <x v="0"/>
    <n v="209"/>
    <s v="{FCDF3FAA-2B0B-4ABE-B36A-91DF661F037C}"/>
    <d v="2024-08-01T14:31:05"/>
    <s v="sholden_mbg"/>
    <d v="2024-09-10T18:52:15"/>
    <s v="nmitchell_mbg"/>
    <m/>
    <m/>
    <s v="Small"/>
    <m/>
    <m/>
    <m/>
    <m/>
  </r>
  <r>
    <n v="19"/>
    <m/>
    <n v="169"/>
    <m/>
    <s v="Red Hill"/>
    <m/>
    <x v="1"/>
    <m/>
    <n v="0"/>
    <m/>
    <m/>
    <s v="SD Indirect"/>
    <m/>
    <m/>
    <m/>
    <m/>
    <m/>
    <m/>
    <m/>
    <m/>
    <m/>
    <m/>
    <m/>
    <m/>
    <m/>
    <m/>
    <m/>
    <s v=" "/>
    <s v="Yes"/>
    <n v="3993304"/>
    <n v="353629"/>
    <s v=" "/>
    <n v="0"/>
    <s v="NO"/>
    <s v="Complete - Valid Tree"/>
    <n v="66"/>
    <n v="167.64000000000001"/>
    <x v="0"/>
    <n v="169"/>
    <s v="{FB663AEF-A270-4846-B56F-39C68852EF36}"/>
    <d v="2024-08-01T14:31:05"/>
    <s v="sholden_mbg"/>
    <d v="2024-09-10T18:57:13"/>
    <s v="nmitchell_mbg"/>
    <m/>
    <m/>
    <s v="Small"/>
    <m/>
    <m/>
    <m/>
    <m/>
  </r>
  <r>
    <n v="1"/>
    <m/>
    <n v="238"/>
    <m/>
    <s v="Black Mountain"/>
    <s v="NW"/>
    <x v="0"/>
    <n v="134.9"/>
    <n v="342"/>
    <s v="RS 13.6’"/>
    <m/>
    <m/>
    <s v="Yes"/>
    <n v="33"/>
    <n v="4"/>
    <m/>
    <m/>
    <m/>
    <s v="Mesic"/>
    <s v="Yes"/>
    <s v="&lt;25%"/>
    <s v="No"/>
    <m/>
    <s v="No"/>
    <s v="No"/>
    <s v="No"/>
    <s v="No"/>
    <s v=" "/>
    <s v="Yes"/>
    <n v="3996590"/>
    <n v="351767"/>
    <s v=" "/>
    <n v="105"/>
    <s v="NO"/>
    <s v="Complete - Valid Tree"/>
    <n v="164"/>
    <n v="416.56"/>
    <x v="1"/>
    <n v="238"/>
    <s v="{23FF095D-2A2E-44A5-ABBB-D656A3EADD77}"/>
    <d v="2024-08-01T14:31:05"/>
    <s v="sholden_mbg"/>
    <d v="2024-09-19T19:53:29"/>
    <s v="aburfeind_mbg"/>
    <m/>
    <m/>
    <s v="Large"/>
    <s v="Abundant"/>
    <s v="No Saplings"/>
    <m/>
    <m/>
  </r>
  <r>
    <n v="2"/>
    <m/>
    <n v="261"/>
    <m/>
    <s v="Black Mountain"/>
    <s v="NW"/>
    <x v="0"/>
    <n v="120.2"/>
    <n v="305"/>
    <s v="RS 18.2’"/>
    <m/>
    <m/>
    <s v="Yes"/>
    <n v="33"/>
    <n v="4"/>
    <m/>
    <m/>
    <m/>
    <s v="Mesic"/>
    <s v="Yes"/>
    <s v="&lt;25%"/>
    <s v="No"/>
    <s v="&lt;25%"/>
    <s v="Yes"/>
    <s v="No"/>
    <s v="Yes"/>
    <s v="No"/>
    <s v=" "/>
    <s v="Yes"/>
    <n v="3996589"/>
    <n v="351769"/>
    <s v=" "/>
    <n v="49"/>
    <s v="NO"/>
    <s v="Complete - Valid Tree"/>
    <n v="166"/>
    <n v="421.64"/>
    <x v="1"/>
    <n v="261"/>
    <s v="{71BA0B4C-5B69-417D-800A-BE5E3E66353D}"/>
    <d v="2024-08-01T14:31:05"/>
    <s v="sholden_mbg"/>
    <d v="2024-09-19T19:59:39"/>
    <s v="aburfeind_mbg"/>
    <s v="&lt;25%"/>
    <m/>
    <s v="Large"/>
    <s v="Abundant"/>
    <s v="No Saplings"/>
    <m/>
    <m/>
  </r>
  <r>
    <n v="3"/>
    <m/>
    <n v="257"/>
    <m/>
    <s v="Black Mountain"/>
    <s v="NW"/>
    <x v="0"/>
    <n v="140.099999999999"/>
    <n v="355"/>
    <s v="RS 10.4’"/>
    <m/>
    <m/>
    <s v="Yes"/>
    <n v="30"/>
    <n v="2"/>
    <m/>
    <m/>
    <m/>
    <s v="Mesic"/>
    <s v="Yes"/>
    <s v="&lt;25%"/>
    <s v="No"/>
    <m/>
    <s v="No"/>
    <s v="No"/>
    <s v="No"/>
    <s v="No"/>
    <s v="#31"/>
    <s v="Yes"/>
    <n v="3996576"/>
    <n v="351768"/>
    <s v=" "/>
    <n v="26"/>
    <s v="NO"/>
    <s v="Complete - Valid Tree"/>
    <n v="155"/>
    <n v="393.7"/>
    <x v="1"/>
    <n v="257"/>
    <s v="{84462166-A08A-4F59-9C2D-9B9F3FEEFD95}"/>
    <d v="2024-08-01T14:31:05"/>
    <s v="sholden_mbg"/>
    <d v="2024-09-19T19:48:58"/>
    <s v="aburfeind_mbg"/>
    <m/>
    <m/>
    <s v="Large"/>
    <s v="Abundant"/>
    <m/>
    <m/>
    <m/>
  </r>
  <r>
    <n v="4"/>
    <m/>
    <n v="256"/>
    <m/>
    <s v="Black Mountain"/>
    <s v="W"/>
    <x v="0"/>
    <n v="127.799999999999"/>
    <n v="324"/>
    <s v="RS 9.9’"/>
    <m/>
    <m/>
    <s v="Yes"/>
    <n v="6"/>
    <n v="2"/>
    <m/>
    <m/>
    <m/>
    <s v="Mesic"/>
    <s v="No"/>
    <m/>
    <s v="No"/>
    <m/>
    <s v="No"/>
    <s v="No"/>
    <s v="No"/>
    <s v="No"/>
    <s v=" "/>
    <s v="Yes"/>
    <n v="3996575"/>
    <n v="351789"/>
    <s v=" "/>
    <n v="6"/>
    <s v="NO"/>
    <s v="Complete - Valid Tree"/>
    <n v="149"/>
    <n v="378.46"/>
    <x v="1"/>
    <n v="256"/>
    <s v="{62E73DFA-1044-404A-AA10-59944BB868D4}"/>
    <d v="2024-08-01T14:31:05"/>
    <s v="sholden_mbg"/>
    <d v="2024-09-19T19:44:30"/>
    <s v="aburfeind_mbg"/>
    <m/>
    <m/>
    <s v="Large"/>
    <s v="Abundant"/>
    <s v="Abundant Saplings"/>
    <m/>
    <m/>
  </r>
  <r>
    <n v="5"/>
    <m/>
    <n v="254"/>
    <m/>
    <s v="Black Mountain"/>
    <s v="W"/>
    <x v="0"/>
    <n v="147.599999999999"/>
    <n v="374"/>
    <s v="RS 17.6’"/>
    <m/>
    <m/>
    <s v="Yes"/>
    <n v="53"/>
    <n v="3"/>
    <m/>
    <m/>
    <m/>
    <s v="Mesic"/>
    <s v="Yes"/>
    <s v="&lt;25%"/>
    <s v="No"/>
    <m/>
    <s v="No"/>
    <s v="No"/>
    <s v="No"/>
    <s v="No"/>
    <s v="#34 small fs"/>
    <s v="Yes"/>
    <n v="3996617"/>
    <n v="351845"/>
    <s v=" "/>
    <n v="0"/>
    <s v="NO"/>
    <s v="Complete - Valid Tree"/>
    <n v="176"/>
    <n v="447.04"/>
    <x v="1"/>
    <n v="254"/>
    <s v="{322F45EA-E9A5-4B93-8700-25CA61271A13}"/>
    <d v="2024-08-01T14:31:05"/>
    <s v="sholden_mbg"/>
    <d v="2024-09-19T18:21:01"/>
    <s v="aburfeind_mbg"/>
    <m/>
    <m/>
    <s v="Large"/>
    <s v="Abundant"/>
    <s v="Abundant Saplings"/>
    <m/>
    <m/>
  </r>
  <r>
    <n v="6"/>
    <m/>
    <n v="226"/>
    <m/>
    <s v="Black Mountain"/>
    <s v="W"/>
    <x v="0"/>
    <n v="117.2"/>
    <n v="297"/>
    <s v="RS 23’"/>
    <m/>
    <m/>
    <s v="Yes"/>
    <n v="77"/>
    <n v="1"/>
    <m/>
    <m/>
    <m/>
    <s v="Wet"/>
    <s v="Yes"/>
    <s v="25-50%"/>
    <s v="No"/>
    <s v="25-50%"/>
    <s v="Yes"/>
    <s v="Yes"/>
    <s v="No"/>
    <s v="No"/>
    <s v="Caliper"/>
    <s v="Yes"/>
    <n v="3996604"/>
    <n v="351870"/>
    <s v=" "/>
    <n v="96"/>
    <s v="NO"/>
    <s v="Complete - Valid Tree"/>
    <n v="168"/>
    <n v="426.72"/>
    <x v="1"/>
    <n v="226"/>
    <s v="{5E57E14F-3584-4418-9F26-A845071D2327}"/>
    <d v="2024-08-01T14:31:05"/>
    <s v="sholden_mbg"/>
    <d v="2024-09-19T18:32:14"/>
    <s v="aburfeind_mbg"/>
    <s v="25-50%"/>
    <m/>
    <s v="Large"/>
    <s v="Abundant"/>
    <s v="Few Saplings"/>
    <m/>
    <m/>
  </r>
  <r>
    <n v="7"/>
    <m/>
    <n v="187"/>
    <m/>
    <s v="Black Mountain"/>
    <s v="NW"/>
    <x v="0"/>
    <n v="134.69999999999899"/>
    <n v="342"/>
    <s v="RS 13.9’"/>
    <s v="&lt;25%"/>
    <m/>
    <s v="Yes"/>
    <n v="139"/>
    <n v="4"/>
    <m/>
    <m/>
    <m/>
    <s v="Mesic"/>
    <s v="Yes"/>
    <s v="&lt;25%"/>
    <s v="No"/>
    <s v="&lt;25%"/>
    <s v="Yes"/>
    <s v="No"/>
    <s v="Yes"/>
    <s v="No"/>
    <s v="#33 three fcs"/>
    <s v="Yes"/>
    <n v="3996603"/>
    <n v="351846"/>
    <s v=" "/>
    <n v="209"/>
    <s v="NO"/>
    <s v="Complete - Valid Tree"/>
    <n v="164"/>
    <n v="416.56"/>
    <x v="1"/>
    <n v="170"/>
    <s v="{69F08619-F936-43A3-AD32-27BF0DE6390D}"/>
    <d v="2024-08-01T14:31:05"/>
    <s v="sholden_mbg"/>
    <d v="2024-09-19T18:37:52"/>
    <s v="aburfeind_mbg"/>
    <s v="&lt;25%"/>
    <m/>
    <s v="Large"/>
    <s v="Abundant"/>
    <s v="No Saplings"/>
    <m/>
    <m/>
  </r>
  <r>
    <n v="8"/>
    <m/>
    <n v="213"/>
    <m/>
    <s v="Black Mountain"/>
    <s v="W"/>
    <x v="0"/>
    <n v="76.299999999999898"/>
    <n v="193"/>
    <s v="RS 8.4’"/>
    <m/>
    <m/>
    <s v="Yes"/>
    <n v="40"/>
    <n v="1"/>
    <m/>
    <m/>
    <m/>
    <s v="Mesic"/>
    <s v="No"/>
    <m/>
    <s v="No"/>
    <m/>
    <s v="No"/>
    <s v="No"/>
    <s v="No"/>
    <s v="No"/>
    <s v=" "/>
    <s v="Yes"/>
    <n v="3996536"/>
    <n v="351830"/>
    <s v=" "/>
    <n v="0"/>
    <s v="NO"/>
    <s v="Complete - Valid Tree"/>
    <n v="99"/>
    <n v="251.46"/>
    <x v="0"/>
    <n v="213"/>
    <s v="{46588333-4479-4F01-B07E-DAD1E65A08A7}"/>
    <d v="2024-08-01T14:31:05"/>
    <s v="sholden_mbg"/>
    <d v="2024-09-19T19:35:14"/>
    <s v="aburfeind_mbg"/>
    <m/>
    <m/>
    <s v="Large"/>
    <s v="Abundant"/>
    <s v="No Saplings"/>
    <m/>
    <m/>
  </r>
  <r>
    <n v="9"/>
    <m/>
    <n v="197"/>
    <m/>
    <s v="Black Mountain"/>
    <s v="W"/>
    <x v="0"/>
    <n v="85.299999999999898"/>
    <n v="216"/>
    <s v="RS 19’"/>
    <m/>
    <m/>
    <s v="Yes"/>
    <n v="42"/>
    <n v="4"/>
    <m/>
    <m/>
    <m/>
    <s v="Mesic"/>
    <s v="No"/>
    <m/>
    <s v="No"/>
    <m/>
    <s v="No"/>
    <s v="No"/>
    <s v="No"/>
    <s v="No"/>
    <s v="#38"/>
    <s v="Yes"/>
    <n v="3996465"/>
    <n v="351834"/>
    <s v=" "/>
    <n v="13"/>
    <s v="NO"/>
    <s v="Complete - Valid Tree"/>
    <n v="110"/>
    <n v="279.39999999999998"/>
    <x v="0"/>
    <n v="197"/>
    <s v="{C228AEC3-69F1-4B23-BA9D-DFC6D8AA1477}"/>
    <d v="2024-08-01T14:31:05"/>
    <s v="sholden_mbg"/>
    <d v="2024-09-19T21:10:20"/>
    <s v="aburfeind_mbg"/>
    <m/>
    <m/>
    <s v="Large"/>
    <s v="Abundant"/>
    <s v="No Saplings"/>
    <m/>
    <m/>
  </r>
  <r>
    <n v="10"/>
    <m/>
    <n v="204"/>
    <m/>
    <s v="Black Mountain"/>
    <s v="W"/>
    <x v="0"/>
    <n v="108.299999999999"/>
    <n v="275"/>
    <s v="RS 22.1"/>
    <m/>
    <m/>
    <s v="Yes"/>
    <n v="51"/>
    <n v="4"/>
    <m/>
    <m/>
    <m/>
    <s v="Mesic"/>
    <s v="Yes"/>
    <s v="&lt;25%"/>
    <s v="No"/>
    <m/>
    <s v="No"/>
    <s v="No"/>
    <s v="No"/>
    <s v="No"/>
    <s v="#39"/>
    <s v="Yes"/>
    <n v="3996419"/>
    <n v="351806"/>
    <s v=" "/>
    <n v="66"/>
    <s v="NO"/>
    <s v="Complete - Valid Tree"/>
    <n v="141"/>
    <n v="358.14"/>
    <x v="1"/>
    <n v="204"/>
    <s v="{7367B66E-F82F-4EBE-A575-7A5C5E0A3F77}"/>
    <d v="2024-08-01T14:31:05"/>
    <s v="sholden_mbg"/>
    <d v="2024-09-19T21:17:12"/>
    <s v="aburfeind_mbg"/>
    <m/>
    <m/>
    <s v="Large"/>
    <s v="Abundant"/>
    <s v="No Saplings"/>
    <m/>
    <m/>
  </r>
  <r>
    <n v="11"/>
    <m/>
    <n v="208"/>
    <m/>
    <s v="Black Mountain"/>
    <s v="W"/>
    <x v="0"/>
    <n v="117.799999999999"/>
    <n v="299"/>
    <s v="RS 18.1’"/>
    <m/>
    <m/>
    <s v="Yes"/>
    <n v="18"/>
    <n v="4"/>
    <m/>
    <m/>
    <m/>
    <s v="Mesic"/>
    <s v="Yes"/>
    <s v="&lt;25%"/>
    <s v="Yes"/>
    <s v="&lt;25%"/>
    <s v="Yes"/>
    <s v="No"/>
    <s v="No"/>
    <s v="No"/>
    <s v="#37"/>
    <s v="Yes"/>
    <n v="3996497"/>
    <n v="351800"/>
    <s v=" "/>
    <n v="122"/>
    <s v="NO"/>
    <s v="Complete - Valid Tree"/>
    <n v="146"/>
    <n v="370.84000000000003"/>
    <x v="1"/>
    <n v="206"/>
    <s v="{0FFFB542-C639-4118-A458-B9C8ED35436D}"/>
    <d v="2024-08-01T14:31:05"/>
    <s v="sholden_mbg"/>
    <d v="2024-09-19T20:59:30"/>
    <s v="aburfeind_mbg"/>
    <s v="&lt;25%"/>
    <m/>
    <s v="Large"/>
    <s v="Abundant"/>
    <s v="Few Saplings"/>
    <m/>
    <m/>
  </r>
  <r>
    <n v="12"/>
    <m/>
    <n v="235"/>
    <m/>
    <s v="Black Mountain"/>
    <s v="W"/>
    <x v="0"/>
    <n v="137"/>
    <n v="347"/>
    <s v="RS 14.5"/>
    <m/>
    <m/>
    <s v="Yes"/>
    <n v="26"/>
    <n v="4"/>
    <m/>
    <m/>
    <m/>
    <s v="Mesic"/>
    <s v="Yes"/>
    <s v="&lt;25%"/>
    <s v="No"/>
    <m/>
    <s v="No"/>
    <s v="No"/>
    <s v="No"/>
    <s v="No"/>
    <s v=" "/>
    <s v="Yes"/>
    <n v="3996496"/>
    <n v="351790"/>
    <s v=" "/>
    <n v="22"/>
    <s v="NO"/>
    <s v="Complete - Valid Tree"/>
    <n v="167"/>
    <n v="424.18"/>
    <x v="1"/>
    <n v="235"/>
    <s v="{1A8ED22A-4359-46A2-97C9-4B92941E11A3}"/>
    <d v="2024-08-01T14:31:05"/>
    <s v="sholden_mbg"/>
    <d v="2024-09-19T21:01:18"/>
    <s v="aburfeind_mbg"/>
    <m/>
    <m/>
    <s v="Large"/>
    <s v="Abundant"/>
    <s v="Abundant Saplings"/>
    <m/>
    <m/>
  </r>
  <r>
    <n v="13"/>
    <m/>
    <n v="230"/>
    <m/>
    <s v="Black Mountain"/>
    <s v="W"/>
    <x v="0"/>
    <n v="132.69999999999899"/>
    <n v="337"/>
    <s v="RS 12.9’"/>
    <m/>
    <m/>
    <s v="No"/>
    <n v="39"/>
    <m/>
    <m/>
    <m/>
    <m/>
    <s v="Mesic"/>
    <s v="Yes"/>
    <s v="&lt;25%"/>
    <s v="No"/>
    <m/>
    <s v="No"/>
    <s v="No"/>
    <s v="No"/>
    <s v="No"/>
    <s v="#42"/>
    <s v="Yes"/>
    <n v="3996506"/>
    <n v="351771"/>
    <s v=" "/>
    <n v="0"/>
    <s v="NO"/>
    <s v="Complete - Valid Tree"/>
    <n v="135"/>
    <n v="342.9"/>
    <x v="1"/>
    <n v="230"/>
    <s v="{E9BB65BF-4351-4A14-8C34-F2350F73209D}"/>
    <d v="2024-08-01T14:31:05"/>
    <s v="sholden_mbg"/>
    <d v="2024-09-19T20:47:59"/>
    <s v="aburfeind_mbg"/>
    <m/>
    <m/>
    <s v="Large"/>
    <s v="Abundant"/>
    <s v="Few Saplings"/>
    <m/>
    <m/>
  </r>
  <r>
    <n v="14"/>
    <m/>
    <n v="210"/>
    <m/>
    <s v="Black Mountain"/>
    <s v="W"/>
    <x v="0"/>
    <n v="88.9"/>
    <n v="225"/>
    <s v="RS @ 10.7’"/>
    <m/>
    <m/>
    <s v="Yes"/>
    <n v="9"/>
    <n v="3"/>
    <m/>
    <m/>
    <m/>
    <s v="Dry"/>
    <s v="Yes"/>
    <s v="&lt;25%"/>
    <s v="No"/>
    <m/>
    <s v="No"/>
    <s v="No"/>
    <s v="No"/>
    <s v="No"/>
    <s v="low fc"/>
    <s v="Yes"/>
    <n v="3996228"/>
    <n v="351738"/>
    <s v=" "/>
    <n v="0"/>
    <s v="NO"/>
    <s v="Complete - Valid Tree"/>
    <n v="118"/>
    <n v="299.72000000000003"/>
    <x v="0"/>
    <n v="210"/>
    <s v="{23B13803-1B1C-4E33-95B6-2AB30A81705D}"/>
    <d v="2024-08-01T14:31:05"/>
    <s v="sholden_mbg"/>
    <d v="2024-09-23T15:29:39"/>
    <s v="nmitchell_mbg"/>
    <m/>
    <m/>
    <s v="Large"/>
    <s v="Abundant"/>
    <s v="Few Saplings"/>
    <m/>
    <m/>
  </r>
  <r>
    <n v="15"/>
    <m/>
    <n v="215"/>
    <m/>
    <s v="Black Mountain"/>
    <s v="W"/>
    <x v="0"/>
    <n v="91.599999999999895"/>
    <n v="232"/>
    <s v="RS @ 10.9’"/>
    <m/>
    <m/>
    <s v="Yes"/>
    <n v="9"/>
    <n v="3"/>
    <m/>
    <m/>
    <m/>
    <s v="Dry"/>
    <s v="Yes"/>
    <s v="&lt;25%"/>
    <s v="No"/>
    <m/>
    <s v="No"/>
    <s v="Yes"/>
    <s v="No"/>
    <s v="No"/>
    <s v="#23,low fs"/>
    <s v="Yes"/>
    <n v="3996229"/>
    <n v="351740"/>
    <s v=" "/>
    <n v="0"/>
    <s v="NO"/>
    <s v="Complete - Valid Tree"/>
    <n v="105"/>
    <n v="266.7"/>
    <x v="0"/>
    <n v="215"/>
    <s v="{2F49F0FE-53B5-4F88-8662-A8530D14F0C2}"/>
    <d v="2024-08-01T14:31:05"/>
    <s v="sholden_mbg"/>
    <d v="2024-09-23T15:43:15"/>
    <s v="nmitchell_mbg"/>
    <m/>
    <m/>
    <s v="Large"/>
    <s v="Abundant"/>
    <s v="Few Saplings"/>
    <m/>
    <m/>
  </r>
  <r>
    <n v="16"/>
    <m/>
    <n v="221"/>
    <m/>
    <s v="Black Mountain"/>
    <s v="W"/>
    <x v="0"/>
    <n v="92.2"/>
    <n v="234"/>
    <s v="RS @ 21’ above scar"/>
    <m/>
    <m/>
    <s v="Yes"/>
    <n v="28"/>
    <n v="4"/>
    <m/>
    <m/>
    <m/>
    <s v="Dry"/>
    <s v="Yes"/>
    <s v="&lt;25%"/>
    <s v="No"/>
    <m/>
    <s v="No"/>
    <s v="No"/>
    <s v="No"/>
    <s v="No"/>
    <s v="#24"/>
    <s v="Yes"/>
    <n v="3996230"/>
    <n v="351745"/>
    <s v=" "/>
    <n v="120"/>
    <s v="NO"/>
    <s v="Complete - Valid Tree"/>
    <n v="122"/>
    <n v="309.88"/>
    <x v="1"/>
    <n v="221"/>
    <s v="{EBEFE869-3804-4017-A771-11011984D4BE}"/>
    <d v="2024-08-01T14:31:05"/>
    <s v="sholden_mbg"/>
    <d v="2024-09-23T15:36:26"/>
    <s v="nmitchell_mbg"/>
    <m/>
    <m/>
    <s v="Large"/>
    <s v="Abundant"/>
    <s v="Few Saplings"/>
    <m/>
    <m/>
  </r>
  <r>
    <n v="17"/>
    <m/>
    <n v="230"/>
    <m/>
    <s v="Black Mountain"/>
    <s v="W"/>
    <x v="0"/>
    <n v="83.299999999999898"/>
    <n v="211"/>
    <s v="RS @ 13.2’"/>
    <m/>
    <m/>
    <s v="Yes"/>
    <n v="42"/>
    <n v="4"/>
    <m/>
    <m/>
    <m/>
    <s v="Dry"/>
    <s v="Yes"/>
    <s v="25-50%"/>
    <s v="No"/>
    <m/>
    <s v="No"/>
    <s v="No"/>
    <s v="No"/>
    <s v="No"/>
    <s v="#25"/>
    <s v="Yes"/>
    <n v="3996232"/>
    <n v="351746"/>
    <s v=" "/>
    <n v="70"/>
    <s v="NO"/>
    <s v="Complete - Valid Tree"/>
    <n v="108"/>
    <n v="274.32"/>
    <x v="0"/>
    <n v="230"/>
    <s v="{A75F9817-6527-4B69-931E-5CEB3B08E09D}"/>
    <d v="2024-08-01T14:31:05"/>
    <s v="sholden_mbg"/>
    <d v="2024-09-23T15:44:53"/>
    <s v="nmitchell_mbg"/>
    <m/>
    <m/>
    <s v="Large"/>
    <s v="Abundant"/>
    <s v="Few Saplings"/>
    <m/>
    <m/>
  </r>
  <r>
    <n v="18"/>
    <m/>
    <n v="231"/>
    <m/>
    <s v="Black Mountain"/>
    <m/>
    <x v="1"/>
    <m/>
    <n v="0"/>
    <m/>
    <m/>
    <s v="Uprooted"/>
    <m/>
    <m/>
    <m/>
    <m/>
    <m/>
    <m/>
    <m/>
    <m/>
    <m/>
    <m/>
    <m/>
    <m/>
    <m/>
    <m/>
    <m/>
    <s v="#26"/>
    <s v="Yes"/>
    <n v="3996248"/>
    <n v="351768"/>
    <s v=" "/>
    <n v="62"/>
    <s v="NO"/>
    <s v="Complete - Valid Tree"/>
    <n v="140"/>
    <n v="355.6"/>
    <x v="1"/>
    <n v="231"/>
    <s v="{4915D0A9-0653-4DFB-998A-3C7E19DD7F55}"/>
    <d v="2024-08-01T14:31:05"/>
    <s v="sholden_mbg"/>
    <d v="2024-09-23T15:26:25"/>
    <s v="nmitchell_mbg"/>
    <m/>
    <m/>
    <s v="Large"/>
    <m/>
    <m/>
    <m/>
    <m/>
  </r>
  <r>
    <n v="19"/>
    <m/>
    <n v="217"/>
    <m/>
    <s v="Black Mountain"/>
    <s v="W"/>
    <x v="0"/>
    <n v="104"/>
    <n v="264"/>
    <s v="RS @ 16.1’"/>
    <m/>
    <m/>
    <s v="Yes"/>
    <n v="36"/>
    <n v="4"/>
    <m/>
    <m/>
    <m/>
    <s v="Dry"/>
    <s v="Yes"/>
    <s v="&lt;25%"/>
    <s v="No"/>
    <m/>
    <s v="No"/>
    <s v="No"/>
    <s v="No"/>
    <s v="No"/>
    <s v="leaner"/>
    <s v="Yes"/>
    <n v="3996247"/>
    <n v="351766"/>
    <s v=" "/>
    <n v="108"/>
    <s v="NO"/>
    <s v="Complete - Valid Tree"/>
    <n v="78"/>
    <n v="198.12"/>
    <x v="0"/>
    <n v="207"/>
    <s v="{6E718EFD-B966-420A-8CE1-30BC71D383A8}"/>
    <d v="2024-08-01T14:31:05"/>
    <s v="sholden_mbg"/>
    <d v="2024-09-23T15:41:04"/>
    <s v="nmitchell_mbg"/>
    <m/>
    <m/>
    <s v="Large"/>
    <s v="Abundant"/>
    <s v="Few Saplings"/>
    <m/>
    <m/>
  </r>
  <r>
    <n v="20"/>
    <m/>
    <n v="203"/>
    <m/>
    <s v="Black Mountain"/>
    <s v="W"/>
    <x v="0"/>
    <n v="134.599999999999"/>
    <n v="341"/>
    <s v="RS @ 20’"/>
    <m/>
    <m/>
    <s v="Yes"/>
    <n v="15"/>
    <n v="4"/>
    <m/>
    <m/>
    <m/>
    <s v="Dry"/>
    <s v="Yes"/>
    <s v="&lt;25%"/>
    <s v="Yes"/>
    <m/>
    <s v="No"/>
    <s v="No"/>
    <s v="No"/>
    <s v="No"/>
    <s v="#28"/>
    <s v="Yes"/>
    <n v="3996263"/>
    <n v="351740"/>
    <s v=" "/>
    <n v="158"/>
    <s v="NO"/>
    <s v="Complete - Valid Tree"/>
    <n v="146"/>
    <n v="370.84000000000003"/>
    <x v="1"/>
    <n v="203"/>
    <s v="{56EE89A7-C23B-4F14-8FDF-386FA7D0A928}"/>
    <d v="2024-08-01T14:31:05"/>
    <s v="sholden_mbg"/>
    <d v="2024-09-23T15:03:17"/>
    <s v="nmitchell_mbg"/>
    <m/>
    <m/>
    <s v="Large"/>
    <s v="Abundant"/>
    <s v="Few Saplings"/>
    <m/>
    <m/>
  </r>
  <r>
    <n v="21"/>
    <m/>
    <n v="188"/>
    <m/>
    <s v="Black Mountain"/>
    <s v="W"/>
    <x v="0"/>
    <n v="90.099999999999895"/>
    <n v="228"/>
    <s v="RS @ 17.1’ above scar"/>
    <m/>
    <m/>
    <s v="Yes"/>
    <n v="17"/>
    <n v="4"/>
    <m/>
    <m/>
    <m/>
    <s v="Dry"/>
    <s v="Yes"/>
    <s v="&lt;25%"/>
    <s v="No"/>
    <m/>
    <s v="No"/>
    <s v="No"/>
    <s v="No"/>
    <s v="No"/>
    <s v="#28, suppressed"/>
    <s v="Yes"/>
    <n v="3996279"/>
    <n v="351741"/>
    <s v=" "/>
    <n v="115"/>
    <s v="NO"/>
    <s v="Complete - Valid Tree"/>
    <n v="98"/>
    <n v="248.92000000000002"/>
    <x v="0"/>
    <n v="188"/>
    <s v="{282023E2-EE60-4EA6-A97F-D4A8DD58FA49}"/>
    <d v="2024-08-01T14:31:05"/>
    <s v="sholden_mbg"/>
    <d v="2024-09-23T14:59:00"/>
    <s v="nmitchell_mbg"/>
    <m/>
    <m/>
    <s v="Large"/>
    <s v="Abundant"/>
    <s v="Few Saplings"/>
    <m/>
    <m/>
  </r>
  <r>
    <n v="22"/>
    <m/>
    <n v="226"/>
    <m/>
    <s v="Black Mountain"/>
    <s v="W"/>
    <x v="0"/>
    <n v="111.099999999999"/>
    <n v="282"/>
    <s v="RS @ 19.4’"/>
    <m/>
    <m/>
    <s v="Yes"/>
    <n v="19"/>
    <n v="4"/>
    <m/>
    <m/>
    <m/>
    <s v="Dry"/>
    <s v="Yes"/>
    <s v="&lt;25%"/>
    <s v="No"/>
    <m/>
    <s v="No"/>
    <s v="No"/>
    <s v="No"/>
    <s v="No"/>
    <s v=" "/>
    <s v="Yes"/>
    <n v="3996281"/>
    <n v="351741"/>
    <s v=" "/>
    <n v="132"/>
    <s v="NO"/>
    <s v="Complete - Valid Tree"/>
    <n v="126"/>
    <n v="320.04000000000002"/>
    <x v="1"/>
    <n v="226"/>
    <s v="{FEF13F20-C869-4ED1-A78F-6E7124F8676C}"/>
    <d v="2024-08-01T14:31:05"/>
    <s v="sholden_mbg"/>
    <d v="2024-09-23T14:58:49"/>
    <s v="nmitchell_mbg"/>
    <m/>
    <m/>
    <s v="Large"/>
    <s v="Abundant"/>
    <s v="Few Saplings"/>
    <m/>
    <m/>
  </r>
  <r>
    <n v="23"/>
    <m/>
    <n v="183"/>
    <m/>
    <s v="Black Mountain"/>
    <s v="W"/>
    <x v="0"/>
    <n v="71.900000000000006"/>
    <n v="182"/>
    <s v="RS @ 8.9"/>
    <m/>
    <m/>
    <s v="No"/>
    <n v="15"/>
    <n v="0"/>
    <m/>
    <m/>
    <m/>
    <s v="Dry"/>
    <s v="Yes"/>
    <s v="&lt;25%"/>
    <s v="No"/>
    <m/>
    <s v="No"/>
    <s v="No"/>
    <s v="No"/>
    <s v="No"/>
    <s v=" "/>
    <s v="Yes"/>
    <n v="3996273"/>
    <n v="351772"/>
    <s v=" "/>
    <n v="0"/>
    <s v="NO"/>
    <s v="Complete - Valid Tree"/>
    <n v="86"/>
    <n v="218.44"/>
    <x v="0"/>
    <n v="183"/>
    <s v="{4488751E-EA3F-414C-AE17-B576DA2C0D2D}"/>
    <d v="2024-08-01T14:31:05"/>
    <s v="sholden_mbg"/>
    <d v="2024-09-23T15:07:38"/>
    <s v="nmitchell_mbg"/>
    <m/>
    <m/>
    <s v="Large"/>
    <s v="Abundant"/>
    <s v="Few Saplings"/>
    <m/>
    <m/>
  </r>
  <r>
    <n v="24"/>
    <m/>
    <n v="217"/>
    <m/>
    <s v="Black Mountain"/>
    <s v="W"/>
    <x v="0"/>
    <n v="123.2"/>
    <n v="312"/>
    <s v="RS 16.5"/>
    <m/>
    <m/>
    <s v="No"/>
    <n v="12"/>
    <m/>
    <m/>
    <m/>
    <m/>
    <s v="Mesic"/>
    <s v="Yes"/>
    <s v="&lt;25%"/>
    <s v="No"/>
    <m/>
    <s v="No"/>
    <s v="No"/>
    <s v="No"/>
    <s v="No"/>
    <s v=" "/>
    <s v="Yes"/>
    <n v="3996371"/>
    <n v="351764"/>
    <s v=" "/>
    <n v="0"/>
    <s v="NO"/>
    <s v="Complete - Valid Tree"/>
    <n v="144"/>
    <n v="365.76"/>
    <x v="1"/>
    <n v="217"/>
    <s v="{7CAFF25C-9D03-4CD6-9352-B34A779F2C95}"/>
    <d v="2024-08-01T14:31:05"/>
    <s v="sholden_mbg"/>
    <d v="2024-09-19T21:23:35"/>
    <s v="aburfeind_mbg"/>
    <m/>
    <m/>
    <s v="Large"/>
    <s v="Abundant"/>
    <s v="No Saplings"/>
    <m/>
    <m/>
  </r>
  <r>
    <n v="25"/>
    <m/>
    <n v="259"/>
    <m/>
    <s v="Black Mountain"/>
    <s v="W"/>
    <x v="0"/>
    <n v="140.4"/>
    <n v="356"/>
    <s v="RS 15.1"/>
    <m/>
    <m/>
    <s v="No"/>
    <n v="23"/>
    <m/>
    <m/>
    <m/>
    <m/>
    <s v="Mesic"/>
    <s v="No"/>
    <m/>
    <s v="No"/>
    <m/>
    <s v="No"/>
    <s v="No"/>
    <s v="No"/>
    <s v="No"/>
    <s v=" "/>
    <s v="Yes"/>
    <n v="3996361"/>
    <n v="351741"/>
    <s v=" "/>
    <n v="0"/>
    <s v="NO"/>
    <s v="Complete - Valid Tree"/>
    <n v="155"/>
    <n v="393.7"/>
    <x v="1"/>
    <n v="259"/>
    <s v="{ABE3805E-B020-45F1-BFBD-6F165D0C7ACE}"/>
    <d v="2024-08-01T14:31:05"/>
    <s v="sholden_mbg"/>
    <d v="2024-09-19T21:28:00"/>
    <s v="aburfeind_mbg"/>
    <m/>
    <m/>
    <s v="Large"/>
    <s v="Abundant"/>
    <s v="No Saplings"/>
    <m/>
    <m/>
  </r>
  <r>
    <n v="26"/>
    <m/>
    <n v="165"/>
    <m/>
    <s v="Black Mountain"/>
    <s v="W"/>
    <x v="0"/>
    <n v="97.5"/>
    <n v="247"/>
    <s v="RS @ 12.7’"/>
    <m/>
    <m/>
    <s v="No"/>
    <n v="16"/>
    <n v="0"/>
    <m/>
    <m/>
    <m/>
    <s v="Dry"/>
    <s v="Yes"/>
    <s v="&lt;25%"/>
    <s v="No"/>
    <m/>
    <s v="No"/>
    <m/>
    <m/>
    <s v="No"/>
    <s v="#40"/>
    <s v="Yes"/>
    <n v="3996315"/>
    <n v="351831"/>
    <s v=" "/>
    <n v="0"/>
    <s v="NO"/>
    <s v="Complete - Valid Tree"/>
    <n v="110"/>
    <n v="279.39999999999998"/>
    <x v="0"/>
    <n v="165"/>
    <s v="{3B3DF2CA-B01D-4599-93D2-79C00DE3E5E9}"/>
    <d v="2024-08-01T14:31:05"/>
    <s v="sholden_mbg"/>
    <d v="2024-09-23T15:56:02"/>
    <s v="nmitchell_mbg"/>
    <m/>
    <s v="Tag 40 on tree as well"/>
    <s v="Large"/>
    <s v="Abundant"/>
    <s v="Few Saplings"/>
    <m/>
    <m/>
  </r>
  <r>
    <n v="27"/>
    <m/>
    <n v="192"/>
    <m/>
    <s v="Black Mountain"/>
    <s v="SW"/>
    <x v="0"/>
    <n v="97.5"/>
    <n v="247"/>
    <s v="RS @ 14.5’"/>
    <m/>
    <m/>
    <s v="Yes"/>
    <n v="87"/>
    <n v="3"/>
    <m/>
    <m/>
    <m/>
    <s v="Wet"/>
    <s v="Yes"/>
    <s v="&lt;25%"/>
    <s v="No"/>
    <m/>
    <s v="No"/>
    <s v="No"/>
    <s v="No"/>
    <s v="No"/>
    <s v="Caliper"/>
    <s v="Yes"/>
    <n v="3996219"/>
    <n v="351854"/>
    <s v=" "/>
    <n v="10"/>
    <s v="NO"/>
    <s v="Complete - Valid Tree"/>
    <n v="142"/>
    <n v="360.68"/>
    <x v="1"/>
    <n v="192"/>
    <s v="{D88A05FF-52A5-4312-BEE5-2C26B58AFAE0}"/>
    <d v="2024-08-01T14:31:05"/>
    <s v="sholden_mbg"/>
    <d v="2024-09-23T16:03:41"/>
    <s v="nmitchell_mbg"/>
    <m/>
    <m/>
    <s v="Large"/>
    <s v="Abundant"/>
    <s v="Few Saplings"/>
    <m/>
    <m/>
  </r>
  <r>
    <n v="28"/>
    <m/>
    <n v="192"/>
    <m/>
    <s v="Black Mountain"/>
    <s v="W"/>
    <x v="0"/>
    <n v="71.7"/>
    <n v="182"/>
    <s v="RS @ 14.7’"/>
    <m/>
    <m/>
    <s v="No"/>
    <n v="64"/>
    <n v="0"/>
    <m/>
    <m/>
    <m/>
    <s v="Mesic"/>
    <s v="Yes"/>
    <s v="&lt;25%"/>
    <s v="No"/>
    <m/>
    <s v="No"/>
    <s v="No"/>
    <s v="No"/>
    <s v="No"/>
    <s v="#70"/>
    <s v="Yes"/>
    <n v="3996210"/>
    <n v="351884"/>
    <s v=" "/>
    <n v="0"/>
    <s v="NO"/>
    <s v="Complete - Valid Tree"/>
    <n v="94"/>
    <n v="238.76"/>
    <x v="0"/>
    <n v="192"/>
    <s v="{9BE3D21A-5BD5-4BC8-8CD3-E01651F0ABED}"/>
    <d v="2024-08-01T14:31:05"/>
    <s v="sholden_mbg"/>
    <d v="2024-09-23T19:28:31"/>
    <s v="nmitchell_mbg"/>
    <m/>
    <m/>
    <s v="Large"/>
    <s v="Few"/>
    <s v="Few Saplings"/>
    <m/>
    <m/>
  </r>
  <r>
    <n v="29"/>
    <m/>
    <n v="227"/>
    <m/>
    <s v="Black Mountain"/>
    <s v="NW"/>
    <x v="0"/>
    <n v="108.4"/>
    <n v="275"/>
    <s v="RS @ 36’ above scar"/>
    <s v="&lt;25%"/>
    <m/>
    <s v="Yes"/>
    <n v="45"/>
    <n v="4"/>
    <m/>
    <m/>
    <m/>
    <s v="Mesic"/>
    <s v="Yes"/>
    <s v="&lt;25%"/>
    <s v="No"/>
    <s v="&lt;25%"/>
    <s v="Yes"/>
    <s v="No"/>
    <s v="No"/>
    <s v="No"/>
    <s v="#67"/>
    <s v="Yes"/>
    <n v="3996172"/>
    <n v="351830"/>
    <s v=" "/>
    <n v="41"/>
    <s v="NO"/>
    <s v="Complete - Valid Tree"/>
    <n v="158"/>
    <n v="401.32"/>
    <x v="1"/>
    <n v="227"/>
    <s v="{1C285A5F-7468-48A5-834B-758F5B86C058}"/>
    <d v="2024-08-01T14:31:05"/>
    <s v="sholden_mbg"/>
    <d v="2024-09-23T16:11:16"/>
    <s v="nmitchell_mbg"/>
    <m/>
    <m/>
    <s v="Large"/>
    <s v="Few"/>
    <s v="Few Saplings"/>
    <m/>
    <m/>
  </r>
  <r>
    <n v="30"/>
    <m/>
    <n v="186"/>
    <m/>
    <s v="Black Mountain"/>
    <s v="W"/>
    <x v="0"/>
    <n v="53.899999999999899"/>
    <n v="136"/>
    <s v="RS @ 6.6’"/>
    <m/>
    <m/>
    <s v="No"/>
    <n v="0"/>
    <n v="0"/>
    <m/>
    <m/>
    <m/>
    <s v="Mesic"/>
    <s v="Yes"/>
    <s v="&lt;25%"/>
    <s v="No"/>
    <m/>
    <s v="No"/>
    <s v="No"/>
    <s v="No"/>
    <s v="No"/>
    <s v=" "/>
    <s v="Yes"/>
    <n v="3996180"/>
    <n v="351673"/>
    <s v=" "/>
    <n v="0"/>
    <s v="NO"/>
    <s v="Complete - Valid Tree"/>
    <n v="55"/>
    <n v="139.69999999999999"/>
    <x v="0"/>
    <n v="186"/>
    <s v="{0CEC7F7C-B4B9-4FB2-A163-399616FEC155}"/>
    <d v="2024-08-01T14:31:05"/>
    <s v="sholden_mbg"/>
    <d v="2024-09-24T15:01:36"/>
    <s v="nmitchell_mbg"/>
    <m/>
    <m/>
    <s v="Large"/>
    <s v="Few"/>
    <s v="Few Saplings"/>
    <m/>
    <m/>
  </r>
  <r>
    <n v="31"/>
    <m/>
    <n v="204"/>
    <m/>
    <s v="Black Mountain"/>
    <s v="W"/>
    <x v="0"/>
    <n v="117"/>
    <n v="297"/>
    <s v="RS @ 14.3’"/>
    <m/>
    <m/>
    <s v="Yes"/>
    <n v="6"/>
    <n v="3"/>
    <m/>
    <m/>
    <m/>
    <s v="Mesic"/>
    <s v="Yes"/>
    <s v="&lt;25%"/>
    <s v="Yes"/>
    <m/>
    <s v="No"/>
    <s v="No"/>
    <s v="Yes"/>
    <s v="No"/>
    <s v="#44"/>
    <s v="Yes"/>
    <n v="3996179"/>
    <n v="351723"/>
    <s v=" "/>
    <n v="70"/>
    <s v="NO"/>
    <s v="Complete - Valid Tree"/>
    <n v="143"/>
    <n v="363.22"/>
    <x v="1"/>
    <n v="204"/>
    <s v="{BCEBF55E-4B5C-4A34-8A19-61A01E1AD6AA}"/>
    <d v="2024-08-01T14:31:05"/>
    <s v="sholden_mbg"/>
    <d v="2024-09-23T19:37:27"/>
    <s v="nmitchell_mbg"/>
    <m/>
    <s v="31 and 44 tag"/>
    <s v="Large"/>
    <s v="Abundant"/>
    <s v="Few Saplings"/>
    <m/>
    <m/>
  </r>
  <r>
    <n v="32"/>
    <m/>
    <n v="191"/>
    <m/>
    <s v="Black Mountain"/>
    <s v="SW"/>
    <x v="0"/>
    <n v="129"/>
    <n v="327"/>
    <s v="RS @ 13.8’"/>
    <s v="25-50%"/>
    <m/>
    <s v="Yes"/>
    <n v="44"/>
    <n v="1"/>
    <m/>
    <m/>
    <m/>
    <s v="Dry"/>
    <s v="Yes"/>
    <s v="&lt;25%"/>
    <s v="No"/>
    <s v="&lt;25%"/>
    <s v="Yes"/>
    <s v="No"/>
    <s v="No"/>
    <s v="No"/>
    <s v=" "/>
    <s v="Yes"/>
    <n v="3996087"/>
    <n v="351801"/>
    <s v=" "/>
    <n v="0"/>
    <s v="NO"/>
    <s v="Complete - Valid Tree"/>
    <n v="142"/>
    <n v="360.68"/>
    <x v="1"/>
    <n v="191"/>
    <s v="{871DC1F3-6245-478F-993F-3CC9DCE82A4C}"/>
    <d v="2024-08-01T14:31:05"/>
    <s v="sholden_mbg"/>
    <d v="2024-09-23T16:17:32"/>
    <s v="nmitchell_mbg"/>
    <m/>
    <m/>
    <s v="Large"/>
    <s v="Abundant"/>
    <s v="Few Saplings"/>
    <m/>
    <m/>
  </r>
  <r>
    <n v="33"/>
    <m/>
    <n v="188"/>
    <m/>
    <s v="Black Mountain"/>
    <s v="SE"/>
    <x v="0"/>
    <n v="87.5"/>
    <n v="222"/>
    <s v="RS @ 8.5’"/>
    <m/>
    <m/>
    <s v="No"/>
    <n v="63"/>
    <n v="0"/>
    <m/>
    <m/>
    <m/>
    <s v="Mesic"/>
    <s v="Yes"/>
    <s v="&lt;25%"/>
    <s v="No"/>
    <s v="&lt;25%"/>
    <s v="Yes"/>
    <s v="No"/>
    <s v="No"/>
    <s v="No"/>
    <s v=" "/>
    <s v="Yes"/>
    <n v="3996157"/>
    <n v="351976"/>
    <s v=" "/>
    <n v="0"/>
    <s v="NO"/>
    <s v="Complete - Valid Tree"/>
    <n v="90"/>
    <n v="228.6"/>
    <x v="0"/>
    <n v="188"/>
    <s v="{63EAD449-0CB8-4C61-8921-3581FDCC240E}"/>
    <d v="2024-08-01T14:31:05"/>
    <s v="sholden_mbg"/>
    <d v="2024-09-23T19:22:44"/>
    <s v="nmitchell_mbg"/>
    <m/>
    <m/>
    <s v="Large"/>
    <s v="Abundant"/>
    <s v="Few Saplings"/>
    <m/>
    <m/>
  </r>
  <r>
    <n v="34"/>
    <m/>
    <n v="245"/>
    <m/>
    <s v="Black Mountain"/>
    <s v="SW"/>
    <x v="0"/>
    <n v="138"/>
    <n v="350"/>
    <s v="RS @ 114.3"/>
    <m/>
    <m/>
    <s v="No"/>
    <n v="15"/>
    <n v="0"/>
    <m/>
    <m/>
    <m/>
    <s v="Wet"/>
    <s v="Yes"/>
    <s v="&lt;25%"/>
    <s v="No"/>
    <m/>
    <s v="No"/>
    <s v="No"/>
    <s v="No"/>
    <s v="No"/>
    <s v=" "/>
    <s v="Yes"/>
    <n v="3996139"/>
    <n v="352022"/>
    <s v=" "/>
    <n v="0"/>
    <s v="NO"/>
    <s v="Complete - Valid Tree"/>
    <n v="155"/>
    <n v="393.7"/>
    <x v="1"/>
    <n v="245"/>
    <s v="{7963A7FF-CF46-4738-BF3B-DDFCB8F67A7D}"/>
    <d v="2024-08-01T14:31:05"/>
    <s v="sholden_mbg"/>
    <d v="2024-09-23T19:17:20"/>
    <s v="nmitchell_mbg"/>
    <m/>
    <m/>
    <s v="Large"/>
    <s v="Abundant"/>
    <s v="Few Saplings"/>
    <m/>
    <m/>
  </r>
  <r>
    <n v="35"/>
    <m/>
    <n v="199"/>
    <m/>
    <s v="Black Mountain"/>
    <s v="SW"/>
    <x v="0"/>
    <n v="100"/>
    <n v="254"/>
    <s v="RS @ 15.3’"/>
    <m/>
    <m/>
    <s v="Yes"/>
    <n v="165"/>
    <n v="4"/>
    <m/>
    <m/>
    <m/>
    <s v="Wet"/>
    <s v="Yes"/>
    <s v="&lt;25%"/>
    <s v="No"/>
    <m/>
    <s v="No"/>
    <s v="No"/>
    <s v="No"/>
    <s v="No"/>
    <s v="Twin w/36 caliper"/>
    <s v="Yes"/>
    <n v="3996145"/>
    <n v="352057"/>
    <s v=" "/>
    <n v="96"/>
    <s v="NO"/>
    <s v="Complete - Valid Tree"/>
    <n v="102"/>
    <n v="259.08"/>
    <x v="0"/>
    <n v="199"/>
    <s v="{649E8E15-58DE-479C-98BF-51380CA8A764}"/>
    <d v="2024-08-01T14:31:05"/>
    <s v="sholden_mbg"/>
    <d v="2024-09-23T19:11:12"/>
    <s v="nmitchell_mbg"/>
    <m/>
    <m/>
    <s v="Large"/>
    <s v="Abundant"/>
    <s v="Few Saplings"/>
    <m/>
    <m/>
  </r>
  <r>
    <n v="36"/>
    <m/>
    <n v="254"/>
    <m/>
    <s v="Black Mountain"/>
    <s v="SW"/>
    <x v="0"/>
    <n v="125"/>
    <n v="317"/>
    <s v="RS @ 16.4’"/>
    <m/>
    <m/>
    <s v="Yes"/>
    <n v="74"/>
    <n v="4"/>
    <m/>
    <m/>
    <m/>
    <s v="Wet"/>
    <s v="Yes"/>
    <s v="&lt;25%"/>
    <s v="No"/>
    <m/>
    <s v="No"/>
    <s v="No"/>
    <s v="No"/>
    <s v="No"/>
    <s v="Twin w/35 caliper"/>
    <s v="Yes"/>
    <n v="3996145"/>
    <n v="352060"/>
    <s v=" "/>
    <n v="66"/>
    <s v="NO"/>
    <s v="Complete - Valid Tree"/>
    <n v="150"/>
    <n v="381"/>
    <x v="1"/>
    <n v="254"/>
    <s v="{01D04A04-C78C-4E9A-962F-54D68BDC1771}"/>
    <d v="2024-08-01T14:31:05"/>
    <s v="sholden_mbg"/>
    <d v="2024-09-23T19:12:49"/>
    <s v="nmitchell_mbg"/>
    <m/>
    <m/>
    <s v="Large"/>
    <s v="Abundant"/>
    <s v="Few Saplings"/>
    <m/>
    <m/>
  </r>
  <r>
    <n v="37"/>
    <m/>
    <n v="175"/>
    <m/>
    <s v="Black Mountain"/>
    <m/>
    <x v="1"/>
    <m/>
    <n v="0"/>
    <m/>
    <m/>
    <s v="SD Indirect"/>
    <m/>
    <m/>
    <m/>
    <m/>
    <m/>
    <m/>
    <m/>
    <m/>
    <m/>
    <m/>
    <m/>
    <m/>
    <m/>
    <m/>
    <m/>
    <s v="Transition Tree"/>
    <s v="Yes"/>
    <n v="3996177"/>
    <n v="352121"/>
    <s v=" "/>
    <n v="0"/>
    <s v="NO"/>
    <s v="Complete - Valid Tree"/>
    <n v="66"/>
    <n v="167.64000000000001"/>
    <x v="0"/>
    <n v="175"/>
    <s v="{4EA44BBB-307D-4EE3-BDFB-CFCFD86709BC}"/>
    <d v="2024-08-01T14:31:05"/>
    <s v="sholden_mbg"/>
    <d v="2024-09-23T17:29:10"/>
    <s v="nmitchell_mbg"/>
    <m/>
    <m/>
    <s v="Large"/>
    <m/>
    <m/>
    <m/>
    <m/>
  </r>
  <r>
    <n v="38"/>
    <m/>
    <n v="246"/>
    <m/>
    <s v="Black Mountain"/>
    <s v="SE"/>
    <x v="0"/>
    <n v="140"/>
    <n v="355"/>
    <s v="RS @ 25.1’"/>
    <m/>
    <m/>
    <s v="No"/>
    <n v="15"/>
    <n v="1"/>
    <m/>
    <m/>
    <m/>
    <s v="Wet"/>
    <s v="Yes"/>
    <s v="&lt;25%"/>
    <s v="No"/>
    <m/>
    <s v="No"/>
    <s v="No"/>
    <s v="No"/>
    <s v="No"/>
    <s v=" "/>
    <s v="Yes"/>
    <n v="3996232"/>
    <n v="352151"/>
    <s v=" "/>
    <n v="0"/>
    <s v="NO"/>
    <s v="Complete - Valid Tree"/>
    <n v="169"/>
    <n v="429.26"/>
    <x v="1"/>
    <n v="246"/>
    <s v="{D48DF3F0-A050-4835-91DE-2A42FB81F712}"/>
    <d v="2024-08-01T14:31:05"/>
    <s v="sholden_mbg"/>
    <d v="2024-09-23T19:00:51"/>
    <s v="nmitchell_mbg"/>
    <m/>
    <m/>
    <s v="Large"/>
    <s v="Abundant"/>
    <s v="Few Saplings"/>
    <m/>
    <m/>
  </r>
  <r>
    <n v="39"/>
    <m/>
    <n v="254"/>
    <m/>
    <s v="Black Mountain"/>
    <s v="SE"/>
    <x v="0"/>
    <n v="130"/>
    <n v="330"/>
    <s v="RS @ 15.8’"/>
    <s v="&lt;25%"/>
    <m/>
    <s v="Yes"/>
    <n v="50.399999999999899"/>
    <n v="2"/>
    <m/>
    <m/>
    <m/>
    <s v="Wet"/>
    <s v="Yes"/>
    <s v="&lt;25%"/>
    <s v="No"/>
    <m/>
    <s v="No"/>
    <s v="No"/>
    <s v="No"/>
    <s v="No"/>
    <s v=" "/>
    <s v="Yes"/>
    <n v="3996297"/>
    <n v="352194"/>
    <s v=" "/>
    <n v="14"/>
    <s v="NO"/>
    <s v="Complete - Valid Tree"/>
    <n v="163"/>
    <n v="414.02"/>
    <x v="1"/>
    <n v="254"/>
    <s v="{260E75AB-EC77-47BF-954A-9441276A6D11}"/>
    <d v="2024-08-01T14:31:05"/>
    <s v="sholden_mbg"/>
    <d v="2024-09-23T18:53:53"/>
    <s v="nmitchell_mbg"/>
    <m/>
    <m/>
    <s v="Large"/>
    <s v="Abundant"/>
    <s v="Few Saplings"/>
    <m/>
    <m/>
  </r>
  <r>
    <n v="40"/>
    <m/>
    <n v="270"/>
    <m/>
    <s v="Black Mountain"/>
    <s v="S"/>
    <x v="0"/>
    <n v="163"/>
    <n v="414"/>
    <s v="RS @ 12.2’"/>
    <m/>
    <m/>
    <s v="No"/>
    <n v="14"/>
    <n v="0"/>
    <m/>
    <m/>
    <m/>
    <s v="Wet"/>
    <s v="Yes"/>
    <s v="&lt;25%"/>
    <s v="No"/>
    <m/>
    <s v="No"/>
    <s v="No"/>
    <s v="No"/>
    <s v="No"/>
    <s v=" "/>
    <s v="Yes"/>
    <n v="3996309"/>
    <n v="352215"/>
    <s v=" "/>
    <n v="0"/>
    <s v="NO"/>
    <s v="Complete - Valid Tree"/>
    <n v="170"/>
    <n v="431.8"/>
    <x v="1"/>
    <n v="270"/>
    <s v="{57AC2934-E8C8-40B9-888C-9EC79E61B649}"/>
    <d v="2024-08-01T14:31:05"/>
    <s v="sholden_mbg"/>
    <d v="2024-09-23T18:29:51"/>
    <s v="nmitchell_mbg"/>
    <m/>
    <m/>
    <s v="Large"/>
    <s v="Few"/>
    <s v="Few Saplings"/>
    <m/>
    <m/>
  </r>
  <r>
    <n v="41"/>
    <m/>
    <n v="238"/>
    <m/>
    <s v="Black Mountain"/>
    <s v="SW"/>
    <x v="0"/>
    <n v="118"/>
    <n v="299"/>
    <s v="RS @ 10.’"/>
    <m/>
    <m/>
    <s v="Yes"/>
    <n v="6"/>
    <n v="2"/>
    <m/>
    <m/>
    <m/>
    <s v="Wet"/>
    <s v="Yes"/>
    <s v="&lt;25%"/>
    <s v="No"/>
    <m/>
    <s v="No"/>
    <s v="No"/>
    <s v="No"/>
    <s v="No"/>
    <s v=" "/>
    <s v="Yes"/>
    <n v="3996314"/>
    <n v="352245"/>
    <s v=" "/>
    <n v="38"/>
    <s v="NO"/>
    <s v="Complete - Valid Tree"/>
    <n v="133"/>
    <n v="337.82"/>
    <x v="1"/>
    <n v="238"/>
    <s v="{41528BA0-145C-4C9A-A28D-DA62B6CB6B6D}"/>
    <d v="2024-08-01T14:31:05"/>
    <s v="sholden_mbg"/>
    <d v="2024-09-23T18:27:16"/>
    <s v="nmitchell_mbg"/>
    <m/>
    <m/>
    <s v="Large"/>
    <s v="Few"/>
    <s v="Few Saplings"/>
    <m/>
    <m/>
  </r>
  <r>
    <n v="42"/>
    <m/>
    <n v="240"/>
    <m/>
    <s v="Black Mountain"/>
    <m/>
    <x v="1"/>
    <m/>
    <n v="0"/>
    <m/>
    <m/>
    <s v="Fire Fall"/>
    <m/>
    <m/>
    <m/>
    <m/>
    <m/>
    <m/>
    <m/>
    <m/>
    <m/>
    <m/>
    <m/>
    <m/>
    <m/>
    <m/>
    <m/>
    <s v="#73"/>
    <s v="Yes"/>
    <n v="3996381"/>
    <n v="352279"/>
    <s v=" "/>
    <n v="120"/>
    <s v="NO"/>
    <s v="Complete - Valid Tree"/>
    <n v="135"/>
    <n v="342.9"/>
    <x v="1"/>
    <n v="240"/>
    <s v="{FC04869D-4BE4-4A8B-8900-96F2359179F0}"/>
    <d v="2024-08-01T14:31:05"/>
    <s v="sholden_mbg"/>
    <d v="2024-09-23T18:04:36"/>
    <s v="nmitchell_mbg"/>
    <m/>
    <m/>
    <s v="Large"/>
    <m/>
    <m/>
    <m/>
    <m/>
  </r>
  <r>
    <n v="43"/>
    <m/>
    <n v="249"/>
    <m/>
    <s v="Black Mountain"/>
    <s v="S"/>
    <x v="0"/>
    <n v="125"/>
    <n v="317"/>
    <s v="RS @ 23.5’"/>
    <m/>
    <m/>
    <s v="No"/>
    <n v="0"/>
    <n v="0"/>
    <m/>
    <m/>
    <m/>
    <s v="Wet"/>
    <s v="Yes"/>
    <s v="&lt;25%"/>
    <s v="No"/>
    <m/>
    <s v="No"/>
    <s v="No"/>
    <s v="No"/>
    <s v="No"/>
    <s v=" "/>
    <s v="Yes"/>
    <n v="3996375"/>
    <n v="352321"/>
    <s v=" "/>
    <n v="0"/>
    <s v="NO"/>
    <s v="Complete - Valid Tree"/>
    <n v="143"/>
    <n v="363.22"/>
    <x v="1"/>
    <n v="249"/>
    <s v="{B0E64894-EE34-414C-B2E5-E080A217671F}"/>
    <d v="2024-08-01T14:31:05"/>
    <s v="sholden_mbg"/>
    <d v="2024-09-23T18:03:35"/>
    <s v="nmitchell_mbg"/>
    <m/>
    <m/>
    <s v="Large"/>
    <s v="Few"/>
    <s v="Few Saplings"/>
    <m/>
    <m/>
  </r>
  <r>
    <n v="44"/>
    <m/>
    <n v="250"/>
    <m/>
    <s v="Black Mountain"/>
    <s v="SW"/>
    <x v="0"/>
    <n v="126"/>
    <n v="320"/>
    <s v="RS @ 13.6’"/>
    <m/>
    <m/>
    <s v="Yes"/>
    <n v="8"/>
    <n v="2"/>
    <m/>
    <m/>
    <m/>
    <s v="Mesic"/>
    <s v="Yes"/>
    <s v="&lt;25%"/>
    <s v="No"/>
    <m/>
    <s v="No"/>
    <s v="No"/>
    <s v="No"/>
    <s v="No"/>
    <s v=" "/>
    <s v="Yes"/>
    <n v="3996379"/>
    <n v="352401"/>
    <s v=" "/>
    <n v="12"/>
    <s v="NO"/>
    <s v="Complete - Valid Tree"/>
    <n v="155"/>
    <n v="393.7"/>
    <x v="1"/>
    <n v="250"/>
    <s v="{2A467CA5-20D5-41CC-ADB2-CA7FB267A5F8}"/>
    <d v="2024-08-01T14:31:05"/>
    <s v="sholden_mbg"/>
    <d v="2024-09-23T18:11:16"/>
    <s v="nmitchell_mbg"/>
    <m/>
    <m/>
    <s v="Large"/>
    <s v="Few"/>
    <s v="Few Saplings"/>
    <m/>
    <m/>
  </r>
  <r>
    <n v="45"/>
    <m/>
    <n v="216"/>
    <m/>
    <s v="Black Mountain"/>
    <s v="W"/>
    <x v="0"/>
    <n v="141.4"/>
    <n v="359"/>
    <s v="RS @ 7’"/>
    <m/>
    <m/>
    <s v="Yes"/>
    <n v="15"/>
    <n v="1"/>
    <m/>
    <m/>
    <m/>
    <s v="Wet"/>
    <s v="Yes"/>
    <s v="&lt;25%"/>
    <s v="No"/>
    <s v="&lt;25%"/>
    <s v="Yes"/>
    <s v="No"/>
    <s v="No"/>
    <s v="No"/>
    <s v="Broken top"/>
    <s v="Yes"/>
    <n v="3996382"/>
    <n v="352454"/>
    <s v=" "/>
    <n v="0"/>
    <s v="NO"/>
    <s v="Complete - Valid Tree"/>
    <n v="160"/>
    <n v="406.4"/>
    <x v="1"/>
    <n v="216"/>
    <s v="{FF84079B-071C-41FE-B343-938056CD36F7}"/>
    <d v="2024-08-01T14:31:05"/>
    <s v="sholden_mbg"/>
    <d v="2024-09-23T18:17:02"/>
    <s v="nmitchell_mbg"/>
    <m/>
    <m/>
    <s v="Large"/>
    <s v="Few"/>
    <s v="Few Saplings"/>
    <m/>
    <m/>
  </r>
  <r>
    <n v="46"/>
    <m/>
    <n v="237"/>
    <m/>
    <s v="Black Mountain"/>
    <s v="NW"/>
    <x v="0"/>
    <m/>
    <n v="0"/>
    <m/>
    <m/>
    <m/>
    <s v="Yes"/>
    <m/>
    <n v="4"/>
    <m/>
    <m/>
    <m/>
    <s v="Mesic"/>
    <m/>
    <m/>
    <m/>
    <m/>
    <m/>
    <m/>
    <m/>
    <m/>
    <s v="#55"/>
    <s v="Yes"/>
    <n v="3996124"/>
    <n v="352107"/>
    <s v=" "/>
    <n v="122"/>
    <s v="NO"/>
    <s v="Complete - Valid Tree"/>
    <n v="174"/>
    <n v="441.96"/>
    <x v="1"/>
    <n v="237"/>
    <s v="{8284A9A9-F4CD-4B14-9028-880F3F7630FC}"/>
    <d v="2024-08-01T14:31:05"/>
    <s v="sholden_mbg"/>
    <d v="2024-09-23T17:10:38"/>
    <s v="nmitchell_mbg"/>
    <m/>
    <m/>
    <s v="Large"/>
    <s v="Abundant"/>
    <s v="Few Saplings"/>
    <m/>
    <m/>
  </r>
  <r>
    <n v="47"/>
    <m/>
    <n v="238"/>
    <m/>
    <s v="Black Mountain"/>
    <s v="W"/>
    <x v="0"/>
    <n v="128"/>
    <n v="325"/>
    <s v="RS @ 13.7’ Above scar"/>
    <m/>
    <m/>
    <s v="Yes"/>
    <n v="27.399999999999899"/>
    <n v="3"/>
    <m/>
    <m/>
    <m/>
    <s v="Wet"/>
    <s v="Yes"/>
    <s v="&lt;25%"/>
    <s v="No"/>
    <m/>
    <s v="No"/>
    <s v="No"/>
    <s v="No"/>
    <s v="No"/>
    <s v="#50"/>
    <s v="Yes"/>
    <n v="3996095"/>
    <n v="352017"/>
    <s v=" "/>
    <n v="110"/>
    <s v="NO"/>
    <s v="Complete - Valid Tree"/>
    <n v="160"/>
    <n v="406.4"/>
    <x v="1"/>
    <n v="238"/>
    <s v="{EAD49B81-1803-4576-8114-981A6664BE19}"/>
    <d v="2024-08-01T14:31:05"/>
    <s v="sholden_mbg"/>
    <d v="2024-09-23T17:05:00"/>
    <s v="nmitchell_mbg"/>
    <m/>
    <m/>
    <s v="Large"/>
    <s v="Abundant"/>
    <s v="Few Saplings"/>
    <m/>
    <m/>
  </r>
  <r>
    <n v="48"/>
    <m/>
    <n v="206"/>
    <m/>
    <s v="Black Mountain"/>
    <s v="NW"/>
    <x v="0"/>
    <n v="107"/>
    <n v="271"/>
    <s v="RS @ 36’"/>
    <m/>
    <m/>
    <s v="Yes"/>
    <n v="44"/>
    <n v="4"/>
    <m/>
    <m/>
    <m/>
    <s v="Dry"/>
    <s v="Yes"/>
    <s v="&lt;25%"/>
    <s v="No"/>
    <m/>
    <s v="No"/>
    <s v="No"/>
    <s v="No"/>
    <s v="No"/>
    <s v="#49"/>
    <s v="Yes"/>
    <n v="3996082"/>
    <n v="352002"/>
    <s v=" "/>
    <n v="84"/>
    <s v="NO"/>
    <s v="Complete - Valid Tree"/>
    <n v="170"/>
    <n v="431.8"/>
    <x v="1"/>
    <n v="206"/>
    <s v="{94DDB491-6858-430C-83FA-9FFD36F8248E}"/>
    <d v="2024-08-01T14:31:05"/>
    <s v="sholden_mbg"/>
    <d v="2024-09-23T16:58:56"/>
    <s v="nmitchell_mbg"/>
    <m/>
    <m/>
    <s v="Large"/>
    <s v="Abundant"/>
    <s v="Few Saplings"/>
    <m/>
    <m/>
  </r>
  <r>
    <n v="49"/>
    <m/>
    <n v="180"/>
    <m/>
    <s v="Black Mountain"/>
    <s v="W"/>
    <x v="0"/>
    <n v="125.7"/>
    <n v="319"/>
    <s v="RS @ 22’"/>
    <m/>
    <m/>
    <s v="Yes"/>
    <n v="43.299999999999898"/>
    <n v="4"/>
    <m/>
    <m/>
    <m/>
    <s v="Dry"/>
    <s v="Yes"/>
    <s v="&lt;25%"/>
    <s v="No"/>
    <m/>
    <s v="No"/>
    <s v="No"/>
    <s v="No"/>
    <s v="No"/>
    <s v=" "/>
    <s v="Yes"/>
    <n v="3996071"/>
    <n v="352003"/>
    <s v=" "/>
    <n v="162"/>
    <s v="NO"/>
    <s v="Complete - Valid Tree"/>
    <n v="168"/>
    <n v="426.72"/>
    <x v="1"/>
    <n v="180"/>
    <s v="{3B01C59F-DB60-48BA-B359-267ACF865EDC}"/>
    <d v="2024-08-01T14:31:05"/>
    <s v="sholden_mbg"/>
    <d v="2024-09-23T16:51:12"/>
    <s v="nmitchell_mbg"/>
    <m/>
    <m/>
    <s v="Large"/>
    <s v="Abundant"/>
    <s v="Few Saplings"/>
    <m/>
    <m/>
  </r>
  <r>
    <n v="50"/>
    <m/>
    <n v="173"/>
    <m/>
    <s v="Black Mountain"/>
    <s v="W"/>
    <x v="0"/>
    <n v="128"/>
    <n v="325"/>
    <s v="RS @ 20.4’"/>
    <m/>
    <m/>
    <s v="Yes"/>
    <n v="25"/>
    <n v="4"/>
    <m/>
    <m/>
    <m/>
    <s v="Mesic"/>
    <s v="Yes"/>
    <s v="25-50%"/>
    <s v="Yes"/>
    <m/>
    <s v="No"/>
    <s v="No"/>
    <s v="No"/>
    <s v="No"/>
    <s v="#46 Broken top"/>
    <s v="Yes"/>
    <n v="3996016"/>
    <n v="351952"/>
    <s v=" "/>
    <n v="70"/>
    <s v="NO"/>
    <s v="Complete - Valid Tree"/>
    <n v="176"/>
    <n v="447.04"/>
    <x v="1"/>
    <n v="173"/>
    <s v="{43B37D9B-E67D-4E6D-90DC-FF2A248C463C}"/>
    <d v="2024-08-01T14:31:05"/>
    <s v="sholden_mbg"/>
    <d v="2024-09-23T16:44:39"/>
    <s v="nmitchell_mbg"/>
    <m/>
    <m/>
    <s v="Large"/>
    <s v="Abundant"/>
    <s v="Few Saplings"/>
    <m/>
    <m/>
  </r>
  <r>
    <n v="51"/>
    <m/>
    <n v="214"/>
    <m/>
    <s v="Black Mountain"/>
    <s v="W"/>
    <x v="0"/>
    <n v="106.7"/>
    <n v="271"/>
    <s v="RS @ 8.5’"/>
    <m/>
    <m/>
    <s v="No"/>
    <n v="84"/>
    <n v="0"/>
    <m/>
    <m/>
    <m/>
    <s v="Mesic"/>
    <s v="Yes"/>
    <s v="&lt;25%"/>
    <s v="No"/>
    <s v="&lt;25%"/>
    <s v="Yes"/>
    <s v="No"/>
    <s v="No"/>
    <s v="No"/>
    <s v=" "/>
    <s v="Yes"/>
    <n v="3996195"/>
    <n v="352262"/>
    <s v=" "/>
    <n v="0"/>
    <s v="NO"/>
    <s v="Complete - Valid Tree"/>
    <n v="112"/>
    <n v="284.48"/>
    <x v="0"/>
    <n v="214"/>
    <s v="{1E3960B6-3B58-496B-A22A-26912493D4F2}"/>
    <d v="2024-08-01T14:31:05"/>
    <s v="sholden_mbg"/>
    <d v="2024-09-23T17:44:31"/>
    <s v="nmitchell_mbg"/>
    <m/>
    <m/>
    <s v="Large"/>
    <s v="Abundant"/>
    <s v="Few Saplings"/>
    <m/>
    <m/>
  </r>
  <r>
    <n v="52"/>
    <m/>
    <n v="206"/>
    <m/>
    <s v="Black Mountain"/>
    <m/>
    <x v="1"/>
    <m/>
    <n v="0"/>
    <m/>
    <m/>
    <s v="Fire Fall"/>
    <m/>
    <m/>
    <m/>
    <m/>
    <m/>
    <m/>
    <m/>
    <m/>
    <m/>
    <m/>
    <m/>
    <m/>
    <m/>
    <m/>
    <m/>
    <s v=" "/>
    <s v="Yes"/>
    <n v="3996200"/>
    <n v="352264"/>
    <s v=" "/>
    <n v="0"/>
    <s v="NO"/>
    <s v="Complete - Valid Tree"/>
    <n v="86"/>
    <n v="218.44"/>
    <x v="0"/>
    <n v="206"/>
    <s v="{A1F01175-D579-4867-9EE9-EF609A52D150}"/>
    <d v="2024-08-01T14:31:05"/>
    <s v="sholden_mbg"/>
    <d v="2024-11-12T18:05:07"/>
    <s v="jpetitmermet_masonbruce"/>
    <m/>
    <m/>
    <s v="Large"/>
    <m/>
    <m/>
    <m/>
    <m/>
  </r>
  <r>
    <n v="53"/>
    <m/>
    <n v="190"/>
    <m/>
    <s v="Black Mountain"/>
    <s v="W"/>
    <x v="0"/>
    <n v="183.599999999999"/>
    <n v="466"/>
    <s v="RS @ 14’"/>
    <s v="&lt;25%"/>
    <m/>
    <s v="Yes"/>
    <n v="25"/>
    <n v="4"/>
    <m/>
    <m/>
    <m/>
    <s v="Wet"/>
    <s v="Yes"/>
    <s v="25-50%"/>
    <s v="No"/>
    <s v="25-50%"/>
    <s v="Yes"/>
    <s v="No"/>
    <s v="No"/>
    <s v="No"/>
    <s v="#58 Broken top"/>
    <s v="Yes"/>
    <n v="3996226"/>
    <n v="352230"/>
    <s v=" "/>
    <n v="48"/>
    <s v="NO"/>
    <s v="Complete - Valid Tree"/>
    <n v="234"/>
    <n v="594.36"/>
    <x v="1"/>
    <n v="190"/>
    <s v="{F04F43EE-530B-4716-AFDC-8267485F03DD}"/>
    <d v="2024-08-01T14:31:05"/>
    <s v="sholden_mbg"/>
    <d v="2024-09-23T17:37:59"/>
    <s v="nmitchell_mbg"/>
    <m/>
    <m/>
    <s v="Large"/>
    <s v="Few"/>
    <s v="Few Saplings"/>
    <m/>
    <m/>
  </r>
  <r>
    <n v="54"/>
    <m/>
    <n v="197"/>
    <m/>
    <s v="Black Mountain"/>
    <m/>
    <x v="1"/>
    <m/>
    <n v="0"/>
    <m/>
    <m/>
    <s v="SD Indirect"/>
    <m/>
    <m/>
    <m/>
    <m/>
    <m/>
    <m/>
    <m/>
    <m/>
    <m/>
    <m/>
    <m/>
    <m/>
    <m/>
    <m/>
    <m/>
    <s v=" "/>
    <s v="Yes"/>
    <n v="3996227"/>
    <n v="352201"/>
    <s v=" "/>
    <n v="0"/>
    <s v="NO"/>
    <s v="Complete - Valid Tree"/>
    <n v="87"/>
    <n v="220.98"/>
    <x v="0"/>
    <n v="197"/>
    <s v="{65B88384-529A-4F4C-AFCF-93DAFB422E53}"/>
    <d v="2024-08-01T14:31:05"/>
    <s v="sholden_mbg"/>
    <d v="2024-09-23T17:31:48"/>
    <s v="nmitchell_mbg"/>
    <m/>
    <m/>
    <s v="Large"/>
    <m/>
    <m/>
    <m/>
    <m/>
  </r>
  <r>
    <n v="55"/>
    <m/>
    <n v="200"/>
    <m/>
    <s v="Black Mountain"/>
    <s v="NW"/>
    <x v="0"/>
    <n v="78.400000000000006"/>
    <n v="199"/>
    <s v="RS @ 6.2’"/>
    <m/>
    <m/>
    <s v="No"/>
    <n v="10"/>
    <n v="0"/>
    <m/>
    <m/>
    <m/>
    <s v="Wet"/>
    <s v="Yes"/>
    <s v="&lt;25%"/>
    <s v="No"/>
    <m/>
    <s v="No"/>
    <s v="No"/>
    <s v="No"/>
    <s v="No"/>
    <s v="caliper"/>
    <s v="Yes"/>
    <n v="3996247"/>
    <n v="352284"/>
    <s v=" "/>
    <n v="0"/>
    <s v="NO"/>
    <s v="Complete - Valid Tree"/>
    <n v="78"/>
    <n v="198.12"/>
    <x v="0"/>
    <n v="200"/>
    <s v="{71897443-F322-4940-95AD-AA5DC6C4900F}"/>
    <d v="2024-08-01T14:31:05"/>
    <s v="sholden_mbg"/>
    <d v="2024-09-23T17:52:26"/>
    <s v="nmitchell_mbg"/>
    <m/>
    <m/>
    <s v="Large"/>
    <s v="Abundant"/>
    <s v="Few Saplings"/>
    <m/>
    <m/>
  </r>
  <r>
    <n v="56"/>
    <m/>
    <n v="216"/>
    <m/>
    <s v="Black Mountain"/>
    <s v="SW"/>
    <x v="0"/>
    <n v="79.900000000000006"/>
    <n v="202"/>
    <s v="RS @ 10.4’"/>
    <m/>
    <m/>
    <s v="No"/>
    <n v="0"/>
    <n v="0"/>
    <m/>
    <m/>
    <m/>
    <s v="Wet"/>
    <s v="Yes"/>
    <s v="&lt;25%"/>
    <s v="No"/>
    <m/>
    <s v="No"/>
    <s v="No"/>
    <s v="No"/>
    <s v="No"/>
    <s v=" "/>
    <s v="Yes"/>
    <n v="3996281"/>
    <n v="352282"/>
    <s v=" "/>
    <n v="0"/>
    <s v="NO"/>
    <s v="Complete - Valid Tree"/>
    <n v="93"/>
    <n v="236.22"/>
    <x v="0"/>
    <n v="216"/>
    <s v="{F0FCD423-72F6-44F9-A921-FCCA908285B4}"/>
    <d v="2024-08-01T14:31:05"/>
    <s v="sholden_mbg"/>
    <d v="2024-09-23T17:57:01"/>
    <s v="nmitchell_mbg"/>
    <m/>
    <m/>
    <s v="Large"/>
    <s v="Few"/>
    <s v="Few Saplings"/>
    <m/>
    <m/>
  </r>
  <r>
    <n v="57"/>
    <m/>
    <n v="224"/>
    <m/>
    <s v="Black Mountain"/>
    <s v="W"/>
    <x v="0"/>
    <n v="122"/>
    <n v="309"/>
    <s v="RS @ 10.9"/>
    <m/>
    <m/>
    <s v="Yes"/>
    <n v="30"/>
    <n v="2"/>
    <m/>
    <m/>
    <m/>
    <s v="Wet"/>
    <s v="Yes"/>
    <s v="&lt;25%"/>
    <s v="No"/>
    <m/>
    <s v="No"/>
    <s v="No"/>
    <s v="Yes"/>
    <s v="No"/>
    <s v="#35"/>
    <s v="Yes"/>
    <n v="3996195"/>
    <n v="351630"/>
    <s v=" "/>
    <n v="55"/>
    <s v="NO"/>
    <s v="Complete - Valid Tree"/>
    <n v="147"/>
    <n v="373.38"/>
    <x v="1"/>
    <n v="215"/>
    <s v="{16137BB1-F1B3-4F20-BB58-9E0A1A5CDD7C}"/>
    <d v="2024-08-01T14:31:05"/>
    <s v="sholden_mbg"/>
    <d v="2024-09-24T14:56:40"/>
    <s v="nmitchell_mbg"/>
    <m/>
    <m/>
    <s v="Large"/>
    <s v="Few"/>
    <s v="Few Saplings"/>
    <s v="Dense competing veg"/>
    <m/>
  </r>
  <r>
    <n v="58"/>
    <m/>
    <n v="252"/>
    <m/>
    <s v="Black Mountain"/>
    <s v="SW"/>
    <x v="0"/>
    <n v="147.099999999999"/>
    <n v="373"/>
    <s v="RS @ 32’ above scar"/>
    <m/>
    <m/>
    <s v="Yes"/>
    <n v="32"/>
    <n v="4"/>
    <m/>
    <m/>
    <m/>
    <s v="Wet"/>
    <s v="Yes"/>
    <s v="&lt;25%"/>
    <s v="Yes"/>
    <m/>
    <s v="No"/>
    <s v="No"/>
    <s v="No"/>
    <s v="No"/>
    <s v="#38"/>
    <s v="Yes"/>
    <n v="3996200"/>
    <n v="351651"/>
    <s v=" "/>
    <n v="226"/>
    <s v="NO"/>
    <s v="Complete - Valid Tree"/>
    <n v="206"/>
    <n v="523.24"/>
    <x v="1"/>
    <n v="252"/>
    <s v="{BB5DBD23-E73A-4C6E-907E-2049B5F65CBE}"/>
    <d v="2024-08-01T14:31:05"/>
    <s v="sholden_mbg"/>
    <d v="2024-09-24T14:33:25"/>
    <s v="nmitchell_mbg"/>
    <m/>
    <s v="Tag 38 on tree as well as 58"/>
    <s v="Large"/>
    <s v="Abundant"/>
    <s v="Few Saplings"/>
    <s v="Dense competing veg"/>
    <m/>
  </r>
  <r>
    <n v="59"/>
    <m/>
    <n v="260"/>
    <m/>
    <s v="Black Mountain"/>
    <s v="S"/>
    <x v="0"/>
    <n v="172"/>
    <n v="436"/>
    <s v="RS @ 16.3’"/>
    <m/>
    <m/>
    <s v="Yes"/>
    <n v="13"/>
    <n v="4"/>
    <m/>
    <m/>
    <m/>
    <s v="Wet"/>
    <s v="Yes"/>
    <s v="&lt;25%"/>
    <s v="No"/>
    <m/>
    <s v="No"/>
    <s v="No"/>
    <s v="Yes"/>
    <s v="No"/>
    <s v=" "/>
    <s v="Yes"/>
    <n v="3996224"/>
    <n v="351615"/>
    <s v=" "/>
    <n v="204"/>
    <s v="NO"/>
    <s v="Complete - Valid Tree"/>
    <n v="217"/>
    <n v="551.18000000000006"/>
    <x v="1"/>
    <n v="223"/>
    <s v="{A900BEC3-BD5E-4E6B-9D1B-A07E4FDE67B9}"/>
    <d v="2024-08-01T14:31:05"/>
    <s v="sholden_mbg"/>
    <d v="2024-09-24T14:22:37"/>
    <s v="nmitchell_mbg"/>
    <m/>
    <m/>
    <s v="Large"/>
    <s v="Abundant"/>
    <s v="Few Saplings"/>
    <s v="Dense competing veg"/>
    <m/>
  </r>
  <r>
    <n v="60"/>
    <m/>
    <n v="269"/>
    <m/>
    <s v="Black Mountain"/>
    <s v="S"/>
    <x v="0"/>
    <n v="141"/>
    <n v="358"/>
    <s v="RS @ 9.9’"/>
    <m/>
    <m/>
    <s v="Yes"/>
    <n v="2"/>
    <n v="1"/>
    <m/>
    <m/>
    <m/>
    <s v="Wet"/>
    <s v="Yes"/>
    <s v="&lt;25%"/>
    <s v="No"/>
    <m/>
    <s v="No"/>
    <s v="No"/>
    <s v="No"/>
    <s v="No"/>
    <s v=" "/>
    <s v="Yes"/>
    <n v="3996230"/>
    <n v="351615"/>
    <s v=" "/>
    <n v="0"/>
    <s v="NO"/>
    <s v="Complete - Valid Tree"/>
    <n v="153"/>
    <n v="388.62"/>
    <x v="1"/>
    <n v="269"/>
    <s v="{67C8DB02-0D66-47BF-8A66-6081691AD11B}"/>
    <d v="2024-08-01T14:31:05"/>
    <s v="sholden_mbg"/>
    <d v="2024-09-24T14:24:39"/>
    <s v="nmitchell_mbg"/>
    <m/>
    <m/>
    <s v="Large"/>
    <s v="Abundant"/>
    <s v="Few Saplings"/>
    <s v="Dense competing veg"/>
    <m/>
  </r>
  <r>
    <n v="61"/>
    <m/>
    <n v="279"/>
    <m/>
    <s v="Black Mountain"/>
    <s v="S"/>
    <x v="0"/>
    <n v="157"/>
    <n v="398"/>
    <s v="RS @ 10.5’"/>
    <m/>
    <m/>
    <s v="No"/>
    <n v="3"/>
    <n v="0"/>
    <m/>
    <m/>
    <m/>
    <s v="Wet"/>
    <s v="Yes"/>
    <s v="&lt;25%"/>
    <s v="No"/>
    <m/>
    <s v="No"/>
    <s v="No"/>
    <s v="No"/>
    <s v="No"/>
    <s v=" "/>
    <s v="Yes"/>
    <n v="3996235"/>
    <n v="351614"/>
    <s v=" "/>
    <n v="0"/>
    <s v="NO"/>
    <s v="Complete - Valid Tree"/>
    <n v="172"/>
    <n v="436.88"/>
    <x v="1"/>
    <n v="279"/>
    <s v="{21091204-FCA4-40BF-B37B-31110D1F582B}"/>
    <d v="2024-08-01T14:31:05"/>
    <s v="sholden_mbg"/>
    <d v="2024-09-24T14:26:26"/>
    <s v="nmitchell_mbg"/>
    <m/>
    <m/>
    <s v="Large"/>
    <s v="Abundant"/>
    <s v="Few Saplings"/>
    <m/>
    <m/>
  </r>
  <r>
    <n v="62"/>
    <m/>
    <n v="180"/>
    <m/>
    <s v="Black Mountain"/>
    <s v="SW"/>
    <x v="0"/>
    <n v="51.6"/>
    <n v="131"/>
    <s v="RS @ 9.6’"/>
    <m/>
    <m/>
    <s v="No"/>
    <n v="0"/>
    <n v="0"/>
    <m/>
    <m/>
    <m/>
    <s v="Wet"/>
    <s v="Yes"/>
    <s v="&lt;25%"/>
    <s v="No"/>
    <m/>
    <s v="No"/>
    <s v="No"/>
    <s v="No"/>
    <s v="No"/>
    <s v="#21, Transition tree"/>
    <s v="Yes"/>
    <n v="3996238"/>
    <n v="351663"/>
    <s v=" "/>
    <n v="0"/>
    <s v="NO"/>
    <s v="Complete - Valid Tree"/>
    <n v="60"/>
    <n v="152.4"/>
    <x v="0"/>
    <n v="180"/>
    <s v="{E43BE9A0-B6DC-4E50-9061-70DA655423DF}"/>
    <d v="2024-08-01T14:31:05"/>
    <s v="sholden_mbg"/>
    <d v="2024-09-24T15:09:13"/>
    <s v="nmitchell_mbg"/>
    <m/>
    <s v="Tag 21 on tree as well"/>
    <s v="Large"/>
    <s v="Few"/>
    <s v="Few Saplings"/>
    <s v="Dense competing veg"/>
    <m/>
  </r>
  <r>
    <n v="63"/>
    <m/>
    <n v="289"/>
    <m/>
    <s v="Black Mountain"/>
    <s v="SW"/>
    <x v="0"/>
    <n v="122"/>
    <n v="309"/>
    <s v="RS @ 12.7’"/>
    <m/>
    <m/>
    <s v="No"/>
    <n v="0"/>
    <n v="0"/>
    <m/>
    <m/>
    <m/>
    <s v="Wet"/>
    <s v="Yes"/>
    <s v="&lt;25%"/>
    <s v="No"/>
    <m/>
    <s v="No"/>
    <s v="No"/>
    <s v="No"/>
    <s v="No"/>
    <s v=" "/>
    <s v="Yes"/>
    <n v="3996271"/>
    <n v="351649"/>
    <s v=" "/>
    <n v="0"/>
    <s v="NO"/>
    <s v="Complete - Valid Tree"/>
    <n v="155"/>
    <n v="393.7"/>
    <x v="1"/>
    <n v="289"/>
    <s v="{6CA215D9-83D9-4BE3-80C0-C1BBAA740379}"/>
    <d v="2024-08-01T14:31:05"/>
    <s v="sholden_mbg"/>
    <d v="2024-09-24T15:15:28"/>
    <s v="nmitchell_mbg"/>
    <m/>
    <m/>
    <s v="Large"/>
    <s v="Abundant"/>
    <s v="Few Saplings"/>
    <s v="Dense competing veg"/>
    <m/>
  </r>
  <r>
    <n v="64"/>
    <m/>
    <n v="234"/>
    <n v="235"/>
    <s v="Black Mountain"/>
    <s v="S"/>
    <x v="0"/>
    <n v="87.599999999999895"/>
    <n v="222"/>
    <s v="RS @ 8.6’"/>
    <m/>
    <m/>
    <s v="Yes"/>
    <n v="10"/>
    <n v="1"/>
    <m/>
    <m/>
    <m/>
    <s v="Wet"/>
    <s v="Yes"/>
    <s v="&lt;25%"/>
    <s v="No"/>
    <m/>
    <s v="No"/>
    <s v="No"/>
    <s v="No"/>
    <s v="No"/>
    <s v="#16"/>
    <s v="Yes"/>
    <n v="3996313"/>
    <n v="351625"/>
    <s v=" "/>
    <n v="0"/>
    <s v="NO"/>
    <s v="Complete - Valid Tree"/>
    <n v="108"/>
    <n v="274.32"/>
    <x v="0"/>
    <n v="234"/>
    <s v="{9D82D4B9-91A7-432E-8B8A-8EAFD44EF1A4}"/>
    <d v="2024-08-01T14:31:05"/>
    <s v="sholden_mbg"/>
    <d v="2024-09-24T15:21:49"/>
    <s v="nmitchell_mbg"/>
    <m/>
    <m/>
    <s v="Large"/>
    <s v="Abundant"/>
    <s v="Few Saplings"/>
    <s v="Dense competing veg"/>
    <m/>
  </r>
  <r>
    <n v="65"/>
    <m/>
    <n v="256"/>
    <m/>
    <s v="Black Mountain"/>
    <s v="S"/>
    <x v="0"/>
    <n v="117.4"/>
    <n v="298"/>
    <s v="RS @ 17.4 above scar"/>
    <m/>
    <m/>
    <s v="Yes"/>
    <n v="15"/>
    <n v="4"/>
    <m/>
    <m/>
    <m/>
    <s v="Wet"/>
    <s v="Yes"/>
    <s v="&lt;25%"/>
    <s v="No"/>
    <m/>
    <s v="No"/>
    <s v="No"/>
    <s v="No"/>
    <s v="No"/>
    <s v="#15"/>
    <s v="Yes"/>
    <n v="3996324"/>
    <n v="351647"/>
    <s v=" "/>
    <n v="47"/>
    <s v="NO"/>
    <s v="Complete - Valid Tree"/>
    <n v="159"/>
    <n v="403.86"/>
    <x v="1"/>
    <n v="256"/>
    <s v="{CF893D30-7F03-4938-8215-2B7B4351EA28}"/>
    <d v="2024-08-01T14:31:05"/>
    <s v="sholden_mbg"/>
    <d v="2024-09-24T15:29:47"/>
    <s v="nmitchell_mbg"/>
    <m/>
    <m/>
    <s v="Large"/>
    <s v="Abundant"/>
    <s v="Few Saplings"/>
    <s v="Dense competing veg"/>
    <m/>
  </r>
  <r>
    <n v="66"/>
    <m/>
    <n v="233"/>
    <m/>
    <s v="Black Mountain"/>
    <s v="W"/>
    <x v="0"/>
    <n v="129"/>
    <n v="327"/>
    <s v="RS @ 10.7’"/>
    <m/>
    <m/>
    <s v="No"/>
    <n v="6"/>
    <n v="0"/>
    <m/>
    <m/>
    <m/>
    <s v="Mesic"/>
    <s v="Yes"/>
    <s v="&lt;25%"/>
    <s v="No"/>
    <m/>
    <s v="No"/>
    <s v="No"/>
    <s v="No"/>
    <s v="No"/>
    <s v="#18"/>
    <s v="Yes"/>
    <n v="3996321"/>
    <n v="351680"/>
    <s v=" "/>
    <n v="0"/>
    <s v="NO"/>
    <s v="Complete - Valid Tree"/>
    <n v="146"/>
    <n v="370.84000000000003"/>
    <x v="1"/>
    <n v="233"/>
    <s v="{56C286CA-EFF7-4691-930C-060BCA4DD910}"/>
    <d v="2024-08-01T14:31:05"/>
    <s v="sholden_mbg"/>
    <d v="2024-09-24T16:07:07"/>
    <s v="nmitchell_mbg"/>
    <m/>
    <m/>
    <s v="Large"/>
    <s v="Abundant"/>
    <s v="No Saplings"/>
    <m/>
    <m/>
  </r>
  <r>
    <n v="67"/>
    <m/>
    <n v="241"/>
    <m/>
    <s v="Black Mountain"/>
    <s v="W"/>
    <x v="0"/>
    <n v="94.7"/>
    <n v="240"/>
    <s v="RS @ 10.7’"/>
    <m/>
    <m/>
    <s v="Yes"/>
    <n v="4"/>
    <n v="2"/>
    <m/>
    <m/>
    <m/>
    <s v="Mesic"/>
    <s v="Yes"/>
    <s v="&lt;25%"/>
    <s v="No"/>
    <m/>
    <s v="No"/>
    <s v="No"/>
    <s v="No"/>
    <s v="No"/>
    <s v="#17"/>
    <s v="Yes"/>
    <n v="3996326"/>
    <n v="351680"/>
    <s v=" "/>
    <n v="10"/>
    <s v="NO"/>
    <s v="Complete - Valid Tree"/>
    <n v="102"/>
    <n v="259.08"/>
    <x v="0"/>
    <n v="241"/>
    <s v="{7B87DBAB-D4F6-495D-91A3-7ECD05A7F9F2}"/>
    <d v="2024-08-01T14:31:05"/>
    <s v="sholden_mbg"/>
    <d v="2024-09-24T16:05:28"/>
    <s v="nmitchell_mbg"/>
    <m/>
    <m/>
    <s v="Large"/>
    <s v="Abundant"/>
    <s v="No Saplings"/>
    <m/>
    <m/>
  </r>
  <r>
    <n v="68"/>
    <m/>
    <n v="258"/>
    <m/>
    <s v="Black Mountain"/>
    <s v="W"/>
    <x v="0"/>
    <n v="118"/>
    <n v="299"/>
    <s v="RS @ 12.6’"/>
    <m/>
    <m/>
    <s v="No"/>
    <n v="12"/>
    <n v="0"/>
    <m/>
    <m/>
    <m/>
    <s v="Mesic"/>
    <s v="Yes"/>
    <s v="&lt;25%"/>
    <s v="No"/>
    <m/>
    <s v="No"/>
    <s v="No"/>
    <s v="No"/>
    <s v="No"/>
    <s v=" "/>
    <s v="Yes"/>
    <n v="3996347"/>
    <n v="351695"/>
    <s v=" "/>
    <n v="0"/>
    <s v="NO"/>
    <s v="Complete - Valid Tree"/>
    <n v="136"/>
    <n v="345.44"/>
    <x v="1"/>
    <n v="258"/>
    <s v="{8B0643BF-CD7B-406C-8E31-9189F77A9B87}"/>
    <d v="2024-08-01T14:31:05"/>
    <s v="sholden_mbg"/>
    <d v="2024-09-24T16:02:32"/>
    <s v="nmitchell_mbg"/>
    <m/>
    <m/>
    <s v="Large"/>
    <s v="Abundant"/>
    <s v="Few Saplings"/>
    <m/>
    <m/>
  </r>
  <r>
    <n v="69"/>
    <m/>
    <n v="239"/>
    <m/>
    <s v="Black Mountain"/>
    <s v="S"/>
    <x v="0"/>
    <n v="90.299999999999898"/>
    <n v="229"/>
    <s v="RS @ 10’"/>
    <m/>
    <m/>
    <s v="No"/>
    <n v="25"/>
    <n v="0"/>
    <m/>
    <m/>
    <m/>
    <s v="Wet"/>
    <s v="Yes"/>
    <s v="25-50%"/>
    <s v="No"/>
    <m/>
    <s v="No"/>
    <s v="No"/>
    <s v="No"/>
    <s v="No"/>
    <s v=" "/>
    <s v="Yes"/>
    <n v="3996378"/>
    <n v="351646"/>
    <s v=" "/>
    <n v="0"/>
    <s v="NO"/>
    <s v="Complete - Valid Tree"/>
    <n v="101"/>
    <n v="256.54000000000002"/>
    <x v="0"/>
    <n v="239"/>
    <s v="{77FB839C-AB1E-458C-9CFE-8EE9FE04971E}"/>
    <d v="2024-08-01T14:31:05"/>
    <s v="sholden_mbg"/>
    <d v="2024-09-24T16:31:17"/>
    <s v="nmitchell_mbg"/>
    <m/>
    <m/>
    <s v="Large"/>
    <s v="Abundant"/>
    <s v="Few Saplings"/>
    <s v="Dense veg"/>
    <m/>
  </r>
  <r>
    <n v="70"/>
    <m/>
    <n v="269"/>
    <m/>
    <s v="Black Mountain"/>
    <s v="SW"/>
    <x v="0"/>
    <n v="135"/>
    <n v="342"/>
    <s v="RS @ 12’"/>
    <m/>
    <m/>
    <s v="No"/>
    <n v="15"/>
    <n v="0"/>
    <m/>
    <m/>
    <m/>
    <s v="Wet"/>
    <s v="Yes"/>
    <s v="&lt;25%"/>
    <s v="No"/>
    <m/>
    <s v="No"/>
    <s v="No"/>
    <s v="No"/>
    <s v="No"/>
    <s v=" "/>
    <s v="Yes"/>
    <n v="3996374"/>
    <n v="351673"/>
    <s v=" "/>
    <n v="0"/>
    <s v="NO"/>
    <s v="Complete - Valid Tree"/>
    <n v="161"/>
    <n v="408.94"/>
    <x v="1"/>
    <n v="269"/>
    <s v="{2588B168-D12E-4830-8F34-43E8CE5BEB08}"/>
    <d v="2024-08-01T14:31:05"/>
    <s v="sholden_mbg"/>
    <d v="2024-09-24T16:20:03"/>
    <s v="nmitchell_mbg"/>
    <m/>
    <m/>
    <s v="Large"/>
    <s v="Abundant"/>
    <s v="Few Saplings"/>
    <m/>
    <m/>
  </r>
  <r>
    <n v="71"/>
    <m/>
    <n v="220"/>
    <m/>
    <s v="Black Mountain"/>
    <s v="W"/>
    <x v="0"/>
    <n v="85.099999999999895"/>
    <n v="216"/>
    <s v="RS @ 11.5’"/>
    <m/>
    <m/>
    <s v="No"/>
    <n v="6"/>
    <n v="0"/>
    <m/>
    <m/>
    <m/>
    <s v="Mesic"/>
    <s v="Yes"/>
    <s v="&lt;25%"/>
    <s v="No"/>
    <m/>
    <s v="No"/>
    <s v="No"/>
    <s v="No"/>
    <s v="No"/>
    <s v=" "/>
    <s v="Yes"/>
    <n v="3996376"/>
    <n v="351698"/>
    <s v=" "/>
    <n v="0"/>
    <s v="NO"/>
    <s v="Complete - Valid Tree"/>
    <n v="93"/>
    <n v="236.22"/>
    <x v="0"/>
    <n v="220"/>
    <s v="{DFE85CB7-13BE-4811-B397-186FE5A3476D}"/>
    <d v="2024-08-01T14:31:05"/>
    <s v="sholden_mbg"/>
    <d v="2024-09-24T16:13:16"/>
    <s v="nmitchell_mbg"/>
    <m/>
    <m/>
    <s v="Large"/>
    <s v="Few"/>
    <s v="No Saplings"/>
    <m/>
    <m/>
  </r>
  <r>
    <n v="72"/>
    <m/>
    <n v="251"/>
    <n v="19"/>
    <s v="Black Mountain"/>
    <s v="NW"/>
    <x v="0"/>
    <n v="137.80000000000001"/>
    <n v="350"/>
    <s v="RS 14.2"/>
    <m/>
    <m/>
    <s v="Yes"/>
    <m/>
    <n v="4"/>
    <m/>
    <m/>
    <m/>
    <s v="Mesic"/>
    <s v="Yes"/>
    <s v="&lt;25%"/>
    <s v="No"/>
    <m/>
    <s v="No"/>
    <s v="No"/>
    <s v="No"/>
    <s v="No"/>
    <s v="#133"/>
    <s v="Yes"/>
    <n v="3996426"/>
    <n v="351704"/>
    <s v=" "/>
    <n v="36"/>
    <s v="NO"/>
    <s v="Complete - Valid Tree"/>
    <n v="160"/>
    <n v="406.4"/>
    <x v="1"/>
    <n v="251"/>
    <s v="{079CDC47-9075-41A4-A959-2094447D7F81}"/>
    <d v="2024-08-01T14:31:05"/>
    <s v="sholden_mbg"/>
    <d v="2024-09-19T22:15:35"/>
    <s v="aburfeind_mbg"/>
    <m/>
    <m/>
    <s v="Large"/>
    <s v="Abundant"/>
    <s v="Abundant Saplings"/>
    <m/>
    <m/>
  </r>
  <r>
    <n v="73"/>
    <m/>
    <n v="160"/>
    <m/>
    <s v="Black Mountain"/>
    <s v="NW"/>
    <x v="0"/>
    <n v="97.599999999999895"/>
    <n v="247"/>
    <s v="RS 12’"/>
    <m/>
    <m/>
    <s v="No"/>
    <n v="12"/>
    <m/>
    <m/>
    <m/>
    <m/>
    <s v="Mesic"/>
    <s v="Yes"/>
    <s v="&lt;25%"/>
    <s v="Yes"/>
    <m/>
    <s v="No"/>
    <s v="No"/>
    <s v="No"/>
    <s v="No"/>
    <s v="Broken top, twinw/74"/>
    <s v="Yes"/>
    <n v="3996432"/>
    <n v="351704"/>
    <s v=" "/>
    <n v="0"/>
    <s v="NO"/>
    <s v="Complete - Valid Tree"/>
    <n v="110"/>
    <n v="279.39999999999998"/>
    <x v="0"/>
    <n v="160"/>
    <s v="{DE586699-1239-47FA-9EAD-89D72D08B823}"/>
    <d v="2024-08-01T14:31:05"/>
    <s v="sholden_mbg"/>
    <d v="2024-09-19T22:08:33"/>
    <s v="aburfeind_mbg"/>
    <m/>
    <m/>
    <s v="Large"/>
    <s v="Abundant"/>
    <s v="Abundant Saplings"/>
    <m/>
    <m/>
  </r>
  <r>
    <n v="74"/>
    <m/>
    <n v="250"/>
    <m/>
    <s v="Black Mountain"/>
    <s v="W"/>
    <x v="0"/>
    <n v="117.7"/>
    <n v="298"/>
    <s v="RS 22.9"/>
    <m/>
    <m/>
    <s v="Yes"/>
    <n v="13"/>
    <n v="4"/>
    <m/>
    <m/>
    <m/>
    <s v="Mesic"/>
    <s v="Yes"/>
    <s v="&lt;25%"/>
    <s v="No"/>
    <s v="&lt;25%"/>
    <s v="Yes"/>
    <s v="No"/>
    <s v="No"/>
    <s v="No"/>
    <s v="Twin w/73"/>
    <s v="Yes"/>
    <n v="3996432"/>
    <n v="351702"/>
    <s v=" "/>
    <n v="0"/>
    <s v="NO"/>
    <s v="Complete - Valid Tree"/>
    <n v="122"/>
    <n v="309.88"/>
    <x v="1"/>
    <n v="250"/>
    <s v="{4F4B35B6-44BB-42E8-882A-AB505D4E5131}"/>
    <d v="2024-08-01T14:31:05"/>
    <s v="sholden_mbg"/>
    <d v="2024-09-19T22:05:37"/>
    <s v="aburfeind_mbg"/>
    <s v="&lt;25%"/>
    <m/>
    <s v="Large"/>
    <s v="Abundant"/>
    <s v="No Saplings"/>
    <m/>
    <m/>
  </r>
  <r>
    <n v="75"/>
    <m/>
    <n v="251"/>
    <m/>
    <s v="Black Mountain"/>
    <s v="N"/>
    <x v="0"/>
    <n v="147.69999999999899"/>
    <n v="375"/>
    <s v="RS 26.9"/>
    <m/>
    <m/>
    <s v="No"/>
    <m/>
    <m/>
    <m/>
    <m/>
    <m/>
    <s v="Mesic"/>
    <s v="Yes"/>
    <s v="&lt;25%"/>
    <s v="No"/>
    <m/>
    <m/>
    <s v="No"/>
    <s v="No"/>
    <s v="No"/>
    <s v="Heavy lean"/>
    <s v="Yes"/>
    <n v="3996440"/>
    <n v="351705"/>
    <s v=" "/>
    <n v="0"/>
    <s v="NO"/>
    <s v="Complete - Valid Tree"/>
    <n v="163"/>
    <n v="414.02"/>
    <x v="1"/>
    <n v="251"/>
    <s v="{0AC2EB70-7D4E-4814-905D-9F89FAA2D0F5}"/>
    <d v="2024-08-01T14:31:05"/>
    <s v="sholden_mbg"/>
    <d v="2024-09-19T21:54:20"/>
    <s v="aburfeind_mbg"/>
    <m/>
    <m/>
    <s v="Large"/>
    <s v="Abundant"/>
    <s v="Abundant Saplings"/>
    <m/>
    <m/>
  </r>
  <r>
    <n v="76"/>
    <m/>
    <n v="270"/>
    <m/>
    <s v="Black Mountain"/>
    <s v="W"/>
    <x v="0"/>
    <n v="164.8"/>
    <n v="418"/>
    <s v="RS 11.6"/>
    <m/>
    <m/>
    <s v="No"/>
    <n v="20"/>
    <m/>
    <m/>
    <m/>
    <m/>
    <s v="Wet"/>
    <s v="No"/>
    <m/>
    <s v="No"/>
    <m/>
    <s v="No"/>
    <s v="No"/>
    <s v="No"/>
    <s v="No"/>
    <s v=" "/>
    <s v="Yes"/>
    <n v="3996436"/>
    <n v="351681"/>
    <s v=" "/>
    <n v="0"/>
    <s v="NO"/>
    <s v="Complete - Valid Tree"/>
    <n v="193"/>
    <n v="490.22"/>
    <x v="1"/>
    <n v="270"/>
    <s v="{1FC821A5-0ADC-4277-B99F-CEFE7AB8B241}"/>
    <d v="2024-08-01T14:31:05"/>
    <s v="sholden_mbg"/>
    <d v="2024-09-19T22:22:26"/>
    <s v="aburfeind_mbg"/>
    <m/>
    <m/>
    <s v="Large"/>
    <s v="Abundant"/>
    <s v="Abundant Saplings"/>
    <s v="Thousands of saplings "/>
    <m/>
  </r>
  <r>
    <n v="77"/>
    <m/>
    <n v="243"/>
    <m/>
    <s v="Black Mountain"/>
    <s v="SW"/>
    <x v="0"/>
    <n v="102"/>
    <n v="259"/>
    <s v="RS @ 7.5’"/>
    <s v="&lt;25%"/>
    <m/>
    <s v="Yes"/>
    <n v="17"/>
    <n v="4"/>
    <m/>
    <m/>
    <m/>
    <s v="Wet"/>
    <s v="Yes"/>
    <s v="&lt;25%"/>
    <s v="No"/>
    <m/>
    <s v="No"/>
    <s v="Yes"/>
    <s v="No"/>
    <s v="No"/>
    <s v=" "/>
    <s v="Yes"/>
    <n v="3996429"/>
    <n v="351635"/>
    <s v=" "/>
    <n v="0"/>
    <s v="NO"/>
    <s v="Complete - Valid Tree"/>
    <n v="115"/>
    <n v="292.10000000000002"/>
    <x v="0"/>
    <n v="243"/>
    <s v="{02015C11-F102-4DDC-A912-071CA2AFBE17}"/>
    <d v="2024-08-01T14:31:05"/>
    <s v="sholden_mbg"/>
    <d v="2024-09-24T16:47:56"/>
    <s v="nmitchell_mbg"/>
    <m/>
    <s v="Heavy decline "/>
    <s v="Large"/>
    <s v="Abundant"/>
    <s v="Abundant Saplings"/>
    <s v="Some 5-6’ in height. Very dense"/>
    <m/>
  </r>
  <r>
    <n v="78"/>
    <m/>
    <n v="210"/>
    <m/>
    <s v="Black Mountain"/>
    <s v="SW"/>
    <x v="0"/>
    <n v="70.5"/>
    <n v="179"/>
    <s v="RS @ 11.7’"/>
    <m/>
    <m/>
    <s v="No"/>
    <n v="13"/>
    <n v="0"/>
    <m/>
    <m/>
    <m/>
    <s v="Wet"/>
    <s v="Yes"/>
    <s v="&lt;25%"/>
    <s v="No"/>
    <m/>
    <s v="No"/>
    <s v="No"/>
    <s v="No"/>
    <s v="No"/>
    <s v="#144"/>
    <s v="Yes"/>
    <n v="3996427"/>
    <n v="351618"/>
    <s v=" "/>
    <n v="0"/>
    <s v="NO"/>
    <s v="Complete - Valid Tree"/>
    <n v="89"/>
    <n v="226.06"/>
    <x v="0"/>
    <n v="210"/>
    <s v="{55445825-E818-483C-BFFC-1A38BECE88E8}"/>
    <d v="2024-08-01T14:31:05"/>
    <s v="sholden_mbg"/>
    <d v="2024-09-24T16:41:54"/>
    <s v="nmitchell_mbg"/>
    <m/>
    <m/>
    <s v="Large"/>
    <s v="Abundant"/>
    <s v="Abundant Saplings"/>
    <s v="Many 2’ plus in ht"/>
    <m/>
  </r>
  <r>
    <n v="79"/>
    <m/>
    <n v="226"/>
    <m/>
    <s v="Black Mountain"/>
    <m/>
    <x v="1"/>
    <m/>
    <n v="0"/>
    <m/>
    <m/>
    <s v="SD Indirect"/>
    <m/>
    <m/>
    <m/>
    <m/>
    <m/>
    <m/>
    <m/>
    <m/>
    <m/>
    <m/>
    <m/>
    <m/>
    <m/>
    <m/>
    <m/>
    <s v=" "/>
    <s v="Yes"/>
    <n v="3996430"/>
    <n v="351617"/>
    <s v=" "/>
    <n v="0"/>
    <s v="NO"/>
    <s v="Complete - Valid Tree"/>
    <n v="83"/>
    <n v="210.82"/>
    <x v="0"/>
    <n v="226"/>
    <s v="{3354BB4F-9834-4838-8EAA-0006242297C6}"/>
    <d v="2024-08-01T14:31:05"/>
    <s v="sholden_mbg"/>
    <d v="2024-09-24T16:37:33"/>
    <s v="nmitchell_mbg"/>
    <m/>
    <m/>
    <s v="Large"/>
    <m/>
    <m/>
    <m/>
    <m/>
  </r>
  <r>
    <n v="80"/>
    <m/>
    <n v="233"/>
    <m/>
    <s v="Black Mountain"/>
    <s v="S"/>
    <x v="0"/>
    <n v="62.399999999999899"/>
    <n v="158"/>
    <s v="RS @ 9.4’"/>
    <m/>
    <m/>
    <s v="Yes"/>
    <n v="3"/>
    <n v="1"/>
    <m/>
    <m/>
    <m/>
    <s v="Wet"/>
    <s v="Yes"/>
    <s v="&lt;25%"/>
    <s v="No"/>
    <s v="&lt;25%"/>
    <s v="Yes"/>
    <s v="No"/>
    <s v="No"/>
    <s v="No"/>
    <s v="Caliper, twin w/81"/>
    <s v="Yes"/>
    <n v="3996454"/>
    <n v="351604"/>
    <s v=" "/>
    <n v="0"/>
    <s v="NO"/>
    <s v="Complete - Valid Tree"/>
    <n v="55"/>
    <n v="139.69999999999999"/>
    <x v="0"/>
    <n v="233"/>
    <s v="{8E25452E-EF27-41F3-A954-32EC97F1EA4F}"/>
    <d v="2024-08-01T14:31:05"/>
    <s v="sholden_mbg"/>
    <d v="2024-09-24T17:16:24"/>
    <s v="nmitchell_mbg"/>
    <m/>
    <m/>
    <s v="Large"/>
    <s v="Abundant"/>
    <s v="Abundant Saplings"/>
    <m/>
    <m/>
  </r>
  <r>
    <n v="81"/>
    <m/>
    <n v="214"/>
    <m/>
    <s v="Black Mountain"/>
    <s v="S"/>
    <x v="0"/>
    <n v="59.7"/>
    <n v="151"/>
    <s v="RS @ 8.6’"/>
    <m/>
    <m/>
    <s v="No"/>
    <n v="4"/>
    <n v="0"/>
    <m/>
    <m/>
    <m/>
    <s v="Wet"/>
    <s v="Yes"/>
    <s v="&lt;25%"/>
    <s v="No"/>
    <m/>
    <s v="No"/>
    <s v="No"/>
    <s v="No"/>
    <s v="No"/>
    <s v="Caliper, Twin w/80"/>
    <s v="Yes"/>
    <n v="3996455"/>
    <n v="351604"/>
    <s v=" "/>
    <n v="0"/>
    <s v="NO"/>
    <s v="Complete - Valid Tree"/>
    <n v="58"/>
    <n v="147.32"/>
    <x v="0"/>
    <n v="214"/>
    <s v="{D3CB195C-EAF2-41F5-8FDC-C63EA7AC7F76}"/>
    <d v="2024-08-01T14:31:05"/>
    <s v="sholden_mbg"/>
    <d v="2024-09-24T17:17:42"/>
    <s v="nmitchell_mbg"/>
    <m/>
    <m/>
    <s v="Large"/>
    <s v="Abundant"/>
    <s v="Abundant Saplings"/>
    <m/>
    <m/>
  </r>
  <r>
    <n v="82"/>
    <m/>
    <n v="200"/>
    <m/>
    <s v="Black Mountain"/>
    <s v="S"/>
    <x v="0"/>
    <n v="75.799999999999898"/>
    <n v="192"/>
    <s v="Tape 5’"/>
    <m/>
    <m/>
    <s v="No"/>
    <n v="10"/>
    <m/>
    <m/>
    <m/>
    <m/>
    <s v="Wet"/>
    <s v="No"/>
    <m/>
    <s v="No"/>
    <m/>
    <s v="No"/>
    <s v="No"/>
    <s v="No"/>
    <s v="No"/>
    <s v=" "/>
    <s v="Yes"/>
    <n v="3996475"/>
    <n v="351632"/>
    <s v=" "/>
    <n v="0"/>
    <s v="NO"/>
    <s v="Complete - Valid Tree"/>
    <n v="73"/>
    <n v="185.42000000000002"/>
    <x v="0"/>
    <n v="200"/>
    <s v="{06107707-576E-4389-8E9F-DF00725B68B2}"/>
    <d v="2024-08-01T14:31:05"/>
    <s v="sholden_mbg"/>
    <d v="2024-09-19T22:30:56"/>
    <s v="aburfeind_mbg"/>
    <m/>
    <m/>
    <s v="Large"/>
    <s v="Abundant"/>
    <s v="Abundant Saplings"/>
    <m/>
    <m/>
  </r>
  <r>
    <n v="83"/>
    <m/>
    <n v="273"/>
    <m/>
    <s v="Black Mountain"/>
    <s v="S"/>
    <x v="0"/>
    <n v="171.099999999999"/>
    <n v="434"/>
    <s v="RS 14’"/>
    <m/>
    <m/>
    <s v="Yes"/>
    <n v="47"/>
    <m/>
    <m/>
    <m/>
    <m/>
    <s v="Wet"/>
    <s v="Yes"/>
    <s v="&lt;25%"/>
    <s v="No"/>
    <s v="&lt;25%"/>
    <s v="Yes"/>
    <s v="No"/>
    <s v="No"/>
    <s v="No"/>
    <s v="Heavy lean"/>
    <s v="Yes"/>
    <n v="3996480"/>
    <n v="351632"/>
    <s v=" "/>
    <n v="16"/>
    <s v="NO"/>
    <s v="Complete - Valid Tree"/>
    <n v="213"/>
    <n v="541.02"/>
    <x v="1"/>
    <n v="273"/>
    <s v="{1236418E-3626-463B-8B5B-58BB66DB2B0B}"/>
    <d v="2024-08-01T14:31:05"/>
    <s v="sholden_mbg"/>
    <d v="2024-09-19T22:35:50"/>
    <s v="aburfeind_mbg"/>
    <s v="&lt;25%"/>
    <m/>
    <s v="Large"/>
    <s v="Abundant"/>
    <s v="Abundant Saplings"/>
    <m/>
    <m/>
  </r>
  <r>
    <n v="84"/>
    <m/>
    <n v="202"/>
    <m/>
    <s v="Black Mountain"/>
    <s v="SE"/>
    <x v="0"/>
    <n v="72.799999999999898"/>
    <n v="184"/>
    <s v="RS @ 12.4"/>
    <m/>
    <m/>
    <s v="No"/>
    <n v="14"/>
    <n v="0"/>
    <m/>
    <m/>
    <m/>
    <s v="Mesic"/>
    <s v="Yes"/>
    <s v="25-50%"/>
    <s v="No"/>
    <m/>
    <s v="No"/>
    <s v="No"/>
    <s v="No"/>
    <s v="No"/>
    <s v=" "/>
    <s v="Yes"/>
    <n v="3996462"/>
    <n v="351550"/>
    <s v=" "/>
    <n v="0"/>
    <s v="NO"/>
    <s v="Complete - Valid Tree"/>
    <n v="71"/>
    <n v="180.34"/>
    <x v="0"/>
    <n v="202"/>
    <s v="{8745B753-5376-4930-98D8-838F3A156D6F}"/>
    <d v="2024-08-01T14:31:05"/>
    <s v="sholden_mbg"/>
    <d v="2024-09-24T17:24:54"/>
    <s v="nmitchell_mbg"/>
    <m/>
    <m/>
    <s v="Large"/>
    <s v="Few"/>
    <s v="No Saplings"/>
    <m/>
    <m/>
  </r>
  <r>
    <n v="85"/>
    <m/>
    <n v="227"/>
    <m/>
    <s v="Black Mountain"/>
    <s v="E"/>
    <x v="0"/>
    <n v="101"/>
    <n v="256"/>
    <s v="RS @ 10.6’"/>
    <m/>
    <m/>
    <s v="Yes"/>
    <n v="32"/>
    <n v="4"/>
    <m/>
    <m/>
    <m/>
    <s v="Mesic"/>
    <s v="Yes"/>
    <s v="&lt;25%"/>
    <s v="No"/>
    <m/>
    <s v="No"/>
    <s v="No"/>
    <s v="No"/>
    <s v="No"/>
    <s v=" "/>
    <s v="Yes"/>
    <n v="3996407"/>
    <n v="351508"/>
    <s v=" "/>
    <n v="30"/>
    <s v="NO"/>
    <s v="Complete - Valid Tree"/>
    <n v="116"/>
    <n v="294.64"/>
    <x v="0"/>
    <n v="227"/>
    <s v="{63DE4472-25F6-4D45-AF2F-E144B8C6E31D}"/>
    <d v="2024-08-01T14:31:05"/>
    <s v="sholden_mbg"/>
    <d v="2024-09-24T17:49:04"/>
    <s v="nmitchell_mbg"/>
    <m/>
    <s v="Crown becoming sparse. Not enough to classify as such."/>
    <s v="Large"/>
    <s v="Abundant"/>
    <s v="Few Saplings"/>
    <s v="Scattered"/>
    <m/>
  </r>
  <r>
    <n v="86"/>
    <m/>
    <n v="175"/>
    <m/>
    <s v="Black Mountain"/>
    <s v="E"/>
    <x v="0"/>
    <n v="57.5"/>
    <n v="146"/>
    <s v="RS @ 8.4’"/>
    <m/>
    <m/>
    <s v="No"/>
    <n v="12"/>
    <n v="0"/>
    <m/>
    <m/>
    <m/>
    <s v="Mesic"/>
    <s v="Yes"/>
    <s v="&lt;25%"/>
    <s v="No"/>
    <m/>
    <s v="No"/>
    <s v="No"/>
    <s v="No"/>
    <s v="No"/>
    <s v=" "/>
    <s v="Yes"/>
    <n v="3996405"/>
    <n v="351508"/>
    <s v=" "/>
    <n v="0"/>
    <s v="NO"/>
    <s v="Complete - Valid Tree"/>
    <n v="60"/>
    <n v="152.4"/>
    <x v="0"/>
    <n v="175"/>
    <s v="{87D15A29-BD51-4B1D-879F-AEF69E86CB7E}"/>
    <d v="2024-08-01T14:31:05"/>
    <s v="sholden_mbg"/>
    <d v="2024-09-24T17:46:54"/>
    <s v="nmitchell_mbg"/>
    <m/>
    <m/>
    <s v="Large"/>
    <s v="Abundant"/>
    <s v="Abundant Saplings"/>
    <s v="Mostly downslope in cluster"/>
    <m/>
  </r>
  <r>
    <n v="87"/>
    <m/>
    <n v="173"/>
    <m/>
    <s v="Black Mountain"/>
    <s v="E"/>
    <x v="0"/>
    <n v="49.7"/>
    <n v="126"/>
    <s v="RS @ 7.1’"/>
    <m/>
    <m/>
    <s v="Yes"/>
    <n v="8"/>
    <n v="1"/>
    <m/>
    <m/>
    <m/>
    <s v="Mesic"/>
    <s v="Yes"/>
    <s v="&lt;25%"/>
    <s v="No"/>
    <m/>
    <s v="No"/>
    <s v="No"/>
    <s v="No"/>
    <s v="No"/>
    <s v=" "/>
    <s v="Yes"/>
    <n v="3996401"/>
    <n v="351506"/>
    <s v=" "/>
    <n v="0"/>
    <s v="NO"/>
    <s v="Complete - Valid Tree"/>
    <n v="46"/>
    <n v="116.84"/>
    <x v="0"/>
    <n v="173"/>
    <s v="{11BAAF66-8AA3-4D50-BD98-B9C2CBD84160}"/>
    <d v="2024-08-01T14:31:05"/>
    <s v="sholden_mbg"/>
    <d v="2024-09-24T17:45:16"/>
    <s v="nmitchell_mbg"/>
    <m/>
    <m/>
    <s v="Large"/>
    <s v="Abundant"/>
    <s v="Abundant Saplings"/>
    <s v="Mostly downslope"/>
    <m/>
  </r>
  <r>
    <n v="88"/>
    <m/>
    <n v="249"/>
    <m/>
    <s v="Black Mountain"/>
    <s v="NE"/>
    <x v="0"/>
    <n v="82.299999999999898"/>
    <n v="209"/>
    <s v="RS @ 10.3"/>
    <m/>
    <m/>
    <s v="No"/>
    <n v="12"/>
    <n v="0"/>
    <m/>
    <m/>
    <m/>
    <s v="Wet"/>
    <s v="Yes"/>
    <s v="&lt;25%"/>
    <s v="No"/>
    <m/>
    <s v="No"/>
    <s v="No"/>
    <s v="No"/>
    <s v="No"/>
    <s v=" "/>
    <s v="Yes"/>
    <n v="3996382"/>
    <n v="351537"/>
    <s v=" "/>
    <n v="0"/>
    <s v="NO"/>
    <s v="Complete - Valid Tree"/>
    <n v="90"/>
    <n v="228.6"/>
    <x v="0"/>
    <n v="249"/>
    <s v="{89887251-9F20-4938-BDB5-D0993216E9F4}"/>
    <d v="2024-08-01T14:31:05"/>
    <s v="sholden_mbg"/>
    <d v="2024-09-24T19:52:29"/>
    <s v="nmitchell_mbg"/>
    <m/>
    <m/>
    <s v="Large"/>
    <s v="Abundant"/>
    <s v="Abundant Saplings"/>
    <s v="Most at bole"/>
    <m/>
  </r>
  <r>
    <n v="89"/>
    <m/>
    <n v="191"/>
    <m/>
    <s v="Black Mountain"/>
    <s v="E"/>
    <x v="0"/>
    <n v="47.7"/>
    <n v="121"/>
    <s v="RS @ 45’ above split"/>
    <m/>
    <m/>
    <s v="No"/>
    <n v="7"/>
    <n v="0"/>
    <m/>
    <m/>
    <m/>
    <s v="Wet"/>
    <s v="Yes"/>
    <s v="25-50%"/>
    <s v="No"/>
    <m/>
    <s v="No"/>
    <s v="Yes"/>
    <s v="No"/>
    <s v="No"/>
    <s v="Caliper twin w/90"/>
    <s v="Yes"/>
    <n v="3996398"/>
    <n v="351566"/>
    <s v=" "/>
    <n v="0"/>
    <s v="NO"/>
    <s v="Complete - Valid Tree"/>
    <n v="55"/>
    <n v="139.69999999999999"/>
    <x v="0"/>
    <n v="191"/>
    <s v="{65A2A6F4-3F65-407B-B373-33ABA8FB867C}"/>
    <d v="2024-08-01T14:31:05"/>
    <s v="sholden_mbg"/>
    <d v="2024-09-24T19:59:23"/>
    <s v="nmitchell_mbg"/>
    <m/>
    <m/>
    <s v="Large"/>
    <s v="Abundant"/>
    <s v="Abundant Saplings"/>
    <s v="Some 5’ and higher"/>
    <m/>
  </r>
  <r>
    <n v="90"/>
    <m/>
    <n v="241"/>
    <m/>
    <s v="Black Mountain"/>
    <s v="SE"/>
    <x v="0"/>
    <n v="69.7"/>
    <n v="177"/>
    <s v="RS @ 46’"/>
    <m/>
    <m/>
    <s v="No"/>
    <n v="4"/>
    <n v="0"/>
    <m/>
    <m/>
    <m/>
    <s v="Wet"/>
    <s v="Yes"/>
    <s v="25-50%"/>
    <s v="No"/>
    <m/>
    <s v="No"/>
    <s v="No"/>
    <s v="No"/>
    <s v="No"/>
    <s v="Caliper, twin w/89"/>
    <s v="Yes"/>
    <n v="3996399"/>
    <n v="351566"/>
    <s v=" "/>
    <n v="0"/>
    <s v="NO"/>
    <s v="Complete - Valid Tree"/>
    <n v="70"/>
    <n v="177.8"/>
    <x v="0"/>
    <n v="241"/>
    <s v="{C6A2626E-056E-4442-8869-462F6DAE4FAE}"/>
    <d v="2024-08-01T14:31:05"/>
    <s v="sholden_mbg"/>
    <d v="2024-09-24T20:02:43"/>
    <s v="nmitchell_mbg"/>
    <m/>
    <s v="Crown becoming more sparse."/>
    <s v="Large"/>
    <s v="Abundant"/>
    <s v="Abundant Saplings"/>
    <m/>
    <m/>
  </r>
  <r>
    <n v="91"/>
    <m/>
    <n v="230"/>
    <m/>
    <s v="Black Mountain"/>
    <s v="SE"/>
    <x v="0"/>
    <n v="63.2"/>
    <n v="160"/>
    <s v="RS @ 10.4’"/>
    <m/>
    <m/>
    <s v="No"/>
    <n v="3"/>
    <n v="0"/>
    <m/>
    <m/>
    <m/>
    <s v="Wet"/>
    <s v="Yes"/>
    <s v="&lt;25%"/>
    <s v="No"/>
    <m/>
    <s v="No"/>
    <s v="No"/>
    <s v="No"/>
    <s v="No"/>
    <s v=" "/>
    <s v="Yes"/>
    <n v="3996341"/>
    <n v="351586"/>
    <s v=" "/>
    <n v="0"/>
    <s v="NO"/>
    <s v="Complete - Valid Tree"/>
    <n v="73"/>
    <n v="185.42000000000002"/>
    <x v="0"/>
    <n v="230"/>
    <s v="{7C460A23-2764-4BB8-B17E-72F98F8D76D6}"/>
    <d v="2024-08-01T14:31:05"/>
    <s v="sholden_mbg"/>
    <d v="2024-09-24T20:43:37"/>
    <s v="nmitchell_mbg"/>
    <m/>
    <m/>
    <s v="Large"/>
    <s v="Abundant"/>
    <s v="Few Saplings"/>
    <s v="Dense competing veg"/>
    <m/>
  </r>
  <r>
    <n v="92"/>
    <m/>
    <n v="190"/>
    <m/>
    <s v="Black Mountain"/>
    <s v="SE"/>
    <x v="0"/>
    <n v="68.599999999999895"/>
    <n v="174"/>
    <s v="RS @ 12’"/>
    <m/>
    <m/>
    <s v="Yes"/>
    <n v="14"/>
    <n v="2"/>
    <m/>
    <m/>
    <m/>
    <s v="Wet"/>
    <s v="Yes"/>
    <s v="&lt;25%"/>
    <s v="No"/>
    <m/>
    <s v="No"/>
    <s v="No"/>
    <s v="No"/>
    <s v="No"/>
    <s v=" "/>
    <s v="Yes"/>
    <n v="3996331"/>
    <n v="351582"/>
    <s v=" "/>
    <n v="5"/>
    <s v="NO"/>
    <s v="Complete - Valid Tree"/>
    <n v="68"/>
    <n v="172.72"/>
    <x v="0"/>
    <n v="190"/>
    <s v="{3BC88153-3310-485B-9C6D-CD341EF81BF0}"/>
    <d v="2024-08-01T14:31:05"/>
    <s v="sholden_mbg"/>
    <d v="2024-09-24T20:42:02"/>
    <s v="nmitchell_mbg"/>
    <m/>
    <m/>
    <s v="Large"/>
    <s v="Abundant"/>
    <s v="Few Saplings"/>
    <m/>
    <m/>
  </r>
  <r>
    <n v="93"/>
    <m/>
    <n v="198"/>
    <m/>
    <s v="Black Mountain"/>
    <s v="SE"/>
    <x v="0"/>
    <n v="59.399999999999899"/>
    <n v="150"/>
    <s v="RS @ 12.4’"/>
    <m/>
    <m/>
    <s v="No"/>
    <n v="12"/>
    <n v="3"/>
    <m/>
    <m/>
    <m/>
    <s v="Wet"/>
    <s v="Yes"/>
    <s v="&lt;25%"/>
    <s v="No"/>
    <m/>
    <s v="No"/>
    <s v="No"/>
    <s v="No"/>
    <s v="No"/>
    <s v="Forked top, caliper, twin w94"/>
    <s v="Yes"/>
    <n v="3996337"/>
    <n v="351587"/>
    <s v=" "/>
    <n v="0"/>
    <s v="NO"/>
    <s v="Complete - Valid Tree"/>
    <n v="82"/>
    <n v="208.28"/>
    <x v="0"/>
    <n v="198"/>
    <s v="{A7F7148F-9E29-41FB-B004-23000B9E164D}"/>
    <d v="2024-08-01T14:31:05"/>
    <s v="sholden_mbg"/>
    <d v="2024-09-24T20:37:10"/>
    <s v="nmitchell_mbg"/>
    <m/>
    <m/>
    <s v="Large"/>
    <s v="Abundant"/>
    <s v="Few Saplings"/>
    <s v="Dense veg"/>
    <m/>
  </r>
  <r>
    <n v="94"/>
    <m/>
    <n v="214"/>
    <m/>
    <s v="Black Mountain"/>
    <s v="SE"/>
    <x v="0"/>
    <n v="75.5"/>
    <n v="191"/>
    <s v="RS @ 14.9’"/>
    <m/>
    <m/>
    <s v="Yes"/>
    <n v="12"/>
    <n v="3"/>
    <m/>
    <m/>
    <m/>
    <s v="Wet"/>
    <s v="Yes"/>
    <s v="&lt;25%"/>
    <s v="No"/>
    <m/>
    <s v="No"/>
    <s v="No"/>
    <s v="No"/>
    <s v="No"/>
    <s v="Caliper, twin w/93"/>
    <s v="Yes"/>
    <n v="3996339"/>
    <n v="351587"/>
    <s v=" "/>
    <n v="0"/>
    <s v="NO"/>
    <s v="Complete - Valid Tree"/>
    <n v="60"/>
    <n v="152.4"/>
    <x v="0"/>
    <n v="214"/>
    <s v="{39D212CF-78A7-43BB-A444-CF026A640B9F}"/>
    <d v="2024-08-01T14:31:05"/>
    <s v="sholden_mbg"/>
    <d v="2024-09-24T20:39:17"/>
    <s v="nmitchell_mbg"/>
    <m/>
    <s v="Tree splits at 48’ was tagged as one tree"/>
    <s v="Large"/>
    <s v="Abundant"/>
    <s v="Few Saplings"/>
    <m/>
    <m/>
  </r>
  <r>
    <n v="95"/>
    <m/>
    <n v="199"/>
    <m/>
    <s v="Black Mountain"/>
    <s v="S"/>
    <x v="0"/>
    <n v="68.299999999999898"/>
    <n v="173"/>
    <s v="RS @ 8’"/>
    <m/>
    <m/>
    <s v="No"/>
    <n v="0"/>
    <n v="0"/>
    <m/>
    <m/>
    <m/>
    <s v="Wet"/>
    <s v="Yes"/>
    <s v="&lt;25%"/>
    <s v="No"/>
    <m/>
    <s v="No"/>
    <s v="No"/>
    <s v="Yes"/>
    <s v="No"/>
    <s v=" "/>
    <s v="Yes"/>
    <n v="3996355"/>
    <n v="351598"/>
    <s v=" "/>
    <n v="0"/>
    <s v="NO"/>
    <s v="Complete - Valid Tree"/>
    <n v="75"/>
    <n v="190.5"/>
    <x v="0"/>
    <n v="148"/>
    <s v="{BE773CF4-E3B6-42B5-B09E-A833C98EBCBA}"/>
    <d v="2024-08-01T14:31:05"/>
    <s v="sholden_mbg"/>
    <d v="2024-09-24T20:23:12"/>
    <s v="nmitchell_mbg"/>
    <m/>
    <s v="Very small portion of canopy remains. Foliage robust in this zone of tree."/>
    <s v="Large"/>
    <s v="Few"/>
    <s v="Few Saplings"/>
    <m/>
    <m/>
  </r>
  <r>
    <n v="96"/>
    <m/>
    <n v="146"/>
    <m/>
    <s v="Black Mountain"/>
    <s v="S"/>
    <x v="0"/>
    <n v="48.2"/>
    <n v="122"/>
    <s v="RS @ 7.4’"/>
    <m/>
    <m/>
    <s v="No"/>
    <n v="0"/>
    <n v="0"/>
    <m/>
    <m/>
    <m/>
    <s v="Wet"/>
    <s v="Yes"/>
    <s v="&lt;25%"/>
    <s v="No"/>
    <m/>
    <s v="No"/>
    <s v="No"/>
    <s v="No"/>
    <s v="No"/>
    <s v=" "/>
    <s v="Yes"/>
    <n v="3996356"/>
    <n v="351598"/>
    <s v=" "/>
    <n v="0"/>
    <s v="NO"/>
    <s v="Complete - Valid Tree"/>
    <n v="52"/>
    <n v="132.08000000000001"/>
    <x v="0"/>
    <n v="146"/>
    <s v="{1A4B0CE8-1725-4D01-A5F0-49E93C2320BC}"/>
    <d v="2024-08-01T14:31:05"/>
    <s v="sholden_mbg"/>
    <d v="2024-09-24T20:18:33"/>
    <s v="nmitchell_mbg"/>
    <m/>
    <m/>
    <s v="Large"/>
    <s v="Few"/>
    <s v="Few Saplings"/>
    <m/>
    <m/>
  </r>
  <r>
    <n v="97"/>
    <m/>
    <n v="133"/>
    <m/>
    <s v="Black Mountain"/>
    <s v="SE"/>
    <x v="0"/>
    <n v="54.5"/>
    <n v="138"/>
    <s v="RS @ 6.7’"/>
    <m/>
    <m/>
    <s v="No"/>
    <n v="0"/>
    <n v="0"/>
    <m/>
    <m/>
    <m/>
    <s v="Wet"/>
    <s v="Yes"/>
    <s v="25-50%"/>
    <s v="No"/>
    <m/>
    <s v="No"/>
    <s v="No"/>
    <s v="No"/>
    <s v="No"/>
    <s v="#9"/>
    <s v="Yes"/>
    <n v="3996387"/>
    <n v="351600"/>
    <s v=" "/>
    <n v="0"/>
    <s v="NO"/>
    <s v="Complete - Valid Tree"/>
    <n v="50"/>
    <n v="127"/>
    <x v="0"/>
    <n v="133"/>
    <s v="{80FAC4CE-45F2-4D3B-A9DB-B5372CBAE2E1}"/>
    <d v="2024-08-01T14:31:05"/>
    <s v="sholden_mbg"/>
    <d v="2024-09-24T20:11:50"/>
    <s v="nmitchell_mbg"/>
    <m/>
    <m/>
    <s v="Large"/>
    <s v="Few"/>
    <s v="Few Saplings"/>
    <m/>
    <m/>
  </r>
  <r>
    <n v="98"/>
    <m/>
    <n v="235"/>
    <m/>
    <s v="Black Mountain"/>
    <s v="SE"/>
    <x v="0"/>
    <n v="84.4"/>
    <n v="214"/>
    <s v="RS @ 9.9’"/>
    <m/>
    <m/>
    <s v="Yes"/>
    <n v="23"/>
    <n v="1"/>
    <m/>
    <m/>
    <m/>
    <s v="Wet"/>
    <s v="Yes"/>
    <s v="&lt;25%"/>
    <s v="No"/>
    <m/>
    <s v="No"/>
    <s v="No"/>
    <s v="No"/>
    <s v="No"/>
    <s v=" "/>
    <s v="Yes"/>
    <n v="3996335"/>
    <n v="351565"/>
    <s v=" "/>
    <n v="0"/>
    <s v="NO"/>
    <s v="Complete - Valid Tree"/>
    <n v="96"/>
    <n v="243.84"/>
    <x v="0"/>
    <n v="235"/>
    <s v="{21D96142-FF2D-4771-B645-3284BB8ADA1D}"/>
    <d v="2024-08-01T14:31:05"/>
    <s v="sholden_mbg"/>
    <d v="2024-09-24T20:53:19"/>
    <s v="nmitchell_mbg"/>
    <m/>
    <m/>
    <s v="Large"/>
    <s v="Abundant"/>
    <s v="Abundant Saplings"/>
    <s v="Scattered"/>
    <m/>
  </r>
  <r>
    <n v="99"/>
    <m/>
    <n v="274"/>
    <m/>
    <s v="Black Mountain"/>
    <s v="E"/>
    <x v="0"/>
    <n v="123.4"/>
    <n v="313"/>
    <s v="RS @ 7.5’"/>
    <m/>
    <m/>
    <s v="No"/>
    <n v="7"/>
    <n v="0"/>
    <m/>
    <m/>
    <m/>
    <s v="Wet"/>
    <s v="Yes"/>
    <s v="&lt;25%"/>
    <s v="No"/>
    <m/>
    <s v="No"/>
    <s v="No"/>
    <s v="No"/>
    <s v="No"/>
    <s v=" "/>
    <s v="Yes"/>
    <n v="3996349"/>
    <n v="351563"/>
    <s v=" "/>
    <n v="0"/>
    <s v="NO"/>
    <s v="Complete - Valid Tree"/>
    <n v="145"/>
    <n v="368.3"/>
    <x v="1"/>
    <n v="274"/>
    <s v="{99A21381-B623-4D4A-B564-47C1D21A484B}"/>
    <d v="2024-08-01T14:31:05"/>
    <s v="sholden_mbg"/>
    <d v="2024-09-24T19:44:14"/>
    <s v="nmitchell_mbg"/>
    <m/>
    <m/>
    <s v="Large"/>
    <s v="Abundant"/>
    <s v="Abundant Saplings"/>
    <m/>
    <m/>
  </r>
  <r>
    <n v="100"/>
    <m/>
    <n v="273"/>
    <m/>
    <s v="Black Mountain"/>
    <s v="E"/>
    <x v="0"/>
    <n v="114"/>
    <n v="289"/>
    <s v="RS @ 11.7’"/>
    <m/>
    <m/>
    <s v="No"/>
    <n v="25"/>
    <n v="0"/>
    <m/>
    <m/>
    <m/>
    <s v="Mesic"/>
    <s v="Yes"/>
    <s v="&lt;25%"/>
    <s v="No"/>
    <m/>
    <s v="No"/>
    <s v="No"/>
    <s v="No"/>
    <s v="No"/>
    <s v="#5"/>
    <s v="Yes"/>
    <n v="3996368"/>
    <n v="351542"/>
    <s v=" "/>
    <n v="0"/>
    <s v="NO"/>
    <s v="Complete - Valid Tree"/>
    <n v="133"/>
    <n v="337.82"/>
    <x v="1"/>
    <n v="273"/>
    <s v="{2F2372E7-E90A-4D7E-82D2-F16FB5F95E14}"/>
    <d v="2024-08-01T14:31:05"/>
    <s v="sholden_mbg"/>
    <d v="2024-09-24T19:46:45"/>
    <s v="nmitchell_mbg"/>
    <m/>
    <m/>
    <s v="Large"/>
    <s v="Abundant"/>
    <s v="Abundant Saplings"/>
    <m/>
    <m/>
  </r>
  <r>
    <n v="101"/>
    <m/>
    <n v="270"/>
    <m/>
    <s v="Black Mountain"/>
    <s v="SE"/>
    <x v="0"/>
    <n v="135"/>
    <n v="342"/>
    <s v="RS @ 10’"/>
    <m/>
    <m/>
    <s v="Yes"/>
    <n v="12"/>
    <n v="1"/>
    <m/>
    <m/>
    <m/>
    <s v="Mesic"/>
    <s v="Yes"/>
    <s v="&lt;25%"/>
    <s v="No"/>
    <m/>
    <s v="No"/>
    <s v="No"/>
    <s v="No"/>
    <s v="No"/>
    <s v=" "/>
    <s v="Yes"/>
    <n v="3996366"/>
    <n v="351516"/>
    <s v=" "/>
    <n v="0"/>
    <s v="NO"/>
    <s v="Complete - Valid Tree"/>
    <n v="142"/>
    <n v="360.68"/>
    <x v="1"/>
    <n v="270"/>
    <s v="{489B01DF-8FED-4423-9A52-D9BD83D866C1}"/>
    <d v="2024-08-01T14:31:05"/>
    <s v="sholden_mbg"/>
    <d v="2024-09-24T19:37:08"/>
    <s v="nmitchell_mbg"/>
    <m/>
    <s v="Male cone abundance"/>
    <s v="Large"/>
    <s v="Abundant"/>
    <s v="Abundant Saplings"/>
    <s v="Scattered. Many over 1’"/>
    <m/>
  </r>
  <r>
    <n v="102"/>
    <m/>
    <n v="260"/>
    <m/>
    <s v="Black Mountain"/>
    <s v="E"/>
    <x v="0"/>
    <n v="128"/>
    <n v="325"/>
    <s v="RS @ 12.7’"/>
    <m/>
    <m/>
    <s v="Yes"/>
    <n v="32"/>
    <n v="2"/>
    <m/>
    <m/>
    <m/>
    <s v="Mesic"/>
    <s v="Yes"/>
    <s v="&lt;25%"/>
    <s v="No"/>
    <m/>
    <s v="No"/>
    <s v="No"/>
    <s v="No"/>
    <s v="No"/>
    <s v="low scar"/>
    <s v="Yes"/>
    <n v="3996324"/>
    <n v="351480"/>
    <s v=" "/>
    <n v="0"/>
    <s v="NO"/>
    <s v="Complete - Valid Tree"/>
    <n v="163"/>
    <n v="414.02"/>
    <x v="1"/>
    <n v="260"/>
    <s v="{0778A665-E8B0-41DA-8E40-2FDDAF3F767A}"/>
    <d v="2024-08-01T14:31:05"/>
    <s v="sholden_mbg"/>
    <d v="2024-09-24T19:00:07"/>
    <s v="nmitchell_mbg"/>
    <m/>
    <m/>
    <s v="Large"/>
    <s v="Abundant"/>
    <s v="Abundant Saplings"/>
    <s v="Scattered"/>
    <m/>
  </r>
  <r>
    <n v="103"/>
    <m/>
    <n v="228"/>
    <m/>
    <s v="Black Mountain"/>
    <m/>
    <x v="1"/>
    <m/>
    <n v="0"/>
    <m/>
    <m/>
    <s v="Fire Fall"/>
    <m/>
    <m/>
    <m/>
    <m/>
    <m/>
    <m/>
    <m/>
    <m/>
    <m/>
    <m/>
    <m/>
    <m/>
    <m/>
    <m/>
    <m/>
    <s v="Broken top"/>
    <s v="Yes"/>
    <n v="3996321"/>
    <n v="351478"/>
    <s v=" "/>
    <n v="170"/>
    <s v="NO"/>
    <s v="Complete - Valid Tree"/>
    <n v="166"/>
    <n v="421.64"/>
    <x v="1"/>
    <n v="228"/>
    <s v="{4655E654-94CB-466F-B7DA-93F466CE5B1A}"/>
    <d v="2024-08-01T14:31:05"/>
    <s v="sholden_mbg"/>
    <d v="2024-09-24T19:01:18"/>
    <s v="nmitchell_mbg"/>
    <m/>
    <m/>
    <s v="Large"/>
    <m/>
    <m/>
    <m/>
    <m/>
  </r>
  <r>
    <n v="104"/>
    <m/>
    <n v="230"/>
    <m/>
    <s v="Black Mountain"/>
    <s v="SE"/>
    <x v="0"/>
    <n v="127"/>
    <n v="322"/>
    <s v="RS @ 11.9’"/>
    <s v="&lt;25%"/>
    <m/>
    <s v="Yes"/>
    <n v="91"/>
    <n v="4"/>
    <m/>
    <m/>
    <m/>
    <s v="Wet"/>
    <s v="Yes"/>
    <s v="&lt;25%"/>
    <s v="Yes"/>
    <s v="25-50%"/>
    <s v="Yes"/>
    <s v="Yes"/>
    <s v="No"/>
    <s v="No"/>
    <s v="Broken top"/>
    <s v="Yes"/>
    <n v="3996314"/>
    <n v="351483"/>
    <s v=" "/>
    <n v="125"/>
    <s v="NO"/>
    <s v="Complete - Valid Tree"/>
    <n v="170"/>
    <n v="431.8"/>
    <x v="1"/>
    <n v="230"/>
    <s v="{F38CF9F3-494D-41E9-B200-D13526204BA5}"/>
    <d v="2024-08-01T14:31:05"/>
    <s v="sholden_mbg"/>
    <d v="2024-09-24T20:47:02"/>
    <s v="nmitchell_mbg"/>
    <m/>
    <m/>
    <s v="Large"/>
    <s v="Few"/>
    <s v="Abundant Saplings"/>
    <m/>
    <m/>
  </r>
  <r>
    <n v="105"/>
    <m/>
    <n v="247"/>
    <m/>
    <s v="Black Mountain"/>
    <s v="SE"/>
    <x v="0"/>
    <n v="136"/>
    <n v="345"/>
    <s v="RS @ 18’"/>
    <m/>
    <m/>
    <s v="No"/>
    <n v="12"/>
    <n v="0"/>
    <m/>
    <m/>
    <m/>
    <s v="Mesic"/>
    <s v="Yes"/>
    <s v="&lt;25%"/>
    <s v="No"/>
    <m/>
    <s v="No"/>
    <s v="No"/>
    <s v="No"/>
    <s v="No"/>
    <s v=" "/>
    <s v="Yes"/>
    <n v="3996243"/>
    <n v="351442"/>
    <s v=" "/>
    <n v="0"/>
    <s v="NO"/>
    <s v="Complete - Valid Tree"/>
    <n v="166"/>
    <n v="421.64"/>
    <x v="1"/>
    <n v="247"/>
    <s v="{3D66892A-BF5C-4AD0-843C-2E01D2354F9A}"/>
    <d v="2024-08-01T14:31:05"/>
    <s v="sholden_mbg"/>
    <d v="2024-09-26T14:29:15"/>
    <s v="nmitchell_mbg"/>
    <m/>
    <s v="Excess slash/litter ar"/>
    <s v="Large"/>
    <s v="Abundant"/>
    <s v="Few Saplings"/>
    <s v="Excess slash/litter at base"/>
    <m/>
  </r>
  <r>
    <n v="106"/>
    <m/>
    <n v="228"/>
    <m/>
    <s v="Black Mountain"/>
    <s v="SE"/>
    <x v="0"/>
    <n v="114"/>
    <n v="289"/>
    <s v="RS @ 9.6’"/>
    <m/>
    <m/>
    <s v="No"/>
    <n v="12"/>
    <n v="0"/>
    <m/>
    <m/>
    <m/>
    <s v="Mesic"/>
    <s v="Yes"/>
    <s v="&lt;25%"/>
    <s v="No"/>
    <m/>
    <s v="No"/>
    <s v="No"/>
    <s v="No"/>
    <s v="No"/>
    <s v="#66, forked top"/>
    <s v="Yes"/>
    <n v="3996222"/>
    <n v="351461"/>
    <s v=" "/>
    <n v="0"/>
    <s v="NO"/>
    <s v="Complete - Valid Tree"/>
    <n v="136"/>
    <n v="345.44"/>
    <x v="1"/>
    <n v="228"/>
    <s v="{3E2DE4CF-A7DC-4B47-9FC2-B3E0E101150B}"/>
    <d v="2024-08-01T14:31:05"/>
    <s v="sholden_mbg"/>
    <d v="2024-09-26T14:26:09"/>
    <s v="nmitchell_mbg"/>
    <m/>
    <s v="Becoming sparse"/>
    <s v="Large"/>
    <s v="Abundant"/>
    <s v="Few Saplings"/>
    <m/>
    <m/>
  </r>
  <r>
    <n v="107"/>
    <m/>
    <n v="227"/>
    <m/>
    <s v="Black Mountain"/>
    <s v="E"/>
    <x v="0"/>
    <n v="100"/>
    <n v="254"/>
    <s v="RS @ 8.8’"/>
    <m/>
    <m/>
    <s v="No"/>
    <n v="24"/>
    <n v="0"/>
    <m/>
    <m/>
    <m/>
    <s v="Mesic"/>
    <s v="Yes"/>
    <s v="&lt;25%"/>
    <s v="No"/>
    <m/>
    <s v="No"/>
    <s v="No"/>
    <s v="No"/>
    <s v="No"/>
    <s v=" "/>
    <s v="Yes"/>
    <n v="3996193"/>
    <n v="351449"/>
    <s v=" "/>
    <n v="0"/>
    <s v="NO"/>
    <s v="Complete - Valid Tree"/>
    <n v="97"/>
    <n v="246.38"/>
    <x v="0"/>
    <n v="227"/>
    <s v="{F6FB7CBE-063E-489A-BB45-AAC871E2EEF4}"/>
    <d v="2024-08-01T14:31:05"/>
    <s v="sholden_mbg"/>
    <d v="2024-09-25T15:12:27"/>
    <s v="nmitchell_mbg"/>
    <m/>
    <m/>
    <s v="Large"/>
    <s v="Abundant"/>
    <s v="Abundant Saplings"/>
    <s v="Mainly upslope"/>
    <m/>
  </r>
  <r>
    <n v="108"/>
    <m/>
    <n v="218"/>
    <m/>
    <s v="Black Mountain"/>
    <s v="SE"/>
    <x v="0"/>
    <n v="103"/>
    <n v="261"/>
    <s v="RS @ 7.6’"/>
    <m/>
    <m/>
    <s v="No"/>
    <n v="38"/>
    <n v="0"/>
    <m/>
    <m/>
    <m/>
    <s v="Mesic"/>
    <s v="Yes"/>
    <s v="&lt;25%"/>
    <s v="No"/>
    <m/>
    <s v="No"/>
    <s v="No"/>
    <s v="No"/>
    <s v="No"/>
    <s v=" "/>
    <s v="Yes"/>
    <n v="3996161"/>
    <n v="351427"/>
    <s v=" "/>
    <n v="0"/>
    <s v="NO"/>
    <s v="Complete - Valid Tree"/>
    <n v="104"/>
    <n v="264.16000000000003"/>
    <x v="0"/>
    <n v="218"/>
    <s v="{5E159DAD-1D99-4F77-9646-793DFE3D97BB}"/>
    <d v="2024-08-01T14:31:05"/>
    <s v="sholden_mbg"/>
    <d v="2024-09-25T15:10:52"/>
    <s v="nmitchell_mbg"/>
    <m/>
    <s v="Abundant male cones"/>
    <s v="Large"/>
    <s v="Abundant"/>
    <s v="Abundant Saplings"/>
    <m/>
    <m/>
  </r>
  <r>
    <n v="109"/>
    <m/>
    <n v="188"/>
    <m/>
    <s v="Black Mountain"/>
    <s v="SE"/>
    <x v="0"/>
    <n v="85.2"/>
    <n v="216"/>
    <s v="RS @ 8.7’"/>
    <m/>
    <m/>
    <s v="Yes"/>
    <n v="25"/>
    <n v="2"/>
    <m/>
    <m/>
    <m/>
    <s v="Mesic"/>
    <s v="Yes"/>
    <s v="&lt;25%"/>
    <s v="No"/>
    <m/>
    <s v="No"/>
    <s v="No"/>
    <s v="No"/>
    <s v="No"/>
    <s v=" "/>
    <s v="Yes"/>
    <n v="3996142"/>
    <n v="351402"/>
    <s v=" "/>
    <n v="0"/>
    <s v="NO"/>
    <s v="Complete - Valid Tree"/>
    <n v="85"/>
    <n v="215.9"/>
    <x v="0"/>
    <n v="188"/>
    <s v="{D7BDB0B6-6750-4925-8B52-BFACB876AFEB}"/>
    <d v="2024-08-01T14:31:05"/>
    <s v="sholden_mbg"/>
    <d v="2024-09-25T21:23:43"/>
    <s v="nmitchell_mbg"/>
    <m/>
    <m/>
    <s v="Large"/>
    <s v="Abundant"/>
    <s v="Abundant Saplings"/>
    <m/>
    <m/>
  </r>
  <r>
    <n v="110"/>
    <m/>
    <n v="196"/>
    <m/>
    <s v="Black Mountain"/>
    <s v="SE"/>
    <x v="0"/>
    <n v="142"/>
    <n v="360"/>
    <s v="RS @ 24.9’ above scar"/>
    <m/>
    <m/>
    <s v="Yes"/>
    <n v="55"/>
    <n v="4"/>
    <m/>
    <m/>
    <m/>
    <s v="Mesic"/>
    <s v="Yes"/>
    <s v="&lt;25%"/>
    <s v="No"/>
    <m/>
    <s v="No"/>
    <s v="Yes"/>
    <s v="No"/>
    <s v="No"/>
    <s v="#60, broken top"/>
    <s v="Yes"/>
    <n v="3996156"/>
    <n v="351387"/>
    <s v=" "/>
    <n v="135"/>
    <s v="NO"/>
    <s v="Complete - Valid Tree"/>
    <n v="196"/>
    <n v="497.84000000000003"/>
    <x v="1"/>
    <n v="196"/>
    <s v="{11CB9801-2810-4886-90D6-97A9B6D4DC6E}"/>
    <d v="2024-08-01T14:31:05"/>
    <s v="sholden_mbg"/>
    <d v="2024-09-25T21:51:56"/>
    <s v="nmitchell_mbg"/>
    <m/>
    <m/>
    <s v="Large"/>
    <s v="Abundant"/>
    <s v="Abundant Saplings"/>
    <s v="Some 6’ in ht"/>
    <m/>
  </r>
  <r>
    <n v="111"/>
    <m/>
    <n v="212"/>
    <m/>
    <s v="Black Mountain"/>
    <m/>
    <x v="1"/>
    <m/>
    <n v="0"/>
    <m/>
    <m/>
    <s v="Uprooted"/>
    <m/>
    <m/>
    <m/>
    <m/>
    <m/>
    <m/>
    <m/>
    <m/>
    <m/>
    <m/>
    <m/>
    <m/>
    <m/>
    <m/>
    <m/>
    <s v="#59, heavy lean"/>
    <s v="Yes"/>
    <n v="3996176"/>
    <n v="351367"/>
    <s v=" "/>
    <n v="180"/>
    <s v="NO"/>
    <s v="Complete - Valid Tree"/>
    <n v="185"/>
    <n v="469.90000000000003"/>
    <x v="1"/>
    <n v="212"/>
    <s v="{4405FCA2-055F-49AE-AAD5-47A3EDA563C9}"/>
    <d v="2024-08-01T14:31:05"/>
    <s v="sholden_mbg"/>
    <d v="2024-09-25T21:48:31"/>
    <s v="nmitchell_mbg"/>
    <m/>
    <m/>
    <s v="Large"/>
    <m/>
    <m/>
    <m/>
    <m/>
  </r>
  <r>
    <n v="112"/>
    <m/>
    <n v="241"/>
    <m/>
    <s v="Black Mountain"/>
    <s v="SE"/>
    <x v="0"/>
    <n v="160.69999999999899"/>
    <n v="408"/>
    <s v="RS @ 12.2’"/>
    <m/>
    <m/>
    <s v="Yes"/>
    <n v="32"/>
    <n v="4"/>
    <m/>
    <m/>
    <m/>
    <s v="Mesic"/>
    <s v="Yes"/>
    <s v="&lt;25%"/>
    <s v="No"/>
    <m/>
    <s v="No"/>
    <s v="No"/>
    <s v="No"/>
    <s v="No"/>
    <s v="#75"/>
    <s v="Yes"/>
    <n v="3996231"/>
    <n v="351386"/>
    <s v=" "/>
    <n v="55"/>
    <s v="NO"/>
    <s v="Complete - Valid Tree"/>
    <n v="198"/>
    <n v="502.92"/>
    <x v="1"/>
    <n v="241"/>
    <s v="{689AAD92-4C19-4443-8B4F-79ED00863B42}"/>
    <d v="2024-08-01T14:31:05"/>
    <s v="sholden_mbg"/>
    <d v="2024-09-25T15:22:19"/>
    <s v="nmitchell_mbg"/>
    <m/>
    <s v="Crown in process of becoming sparse "/>
    <s v="Large"/>
    <s v="Abundant"/>
    <s v="Abundant Saplings"/>
    <s v="Many over 2’"/>
    <m/>
  </r>
  <r>
    <n v="113"/>
    <m/>
    <n v="216"/>
    <m/>
    <s v="Black Mountain"/>
    <s v="SE"/>
    <x v="0"/>
    <n v="146.099999999999"/>
    <n v="371"/>
    <s v="RS 17.6’"/>
    <m/>
    <m/>
    <s v="No"/>
    <m/>
    <m/>
    <m/>
    <m/>
    <m/>
    <s v="Mesic"/>
    <s v="Yes"/>
    <s v="&lt;25%"/>
    <s v="No"/>
    <s v="&lt;25%"/>
    <s v="Yes"/>
    <s v="No"/>
    <s v="Yes"/>
    <s v="Yes"/>
    <s v=" "/>
    <s v="Yes"/>
    <n v="3996569"/>
    <n v="351712"/>
    <s v=" "/>
    <n v="0"/>
    <s v="NO"/>
    <s v="Complete - Valid Tree"/>
    <n v="168"/>
    <n v="426.72"/>
    <x v="1"/>
    <n v="216"/>
    <s v="{21181B01-A513-42EA-995E-BAF1705F81CE}"/>
    <d v="2024-08-01T14:31:05"/>
    <s v="sholden_mbg"/>
    <d v="2024-09-19T20:41:23"/>
    <s v="aburfeind_mbg"/>
    <s v="&lt;25%"/>
    <m/>
    <s v="Large"/>
    <s v="Abundant"/>
    <s v="Few Saplings"/>
    <m/>
    <m/>
  </r>
  <r>
    <n v="114"/>
    <m/>
    <n v="200"/>
    <m/>
    <s v="Black Mountain"/>
    <s v="SE"/>
    <x v="0"/>
    <n v="83.099999999999895"/>
    <n v="211"/>
    <s v="RS 8.5’"/>
    <m/>
    <m/>
    <s v="Yes"/>
    <n v="26"/>
    <n v="1"/>
    <m/>
    <m/>
    <m/>
    <s v="Mesic"/>
    <s v="Yes"/>
    <s v="&lt;25%"/>
    <s v="No"/>
    <m/>
    <s v="No"/>
    <s v="No"/>
    <s v="No"/>
    <s v="No"/>
    <s v=" "/>
    <s v="Yes"/>
    <n v="3996552"/>
    <n v="351642"/>
    <s v=" "/>
    <n v="0"/>
    <s v="NO"/>
    <s v="Complete - Valid Tree"/>
    <n v="100"/>
    <n v="254"/>
    <x v="0"/>
    <n v="200"/>
    <s v="{13C6CFED-76F3-4DDC-8ED6-398805C5A506}"/>
    <d v="2024-08-01T14:31:05"/>
    <s v="sholden_mbg"/>
    <d v="2024-09-19T22:47:22"/>
    <s v="aburfeind_mbg"/>
    <m/>
    <m/>
    <s v="Large"/>
    <s v="Abundant"/>
    <s v="Few Saplings"/>
    <m/>
    <m/>
  </r>
  <r>
    <n v="115"/>
    <m/>
    <n v="236"/>
    <m/>
    <s v="Black Mountain"/>
    <s v="SE"/>
    <x v="0"/>
    <n v="87.4"/>
    <n v="221"/>
    <s v="RS 8.4’"/>
    <m/>
    <m/>
    <s v="No"/>
    <n v="6"/>
    <m/>
    <m/>
    <m/>
    <m/>
    <s v="Mesic"/>
    <s v="Yes"/>
    <s v="&lt;25%"/>
    <s v="No"/>
    <m/>
    <s v="No"/>
    <s v="No"/>
    <s v="No"/>
    <s v="No"/>
    <s v=" "/>
    <s v="Yes"/>
    <n v="3996539"/>
    <n v="351619"/>
    <s v=" "/>
    <n v="0"/>
    <s v="NO"/>
    <s v="Complete - Valid Tree"/>
    <n v="91"/>
    <n v="231.14000000000001"/>
    <x v="0"/>
    <n v="236"/>
    <s v="{D2BA8605-8A31-4030-8EE3-034C5E34EA1D}"/>
    <d v="2024-08-01T14:31:05"/>
    <s v="sholden_mbg"/>
    <d v="2024-09-19T22:57:42"/>
    <s v="aburfeind_mbg"/>
    <m/>
    <m/>
    <s v="Large"/>
    <s v="Abundant"/>
    <s v="Abundant Saplings"/>
    <m/>
    <m/>
  </r>
  <r>
    <n v="116"/>
    <m/>
    <n v="238"/>
    <m/>
    <s v="Black Mountain"/>
    <s v="SE"/>
    <x v="0"/>
    <n v="133"/>
    <n v="337"/>
    <s v="RS @ 13.8’"/>
    <m/>
    <m/>
    <s v="Yes"/>
    <n v="17"/>
    <n v="3"/>
    <m/>
    <m/>
    <m/>
    <s v="Mesic"/>
    <s v="Yes"/>
    <s v="25-50%"/>
    <s v="No"/>
    <m/>
    <s v="No"/>
    <s v="No"/>
    <s v="No"/>
    <s v="No"/>
    <s v=" "/>
    <s v="Yes"/>
    <n v="3996472"/>
    <n v="351550"/>
    <s v=" "/>
    <n v="0"/>
    <s v="NO"/>
    <s v="Complete - Valid Tree"/>
    <n v="154"/>
    <n v="391.16"/>
    <x v="1"/>
    <n v="238"/>
    <s v="{E79B4477-2D7B-40BD-8AA4-E6B2BB5E40FC}"/>
    <d v="2024-08-01T14:31:05"/>
    <s v="sholden_mbg"/>
    <d v="2024-09-24T17:30:22"/>
    <s v="nmitchell_mbg"/>
    <m/>
    <m/>
    <s v="Large"/>
    <s v="Few"/>
    <s v="Few Saplings"/>
    <m/>
    <m/>
  </r>
  <r>
    <n v="117"/>
    <m/>
    <n v="235"/>
    <m/>
    <s v="Black Mountain"/>
    <s v="E"/>
    <x v="0"/>
    <n v="97.7"/>
    <n v="248"/>
    <s v="RS @ 8.1’"/>
    <m/>
    <m/>
    <s v="No"/>
    <n v="8"/>
    <n v="0"/>
    <m/>
    <m/>
    <m/>
    <s v="Mesic"/>
    <s v="Yes"/>
    <s v="&lt;25%"/>
    <s v="No"/>
    <m/>
    <s v="No"/>
    <s v="No"/>
    <s v="No"/>
    <s v="No"/>
    <s v="#3"/>
    <s v="Yes"/>
    <n v="3996434"/>
    <n v="351505"/>
    <s v=" "/>
    <n v="0"/>
    <s v="NO"/>
    <s v="Complete - Valid Tree"/>
    <n v="99"/>
    <n v="251.46"/>
    <x v="0"/>
    <n v="235"/>
    <s v="{4D8A0E13-0E7D-4DA3-B6F0-1A34361B67B3}"/>
    <d v="2024-08-01T14:31:05"/>
    <s v="sholden_mbg"/>
    <d v="2024-09-24T17:37:03"/>
    <s v="nmitchell_mbg"/>
    <m/>
    <s v="Tag 3 on tree as well"/>
    <s v="Large"/>
    <s v="Abundant"/>
    <s v="Few Saplings"/>
    <m/>
    <m/>
  </r>
  <r>
    <n v="118"/>
    <m/>
    <n v="229"/>
    <m/>
    <s v="Black Mountain"/>
    <s v="SE"/>
    <x v="0"/>
    <n v="123.4"/>
    <n v="313"/>
    <s v="RS @ 15’"/>
    <m/>
    <m/>
    <s v="Yes"/>
    <n v="16"/>
    <n v="4"/>
    <m/>
    <m/>
    <m/>
    <s v="Mesic"/>
    <s v="Yes"/>
    <s v="&lt;25%"/>
    <s v="No"/>
    <m/>
    <s v="No"/>
    <s v="No"/>
    <s v="No"/>
    <s v="No"/>
    <s v=" "/>
    <s v="Yes"/>
    <n v="3996266"/>
    <n v="351439"/>
    <s v=" "/>
    <n v="150"/>
    <s v="NO"/>
    <s v="Complete - Valid Tree"/>
    <n v="153"/>
    <n v="388.62"/>
    <x v="1"/>
    <n v="229"/>
    <s v="{F8D72F7D-33C3-4BFE-AB08-26475DB12AF5}"/>
    <d v="2024-08-01T14:31:05"/>
    <s v="sholden_mbg"/>
    <d v="2024-09-26T14:35:37"/>
    <s v="nmitchell_mbg"/>
    <m/>
    <m/>
    <s v="Large"/>
    <s v="Abundant"/>
    <s v="Abundant Saplings"/>
    <m/>
    <m/>
  </r>
  <r>
    <n v="119"/>
    <m/>
    <n v="235"/>
    <m/>
    <s v="Black Mountain"/>
    <s v="SE"/>
    <x v="0"/>
    <n v="136.4"/>
    <n v="346"/>
    <s v="RS @ 20’"/>
    <m/>
    <m/>
    <s v="Yes"/>
    <n v="102"/>
    <n v="4"/>
    <m/>
    <m/>
    <m/>
    <s v="Mesic"/>
    <s v="Yes"/>
    <s v="&lt;25%"/>
    <s v="Yes"/>
    <m/>
    <s v="No"/>
    <s v="Yes"/>
    <s v="No"/>
    <s v="No"/>
    <s v="#73"/>
    <s v="Yes"/>
    <n v="3996283"/>
    <n v="351456"/>
    <s v=" "/>
    <n v="202"/>
    <s v="NO"/>
    <s v="Complete - Valid Tree"/>
    <n v="137"/>
    <n v="347.98"/>
    <x v="1"/>
    <n v="235"/>
    <s v="{C173491A-D02D-407B-8040-C85C2069615C}"/>
    <d v="2024-08-01T14:31:05"/>
    <s v="sholden_mbg"/>
    <d v="2024-09-26T14:41:17"/>
    <s v="nmitchell_mbg"/>
    <m/>
    <m/>
    <s v="Large"/>
    <s v="Abundant"/>
    <s v="Abundant Saplings"/>
    <s v="Very dense. 4-5’ for many"/>
    <m/>
  </r>
  <r>
    <n v="120"/>
    <m/>
    <n v="248"/>
    <m/>
    <s v="Black Mountain"/>
    <s v="E"/>
    <x v="0"/>
    <n v="120"/>
    <n v="304"/>
    <s v="RS @ 10.6’"/>
    <m/>
    <m/>
    <s v="Yes"/>
    <n v="22"/>
    <n v="2"/>
    <m/>
    <m/>
    <m/>
    <s v="Mesic"/>
    <s v="Yes"/>
    <s v="&lt;25%"/>
    <s v="No"/>
    <m/>
    <s v="No"/>
    <s v="No"/>
    <s v="No"/>
    <s v="No"/>
    <s v="#71"/>
    <s v="Yes"/>
    <n v="3996326"/>
    <n v="351466"/>
    <s v=" "/>
    <n v="0"/>
    <s v="NO"/>
    <s v="Complete - Valid Tree"/>
    <n v="137"/>
    <n v="347.98"/>
    <x v="1"/>
    <n v="248"/>
    <s v="{D109BD0E-3800-4606-998C-0DAC728D6272}"/>
    <d v="2024-08-01T14:31:05"/>
    <s v="sholden_mbg"/>
    <d v="2024-09-24T18:41:01"/>
    <s v="nmitchell_mbg"/>
    <m/>
    <s v="Crown becoming more sparse. Tag 74 also on tree"/>
    <s v="Large"/>
    <s v="Abundant"/>
    <s v="Few Saplings"/>
    <s v="Mostly upslope"/>
    <m/>
  </r>
  <r>
    <n v="121"/>
    <m/>
    <n v="221"/>
    <n v="195"/>
    <s v="Black Mountain"/>
    <s v="E"/>
    <x v="0"/>
    <n v="50.299999999999898"/>
    <n v="127"/>
    <s v="RS @ 13.8’"/>
    <m/>
    <m/>
    <s v="Yes"/>
    <n v="8"/>
    <n v="2"/>
    <m/>
    <m/>
    <m/>
    <s v="Mesic"/>
    <s v="Yes"/>
    <s v="&lt;25%"/>
    <s v="No"/>
    <m/>
    <s v="No"/>
    <s v="No"/>
    <s v="No"/>
    <s v="No"/>
    <s v="#83"/>
    <s v="Yes"/>
    <n v="3996356"/>
    <n v="351467"/>
    <s v=" "/>
    <n v="60"/>
    <s v="NO"/>
    <s v="Complete - Valid Tree"/>
    <n v="60"/>
    <n v="152.4"/>
    <x v="0"/>
    <n v="221"/>
    <s v="{07A41BD9-DAB3-45A9-AF46-1F68B76B61A4}"/>
    <d v="2024-08-01T14:31:05"/>
    <s v="sholden_mbg"/>
    <d v="2024-09-24T18:28:01"/>
    <s v="nmitchell_mbg"/>
    <m/>
    <s v="83 tag on tree. Not same tag as those in our database."/>
    <s v="Large"/>
    <s v="Few"/>
    <s v="Few Saplings"/>
    <m/>
    <m/>
  </r>
  <r>
    <n v="122"/>
    <m/>
    <n v="203"/>
    <m/>
    <s v="Black Mountain"/>
    <s v="E"/>
    <x v="0"/>
    <n v="56.799999999999898"/>
    <n v="144"/>
    <s v="RS @ 9.8’"/>
    <m/>
    <m/>
    <s v="Yes"/>
    <n v="10"/>
    <n v="2"/>
    <m/>
    <m/>
    <m/>
    <s v="Mesic"/>
    <s v="Yes"/>
    <s v="&lt;25%"/>
    <s v="No"/>
    <m/>
    <s v="No"/>
    <s v="No"/>
    <s v="No"/>
    <s v="No"/>
    <s v=" "/>
    <s v="Yes"/>
    <n v="3996360"/>
    <n v="351467"/>
    <s v=" "/>
    <n v="62"/>
    <s v="NO"/>
    <s v="Complete - Valid Tree"/>
    <n v="53"/>
    <n v="134.62"/>
    <x v="0"/>
    <n v="203"/>
    <s v="{F3E21AE1-102C-4B15-A1DB-2CF802E90F92}"/>
    <d v="2024-08-01T14:31:05"/>
    <s v="sholden_mbg"/>
    <d v="2024-09-24T18:33:19"/>
    <s v="nmitchell_mbg"/>
    <m/>
    <m/>
    <s v="Large"/>
    <s v="Abundant"/>
    <s v="Few Saplings"/>
    <m/>
    <m/>
  </r>
  <r>
    <n v="123"/>
    <m/>
    <n v="207"/>
    <m/>
    <s v="Black Mountain"/>
    <s v="E"/>
    <x v="0"/>
    <n v="64.900000000000006"/>
    <n v="164"/>
    <s v="RS @ 8.5’"/>
    <m/>
    <m/>
    <s v="No"/>
    <n v="3"/>
    <n v="0"/>
    <m/>
    <m/>
    <m/>
    <s v="Mesic"/>
    <s v="Yes"/>
    <s v="&lt;25%"/>
    <s v="No"/>
    <m/>
    <s v="No"/>
    <s v="No"/>
    <s v="No"/>
    <s v="No"/>
    <s v=" "/>
    <s v="Yes"/>
    <n v="3996374"/>
    <n v="351463"/>
    <s v=" "/>
    <n v="0"/>
    <s v="NO"/>
    <s v="Complete - Valid Tree"/>
    <n v="71"/>
    <n v="180.34"/>
    <x v="0"/>
    <n v="207"/>
    <s v="{6E631BD1-8AE8-468B-9D7A-7769EBCA1BB5}"/>
    <d v="2024-08-01T14:31:05"/>
    <s v="sholden_mbg"/>
    <d v="2024-09-24T18:18:45"/>
    <s v="nmitchell_mbg"/>
    <m/>
    <m/>
    <s v="Large"/>
    <s v="Few"/>
    <s v="Few Saplings"/>
    <m/>
    <m/>
  </r>
  <r>
    <n v="124"/>
    <m/>
    <n v="215"/>
    <m/>
    <s v="Black Mountain"/>
    <s v="E"/>
    <x v="0"/>
    <n v="68.299999999999898"/>
    <n v="173"/>
    <s v="RS @ 8.7’"/>
    <m/>
    <m/>
    <s v="No"/>
    <n v="4"/>
    <n v="0"/>
    <m/>
    <m/>
    <m/>
    <s v="Mesic"/>
    <s v="Yes"/>
    <s v="&lt;25%"/>
    <s v="No"/>
    <m/>
    <s v="No"/>
    <s v="No"/>
    <s v="No"/>
    <s v="No"/>
    <s v=" "/>
    <s v="Yes"/>
    <n v="3996376"/>
    <n v="351463"/>
    <s v=" "/>
    <n v="0"/>
    <s v="NO"/>
    <s v="Complete - Valid Tree"/>
    <n v="75"/>
    <n v="190.5"/>
    <x v="0"/>
    <n v="215"/>
    <s v="{28BBE454-EC7C-46F9-96F6-9BA70FBDE2A4}"/>
    <d v="2024-08-01T14:31:05"/>
    <s v="sholden_mbg"/>
    <d v="2024-09-24T18:20:45"/>
    <s v="nmitchell_mbg"/>
    <m/>
    <m/>
    <s v="Large"/>
    <s v="Few"/>
    <s v="Few Saplings"/>
    <m/>
    <m/>
  </r>
  <r>
    <n v="125"/>
    <m/>
    <n v="135"/>
    <m/>
    <s v="Black Mountain"/>
    <s v="E"/>
    <x v="0"/>
    <n v="52.2"/>
    <n v="132"/>
    <s v="RS @ 7.2’"/>
    <m/>
    <m/>
    <s v="No"/>
    <n v="5"/>
    <n v="0"/>
    <m/>
    <m/>
    <m/>
    <s v="Mesic"/>
    <s v="Yes"/>
    <s v="&lt;25%"/>
    <s v="No"/>
    <m/>
    <s v="No"/>
    <s v="No"/>
    <s v="No"/>
    <s v="No"/>
    <s v=" "/>
    <s v="Yes"/>
    <n v="3996376"/>
    <n v="351465"/>
    <s v=" "/>
    <n v="0"/>
    <s v="NO"/>
    <s v="Complete - Valid Tree"/>
    <n v="49"/>
    <n v="124.46000000000001"/>
    <x v="0"/>
    <n v="135"/>
    <s v="{BDF3C9B0-4D2B-4944-99A9-D6804EDAC019}"/>
    <d v="2024-08-01T14:31:05"/>
    <s v="sholden_mbg"/>
    <d v="2024-09-24T18:13:15"/>
    <s v="nmitchell_mbg"/>
    <m/>
    <m/>
    <s v="Large"/>
    <s v="Few"/>
    <s v="Few Saplings"/>
    <m/>
    <m/>
  </r>
  <r>
    <n v="126"/>
    <m/>
    <n v="244"/>
    <m/>
    <s v="Black Mountain"/>
    <s v="SE"/>
    <x v="0"/>
    <n v="117.799999999999"/>
    <n v="299"/>
    <s v="RS 8.3’"/>
    <m/>
    <m/>
    <s v="No"/>
    <n v="26"/>
    <m/>
    <m/>
    <m/>
    <m/>
    <s v="Mesic"/>
    <s v="Yes"/>
    <s v="&lt;25%"/>
    <s v="No"/>
    <m/>
    <s v="No"/>
    <m/>
    <m/>
    <s v="No"/>
    <s v=" "/>
    <s v="Yes"/>
    <n v="3996687"/>
    <n v="351763"/>
    <s v=" "/>
    <n v="0"/>
    <s v="NO"/>
    <s v="Complete - Valid Tree"/>
    <n v="120"/>
    <n v="304.8"/>
    <x v="1"/>
    <n v="244"/>
    <s v="{61E80635-1759-4FCD-A10F-7279AFE42BAD}"/>
    <d v="2024-08-01T14:31:05"/>
    <s v="sholden_mbg"/>
    <d v="2024-09-19T17:37:04"/>
    <s v="aburfeind_mbg"/>
    <m/>
    <m/>
    <s v="Large"/>
    <s v="Abundant"/>
    <s v="No Saplings"/>
    <m/>
    <m/>
  </r>
  <r>
    <n v="127"/>
    <m/>
    <n v="201"/>
    <m/>
    <s v="Black Mountain"/>
    <m/>
    <x v="1"/>
    <m/>
    <n v="0"/>
    <m/>
    <m/>
    <m/>
    <m/>
    <m/>
    <m/>
    <m/>
    <m/>
    <m/>
    <m/>
    <m/>
    <m/>
    <m/>
    <m/>
    <m/>
    <m/>
    <m/>
    <m/>
    <s v="Caliper, start of E. Miner"/>
    <s v="Yes"/>
    <n v="3995225"/>
    <n v="352798"/>
    <s v=" "/>
    <n v="204"/>
    <s v="NO"/>
    <s v="Complete - Valid Tree"/>
    <n v="147"/>
    <n v="373.38"/>
    <x v="1"/>
    <n v="201"/>
    <s v="{6356E153-0E7E-4523-A287-FC26CC6F58F5}"/>
    <d v="2024-08-01T14:31:05"/>
    <s v="sholden_mbg"/>
    <d v="2024-10-02T18:14:22"/>
    <s v="krappleyea_mbg"/>
    <m/>
    <m/>
    <s v="Large"/>
    <m/>
    <m/>
    <m/>
    <m/>
  </r>
  <r>
    <n v="128"/>
    <m/>
    <n v="215"/>
    <m/>
    <s v="Black Mountain"/>
    <s v="NW"/>
    <x v="0"/>
    <n v="85"/>
    <n v="215"/>
    <s v="rs@10"/>
    <m/>
    <m/>
    <s v="Yes"/>
    <n v="62"/>
    <n v="4"/>
    <m/>
    <m/>
    <m/>
    <s v="Mesic"/>
    <s v="Yes"/>
    <s v="&gt;75%"/>
    <m/>
    <s v="&gt;75%"/>
    <s v="Yes"/>
    <s v="No"/>
    <s v="Yes"/>
    <s v="No"/>
    <s v=" "/>
    <s v="Yes"/>
    <n v="3995177"/>
    <n v="352758"/>
    <s v=" "/>
    <n v="24"/>
    <s v="NO"/>
    <s v="Complete - Valid Tree"/>
    <n v="115"/>
    <n v="292.10000000000002"/>
    <x v="0"/>
    <n v="215"/>
    <s v="{B56C41F1-3A96-43A0-8643-00BBD2BC9204}"/>
    <d v="2024-08-01T14:31:05"/>
    <s v="sholden_mbg"/>
    <d v="2024-10-02T19:53:06"/>
    <s v="krappleyea_mbg"/>
    <m/>
    <s v="tree unlikely to survive."/>
    <s v="Large"/>
    <s v="Abundant"/>
    <s v="No Saplings"/>
    <m/>
    <m/>
  </r>
  <r>
    <n v="129"/>
    <m/>
    <n v="213"/>
    <m/>
    <s v="Black Mountain"/>
    <m/>
    <x v="1"/>
    <m/>
    <n v="0"/>
    <m/>
    <m/>
    <s v="Torch"/>
    <m/>
    <m/>
    <m/>
    <m/>
    <m/>
    <m/>
    <m/>
    <m/>
    <m/>
    <m/>
    <m/>
    <m/>
    <m/>
    <m/>
    <m/>
    <s v=" "/>
    <s v="Yes"/>
    <n v="3995178"/>
    <n v="352744"/>
    <s v=" "/>
    <n v="0"/>
    <s v="NO"/>
    <s v="Complete - Valid Tree"/>
    <n v="109"/>
    <n v="276.86"/>
    <x v="0"/>
    <n v="213"/>
    <s v="{FC352E04-C8FC-4746-A3FF-6E4F64913FCC}"/>
    <d v="2024-08-01T14:31:05"/>
    <s v="sholden_mbg"/>
    <d v="2024-10-02T19:17:19"/>
    <s v="krappleyea_mbg"/>
    <m/>
    <m/>
    <s v="Large"/>
    <m/>
    <m/>
    <m/>
    <m/>
  </r>
  <r>
    <n v="130"/>
    <m/>
    <n v="170"/>
    <m/>
    <s v="Black Mountain"/>
    <s v="NW"/>
    <x v="0"/>
    <n v="61"/>
    <n v="154"/>
    <s v="rs@10"/>
    <m/>
    <m/>
    <s v="No"/>
    <n v="15"/>
    <m/>
    <m/>
    <m/>
    <m/>
    <s v="Mesic"/>
    <s v="Yes"/>
    <s v="&lt;25%"/>
    <m/>
    <m/>
    <s v="No"/>
    <s v="No"/>
    <s v="No"/>
    <s v="No"/>
    <s v=" "/>
    <s v="Yes"/>
    <n v="3995012"/>
    <n v="352524"/>
    <s v=" "/>
    <n v="0"/>
    <s v="NO"/>
    <s v="Complete - Valid Tree"/>
    <n v="63"/>
    <n v="160.02000000000001"/>
    <x v="0"/>
    <n v="170"/>
    <s v="{FD3A6C75-FC95-44EC-A8A6-7C1305DA27D1}"/>
    <d v="2024-08-01T14:31:05"/>
    <s v="sholden_mbg"/>
    <d v="2024-10-02T19:42:21"/>
    <s v="krappleyea_mbg"/>
    <m/>
    <m/>
    <s v="Large"/>
    <s v="Abundant"/>
    <s v="No Saplings"/>
    <s v="no saplings observed."/>
    <m/>
  </r>
  <r>
    <n v="131"/>
    <m/>
    <n v="161"/>
    <m/>
    <s v="Black Mountain"/>
    <s v="NW"/>
    <x v="0"/>
    <n v="55"/>
    <n v="139"/>
    <s v="rs@8"/>
    <m/>
    <m/>
    <s v="Yes"/>
    <n v="26"/>
    <n v="1"/>
    <m/>
    <m/>
    <m/>
    <s v="Mesic"/>
    <s v="Yes"/>
    <s v="&lt;25%"/>
    <m/>
    <s v="&lt;25%"/>
    <s v="Yes"/>
    <s v="No"/>
    <s v="No"/>
    <s v="No"/>
    <s v=" "/>
    <s v="Yes"/>
    <n v="3995015"/>
    <n v="352524"/>
    <s v=" "/>
    <n v="0"/>
    <s v="NO"/>
    <s v="Complete - Valid Tree"/>
    <n v="62"/>
    <n v="157.47999999999999"/>
    <x v="0"/>
    <n v="161"/>
    <s v="{D7FD6B06-536D-4932-A405-31889560899C}"/>
    <d v="2024-08-01T14:31:05"/>
    <s v="sholden_mbg"/>
    <d v="2024-10-02T19:40:54"/>
    <s v="krappleyea_mbg"/>
    <m/>
    <m/>
    <s v="Large"/>
    <s v="Few"/>
    <s v="Few Saplings"/>
    <s v="scattered very small saplings"/>
    <m/>
  </r>
  <r>
    <n v="132"/>
    <m/>
    <n v="170"/>
    <m/>
    <s v="Black Mountain"/>
    <m/>
    <x v="1"/>
    <m/>
    <n v="0"/>
    <m/>
    <m/>
    <s v="Torch"/>
    <m/>
    <m/>
    <m/>
    <m/>
    <m/>
    <m/>
    <m/>
    <m/>
    <m/>
    <m/>
    <m/>
    <m/>
    <m/>
    <m/>
    <m/>
    <s v="El. 5470, low tree in draw"/>
    <s v="Yes"/>
    <n v="3995031"/>
    <n v="352457"/>
    <s v=" "/>
    <n v="0"/>
    <s v="NO"/>
    <s v="Complete - Valid Tree"/>
    <n v="70"/>
    <n v="177.8"/>
    <x v="0"/>
    <n v="170"/>
    <s v="{06C71751-BFFF-49AC-BFF0-7C05F7D2356E}"/>
    <d v="2024-08-01T14:31:05"/>
    <s v="sholden_mbg"/>
    <d v="2024-10-02T19:43:22"/>
    <s v="krappleyea_mbg"/>
    <m/>
    <m/>
    <s v="Large"/>
    <m/>
    <m/>
    <m/>
    <m/>
  </r>
  <r>
    <n v="133"/>
    <m/>
    <n v="209"/>
    <m/>
    <s v="Black Mountain"/>
    <m/>
    <x v="1"/>
    <m/>
    <n v="0"/>
    <m/>
    <m/>
    <s v="Fire Girdle"/>
    <m/>
    <m/>
    <m/>
    <m/>
    <m/>
    <m/>
    <m/>
    <m/>
    <m/>
    <m/>
    <m/>
    <m/>
    <m/>
    <m/>
    <m/>
    <s v="Caliper"/>
    <s v="Yes"/>
    <n v="3995109"/>
    <n v="352613"/>
    <s v=" "/>
    <n v="67"/>
    <s v="NO"/>
    <s v="Complete - Valid Tree"/>
    <n v="123"/>
    <n v="312.42"/>
    <x v="1"/>
    <n v="209"/>
    <s v="{EDDBE7F2-600C-4927-A5A6-831FA21D4AB0}"/>
    <d v="2024-08-01T14:31:05"/>
    <s v="sholden_mbg"/>
    <d v="2024-10-02T19:13:51"/>
    <s v="krappleyea_mbg"/>
    <m/>
    <m/>
    <s v="Large"/>
    <m/>
    <m/>
    <m/>
    <m/>
  </r>
  <r>
    <n v="134"/>
    <m/>
    <n v="268"/>
    <m/>
    <s v="Black Mountain"/>
    <m/>
    <x v="1"/>
    <m/>
    <n v="0"/>
    <m/>
    <m/>
    <s v="Torch"/>
    <m/>
    <m/>
    <m/>
    <m/>
    <m/>
    <m/>
    <m/>
    <m/>
    <m/>
    <m/>
    <m/>
    <m/>
    <m/>
    <m/>
    <m/>
    <s v="Caliper, est. fc"/>
    <s v="Yes"/>
    <n v="3995168"/>
    <n v="352628"/>
    <s v=" "/>
    <n v="67"/>
    <s v="NO"/>
    <s v="Complete - Valid Tree"/>
    <n v="175"/>
    <n v="444.5"/>
    <x v="1"/>
    <n v="268"/>
    <s v="{1FE916B1-9BE9-4ACE-A6DB-8CFC08840731}"/>
    <d v="2024-08-01T14:31:05"/>
    <s v="sholden_mbg"/>
    <d v="2024-10-02T19:51:48"/>
    <s v="krappleyea_mbg"/>
    <m/>
    <m/>
    <s v="Large"/>
    <m/>
    <m/>
    <m/>
    <m/>
  </r>
  <r>
    <n v="135"/>
    <m/>
    <n v="270"/>
    <m/>
    <s v="Black Mountain"/>
    <m/>
    <x v="1"/>
    <m/>
    <n v="0"/>
    <m/>
    <m/>
    <s v="Torch"/>
    <m/>
    <m/>
    <m/>
    <m/>
    <m/>
    <m/>
    <m/>
    <m/>
    <m/>
    <m/>
    <m/>
    <m/>
    <m/>
    <m/>
    <m/>
    <s v=" "/>
    <s v="Yes"/>
    <n v="3995193"/>
    <n v="352645"/>
    <s v=" "/>
    <n v="300"/>
    <s v="NO"/>
    <s v="Complete - Valid Tree"/>
    <n v="209"/>
    <n v="530.86"/>
    <x v="1"/>
    <n v="270"/>
    <s v="{1B7BCA82-12B8-4B7C-9367-DEB6668E1DCE}"/>
    <d v="2024-08-01T14:31:05"/>
    <s v="sholden_mbg"/>
    <d v="2024-10-02T19:52:03"/>
    <s v="krappleyea_mbg"/>
    <m/>
    <m/>
    <s v="Large"/>
    <m/>
    <m/>
    <m/>
    <m/>
  </r>
  <r>
    <n v="136"/>
    <m/>
    <n v="272"/>
    <m/>
    <s v="Black Mountain"/>
    <m/>
    <x v="1"/>
    <m/>
    <n v="0"/>
    <m/>
    <m/>
    <s v="Fire Girdle"/>
    <m/>
    <m/>
    <m/>
    <m/>
    <m/>
    <m/>
    <m/>
    <m/>
    <m/>
    <m/>
    <m/>
    <m/>
    <m/>
    <m/>
    <m/>
    <s v=" "/>
    <s v="Yes"/>
    <n v="3995219"/>
    <n v="352668"/>
    <s v=" "/>
    <n v="0"/>
    <s v="NO"/>
    <s v="Complete - Valid Tree"/>
    <n v="142"/>
    <n v="360.68"/>
    <x v="1"/>
    <n v="272"/>
    <s v="{4970171E-4045-4368-B3EE-FBE4A0A572CA}"/>
    <d v="2024-08-01T14:31:05"/>
    <s v="sholden_mbg"/>
    <d v="2024-10-02T19:17:33"/>
    <s v="krappleyea_mbg"/>
    <m/>
    <m/>
    <s v="Large"/>
    <m/>
    <m/>
    <m/>
    <m/>
  </r>
  <r>
    <n v="137"/>
    <m/>
    <n v="230"/>
    <m/>
    <s v="Black Mountain"/>
    <m/>
    <x v="1"/>
    <m/>
    <n v="0"/>
    <m/>
    <m/>
    <s v="Fire Girdle"/>
    <m/>
    <m/>
    <m/>
    <m/>
    <m/>
    <m/>
    <m/>
    <m/>
    <m/>
    <m/>
    <m/>
    <m/>
    <m/>
    <m/>
    <m/>
    <s v=" "/>
    <s v="Yes"/>
    <n v="3995191"/>
    <n v="352696"/>
    <s v=" "/>
    <n v="0"/>
    <s v="NO"/>
    <s v="Complete - Valid Tree"/>
    <n v="99"/>
    <n v="251.46"/>
    <x v="0"/>
    <n v="230"/>
    <s v="{3D696A04-C83A-456F-B2B1-E3287EDF4A81}"/>
    <d v="2024-08-01T14:31:05"/>
    <s v="sholden_mbg"/>
    <d v="2024-10-02T19:16:46"/>
    <s v="krappleyea_mbg"/>
    <m/>
    <m/>
    <s v="Large"/>
    <m/>
    <m/>
    <m/>
    <m/>
  </r>
  <r>
    <n v="138"/>
    <m/>
    <n v="242"/>
    <m/>
    <s v="Black Mountain"/>
    <s v="NW"/>
    <x v="0"/>
    <n v="91"/>
    <n v="231"/>
    <s v="rs@12"/>
    <m/>
    <m/>
    <s v="No"/>
    <n v="88"/>
    <m/>
    <m/>
    <m/>
    <m/>
    <s v="Mesic"/>
    <s v="Yes"/>
    <s v="&lt;25%"/>
    <m/>
    <s v="&lt;25%"/>
    <s v="Yes"/>
    <s v="No"/>
    <s v="No"/>
    <s v="No"/>
    <s v=" "/>
    <s v="Yes"/>
    <n v="3995173"/>
    <n v="352679"/>
    <s v=" "/>
    <n v="0"/>
    <s v="NO"/>
    <s v="Complete - Valid Tree"/>
    <n v="126"/>
    <n v="320.04000000000002"/>
    <x v="1"/>
    <n v="242"/>
    <s v="{ADB85B5A-1A02-480A-AD9D-BA509D1501D4}"/>
    <d v="2024-08-01T14:31:05"/>
    <s v="sholden_mbg"/>
    <d v="2024-10-02T19:25:45"/>
    <s v="krappleyea_mbg"/>
    <m/>
    <m/>
    <s v="Large"/>
    <s v="Abundant"/>
    <s v="Few Saplings"/>
    <s v="scattered 8-in saplings. dense brush"/>
    <m/>
  </r>
  <r>
    <n v="139"/>
    <m/>
    <n v="130"/>
    <m/>
    <s v="Black Mountain"/>
    <s v="NW"/>
    <x v="0"/>
    <n v="73"/>
    <n v="185"/>
    <s v="rs@10"/>
    <m/>
    <m/>
    <s v="Yes"/>
    <n v="68"/>
    <n v="4"/>
    <m/>
    <m/>
    <m/>
    <s v="Mesic"/>
    <s v="Yes"/>
    <s v="&lt;25%"/>
    <m/>
    <s v="&lt;25%"/>
    <s v="Yes"/>
    <s v="No"/>
    <s v="No"/>
    <s v="No"/>
    <s v=" "/>
    <s v="Yes"/>
    <n v="3995170"/>
    <n v="352677"/>
    <s v=" "/>
    <n v="30"/>
    <s v="NO"/>
    <s v="Complete - Valid Tree"/>
    <n v="86"/>
    <n v="218.44"/>
    <x v="0"/>
    <n v="130"/>
    <s v="{F6923A00-0C26-41F9-BBF3-5A35B93840E8}"/>
    <d v="2024-08-01T14:31:05"/>
    <s v="sholden_mbg"/>
    <d v="2024-10-02T19:30:02"/>
    <s v="krappleyea_mbg"/>
    <m/>
    <m/>
    <s v="Large"/>
    <s v="Abundant"/>
    <s v="Few Saplings"/>
    <s v="a couple 8-in saplings. dense brush."/>
    <m/>
  </r>
  <r>
    <n v="140"/>
    <m/>
    <n v="174"/>
    <m/>
    <s v="Black Mountain"/>
    <s v="NW"/>
    <x v="0"/>
    <n v="99"/>
    <n v="251"/>
    <s v="rs@10"/>
    <m/>
    <m/>
    <s v="Yes"/>
    <n v="45"/>
    <n v="4"/>
    <m/>
    <m/>
    <m/>
    <s v="Mesic"/>
    <s v="Yes"/>
    <s v="&lt;25%"/>
    <s v="No"/>
    <m/>
    <s v="No"/>
    <s v="No"/>
    <s v="No"/>
    <s v="No"/>
    <s v=" "/>
    <s v="Yes"/>
    <n v="3995112"/>
    <n v="352813"/>
    <s v=" "/>
    <n v="52"/>
    <s v="NO"/>
    <s v="Complete - Valid Tree"/>
    <n v="121"/>
    <n v="307.34000000000003"/>
    <x v="1"/>
    <n v="174"/>
    <s v="{9355E785-9970-4714-94BE-CB7F558E1F60}"/>
    <d v="2024-08-01T14:31:05"/>
    <s v="sholden_mbg"/>
    <d v="2024-10-02T18:08:10"/>
    <s v="krappleyea_mbg"/>
    <m/>
    <s v="tag missing"/>
    <s v="Large"/>
    <s v="Abundant"/>
    <s v="Few Saplings"/>
    <s v="scattered small saplings."/>
    <m/>
  </r>
  <r>
    <n v="141"/>
    <m/>
    <n v="196"/>
    <m/>
    <s v="Black Mountain"/>
    <s v="N"/>
    <x v="0"/>
    <n v="98"/>
    <n v="248"/>
    <s v="rs@12"/>
    <m/>
    <m/>
    <s v="Yes"/>
    <n v="70"/>
    <n v="3"/>
    <m/>
    <m/>
    <m/>
    <s v="Mesic"/>
    <s v="Yes"/>
    <s v="&lt;25%"/>
    <s v="No"/>
    <m/>
    <s v="No"/>
    <s v="No"/>
    <s v="No"/>
    <s v="No"/>
    <s v=" "/>
    <s v="Yes"/>
    <n v="3995125"/>
    <n v="352878"/>
    <s v=" "/>
    <n v="0"/>
    <s v="NO"/>
    <s v="Complete - Valid Tree"/>
    <n v="106"/>
    <n v="269.24"/>
    <x v="0"/>
    <n v="196"/>
    <s v="{6F540A2B-0413-4079-AF3E-F8C3FCC7BE3E}"/>
    <d v="2024-08-01T14:31:05"/>
    <s v="sholden_mbg"/>
    <d v="2024-10-02T18:00:27"/>
    <s v="krappleyea_mbg"/>
    <m/>
    <m/>
    <s v="Large"/>
    <s v="Abundant"/>
    <s v="Abundant Saplings"/>
    <s v="8 in 2 foot saplings."/>
    <m/>
  </r>
  <r>
    <n v="142"/>
    <m/>
    <n v="184"/>
    <m/>
    <s v="Black Mountain"/>
    <s v="N"/>
    <x v="0"/>
    <n v="80"/>
    <n v="203"/>
    <s v="ra@17"/>
    <m/>
    <m/>
    <s v="Yes"/>
    <n v="46"/>
    <n v="4"/>
    <m/>
    <m/>
    <m/>
    <s v="Mesic"/>
    <s v="Yes"/>
    <s v="&lt;25%"/>
    <s v="No"/>
    <m/>
    <s v="No"/>
    <s v="No"/>
    <s v="No"/>
    <s v="No"/>
    <s v="Caliper"/>
    <s v="Yes"/>
    <n v="3995130"/>
    <n v="352879"/>
    <s v=" "/>
    <n v="54"/>
    <s v="NO"/>
    <s v="Complete - Valid Tree"/>
    <n v="108"/>
    <n v="274.32"/>
    <x v="0"/>
    <n v="184"/>
    <s v="{C048175C-4D60-4B55-8CA7-1B136D63BF6C}"/>
    <d v="2024-08-01T14:31:05"/>
    <s v="sholden_mbg"/>
    <d v="2024-10-02T18:03:06"/>
    <s v="krappleyea_mbg"/>
    <m/>
    <s v="tag missing."/>
    <s v="Large"/>
    <s v="Abundant"/>
    <s v="Abundant Saplings"/>
    <s v="many small saplings."/>
    <m/>
  </r>
  <r>
    <n v="143"/>
    <m/>
    <n v="196"/>
    <m/>
    <s v="Black Mountain"/>
    <s v="NW"/>
    <x v="0"/>
    <n v="100"/>
    <n v="254"/>
    <s v="rs@15"/>
    <m/>
    <m/>
    <s v="Yes"/>
    <n v="30"/>
    <n v="4"/>
    <m/>
    <m/>
    <m/>
    <s v="Mesic"/>
    <s v="Yes"/>
    <s v="25-50%"/>
    <m/>
    <m/>
    <s v="No"/>
    <s v="No"/>
    <s v="No"/>
    <s v="No"/>
    <s v=" "/>
    <s v="Yes"/>
    <n v="3995107"/>
    <n v="352911"/>
    <s v=" "/>
    <n v="24"/>
    <s v="NO"/>
    <s v="Complete - Valid Tree"/>
    <n v="125"/>
    <n v="317.5"/>
    <x v="1"/>
    <n v="196"/>
    <s v="{9B770050-0C7B-4766-8B95-A73B39D3D1B5}"/>
    <d v="2024-08-01T14:31:05"/>
    <s v="sholden_mbg"/>
    <d v="2024-10-02T17:53:31"/>
    <s v="krappleyea_mbg"/>
    <m/>
    <s v="tag missing."/>
    <s v="Large"/>
    <s v="Abundant"/>
    <s v="Abundant Saplings"/>
    <s v="mini saplings 6 to 8 in."/>
    <m/>
  </r>
  <r>
    <n v="144"/>
    <m/>
    <n v="220"/>
    <m/>
    <s v="Black Mountain"/>
    <s v="NW"/>
    <x v="0"/>
    <n v="140"/>
    <n v="355"/>
    <s v="rs@12"/>
    <m/>
    <m/>
    <s v="Yes"/>
    <n v="20"/>
    <n v="4"/>
    <m/>
    <m/>
    <m/>
    <s v="Mesic"/>
    <s v="Yes"/>
    <s v="&lt;25%"/>
    <s v="No"/>
    <m/>
    <s v="No"/>
    <s v="No"/>
    <s v="Yes"/>
    <s v="No"/>
    <s v=" "/>
    <s v="Yes"/>
    <n v="3995151"/>
    <n v="352909"/>
    <s v=" "/>
    <n v="74"/>
    <s v="NO"/>
    <s v="Complete - Valid Tree"/>
    <n v="173"/>
    <n v="439.42"/>
    <x v="1"/>
    <n v="220"/>
    <s v="{7BB0690A-C5AD-4856-B4DE-14E499703470}"/>
    <d v="2024-08-01T14:31:05"/>
    <s v="sholden_mbg"/>
    <d v="2024-10-02T17:54:05"/>
    <s v="krappleyea_mbg"/>
    <m/>
    <m/>
    <s v="Large"/>
    <s v="Abundant"/>
    <s v="Abundant Saplings"/>
    <s v="Many saplings 6 in to 1 ft."/>
    <m/>
  </r>
  <r>
    <n v="145"/>
    <m/>
    <n v="221"/>
    <m/>
    <s v="Black Mountain"/>
    <m/>
    <x v="1"/>
    <m/>
    <n v="0"/>
    <m/>
    <m/>
    <s v="Torch"/>
    <m/>
    <m/>
    <m/>
    <m/>
    <m/>
    <m/>
    <m/>
    <m/>
    <m/>
    <m/>
    <m/>
    <m/>
    <m/>
    <m/>
    <m/>
    <s v=" "/>
    <s v="Yes"/>
    <n v="3995271"/>
    <n v="352816"/>
    <s v=" "/>
    <n v="82"/>
    <s v="NO"/>
    <s v="Complete - Valid Tree"/>
    <n v="131"/>
    <n v="332.74"/>
    <x v="1"/>
    <n v="183"/>
    <s v="{51E225EB-560B-401A-A7E9-9836289013AA}"/>
    <d v="2024-08-01T14:31:05"/>
    <s v="sholden_mbg"/>
    <d v="2024-10-02T19:19:48"/>
    <s v="krappleyea_mbg"/>
    <m/>
    <m/>
    <s v="Large"/>
    <m/>
    <m/>
    <m/>
    <m/>
  </r>
  <r>
    <n v="146"/>
    <m/>
    <n v="192"/>
    <m/>
    <s v="Black Mountain"/>
    <m/>
    <x v="1"/>
    <m/>
    <n v="0"/>
    <m/>
    <m/>
    <s v="Torch"/>
    <m/>
    <m/>
    <m/>
    <m/>
    <m/>
    <m/>
    <m/>
    <m/>
    <m/>
    <m/>
    <m/>
    <m/>
    <m/>
    <m/>
    <m/>
    <s v=" "/>
    <s v="Yes"/>
    <n v="3995273"/>
    <n v="352817"/>
    <s v=" "/>
    <n v="0"/>
    <s v="NO"/>
    <s v="Complete - Valid Tree"/>
    <n v="100"/>
    <n v="254"/>
    <x v="0"/>
    <n v="192"/>
    <s v="{920A9ACC-49F4-4B18-B543-9DC0B73EE9D3}"/>
    <d v="2024-08-01T14:31:05"/>
    <s v="sholden_mbg"/>
    <d v="2024-10-02T19:19:17"/>
    <s v="krappleyea_mbg"/>
    <m/>
    <m/>
    <s v="Large"/>
    <m/>
    <m/>
    <m/>
    <m/>
  </r>
  <r>
    <n v="147"/>
    <m/>
    <n v="230"/>
    <m/>
    <s v="Black Mountain"/>
    <m/>
    <x v="1"/>
    <m/>
    <n v="0"/>
    <m/>
    <m/>
    <s v="Torch"/>
    <m/>
    <m/>
    <m/>
    <m/>
    <m/>
    <m/>
    <m/>
    <m/>
    <m/>
    <m/>
    <m/>
    <m/>
    <m/>
    <m/>
    <m/>
    <s v=" "/>
    <s v="Yes"/>
    <n v="3995327"/>
    <n v="352828"/>
    <s v=" "/>
    <n v="0"/>
    <s v="NO"/>
    <s v="Complete - Valid Tree"/>
    <n v="96"/>
    <n v="243.84"/>
    <x v="0"/>
    <n v="230"/>
    <s v="{14667765-444D-4CDE-80A4-F914B2D7CAC7}"/>
    <d v="2024-08-01T14:31:05"/>
    <s v="sholden_mbg"/>
    <d v="2024-10-02T19:20:21"/>
    <s v="krappleyea_mbg"/>
    <m/>
    <m/>
    <s v="Large"/>
    <m/>
    <m/>
    <m/>
    <m/>
  </r>
  <r>
    <n v="148"/>
    <m/>
    <n v="182"/>
    <m/>
    <s v="Black Mountain"/>
    <m/>
    <x v="1"/>
    <m/>
    <n v="0"/>
    <m/>
    <m/>
    <s v="Torch"/>
    <m/>
    <m/>
    <m/>
    <m/>
    <m/>
    <m/>
    <m/>
    <m/>
    <m/>
    <m/>
    <m/>
    <m/>
    <m/>
    <m/>
    <m/>
    <s v=" "/>
    <s v="Yes"/>
    <n v="3995306"/>
    <n v="352752"/>
    <s v=" "/>
    <n v="0"/>
    <s v="NO"/>
    <s v="Complete - Valid Tree"/>
    <n v="68"/>
    <n v="172.72"/>
    <x v="0"/>
    <n v="182"/>
    <s v="{255B27A7-6E29-4F03-A820-0CD0CA5B6065}"/>
    <d v="2024-08-01T14:31:05"/>
    <s v="sholden_mbg"/>
    <d v="2024-10-02T19:20:53"/>
    <s v="krappleyea_mbg"/>
    <m/>
    <m/>
    <s v="Large"/>
    <m/>
    <m/>
    <m/>
    <m/>
  </r>
  <r>
    <n v="149"/>
    <m/>
    <n v="200"/>
    <m/>
    <s v="Black Mountain"/>
    <s v="E"/>
    <x v="0"/>
    <n v="125"/>
    <n v="317"/>
    <s v="rs@12"/>
    <m/>
    <m/>
    <s v="Yes"/>
    <n v="38"/>
    <n v="4"/>
    <m/>
    <m/>
    <m/>
    <s v="Mesic"/>
    <s v="Yes"/>
    <s v="&lt;25%"/>
    <m/>
    <m/>
    <s v="No"/>
    <s v="No"/>
    <s v="No"/>
    <s v="No"/>
    <s v="Caliper"/>
    <s v="Yes"/>
    <n v="3995584"/>
    <n v="352916"/>
    <s v=" "/>
    <n v="24"/>
    <s v="NO"/>
    <s v="Complete - Valid Tree"/>
    <n v="156"/>
    <n v="396.24"/>
    <x v="1"/>
    <n v="195"/>
    <s v="{9C14F872-6DD3-4941-8DA8-B6208D19B3CD}"/>
    <d v="2024-08-01T14:31:05"/>
    <s v="sholden_mbg"/>
    <d v="2024-10-02T16:01:25"/>
    <s v="krappleyea_mbg"/>
    <m/>
    <s v="tag missing."/>
    <s v="Large"/>
    <s v="Abundant"/>
    <s v="No Saplings"/>
    <s v="no saplings observed"/>
    <m/>
  </r>
  <r>
    <n v="150"/>
    <m/>
    <n v="230"/>
    <m/>
    <s v="Black Mountain"/>
    <m/>
    <x v="1"/>
    <m/>
    <n v="0"/>
    <m/>
    <m/>
    <s v="Fire Girdle"/>
    <m/>
    <m/>
    <m/>
    <m/>
    <m/>
    <m/>
    <m/>
    <m/>
    <m/>
    <m/>
    <m/>
    <m/>
    <m/>
    <m/>
    <m/>
    <s v=" "/>
    <s v="Yes"/>
    <n v="3995558"/>
    <n v="352905"/>
    <s v=" "/>
    <n v="118"/>
    <s v="NO"/>
    <s v="Complete - Valid Tree"/>
    <n v="128"/>
    <n v="325.12"/>
    <x v="1"/>
    <n v="230"/>
    <s v="{2DA52B52-C731-4F4E-B425-EA08EC235BD3}"/>
    <d v="2024-08-01T14:31:05"/>
    <s v="sholden_mbg"/>
    <d v="2024-10-02T15:56:12"/>
    <s v="krappleyea_mbg"/>
    <m/>
    <m/>
    <s v="Large"/>
    <s v="Abundant"/>
    <s v="Few Saplings"/>
    <m/>
    <m/>
  </r>
  <r>
    <n v="151"/>
    <m/>
    <n v="195"/>
    <m/>
    <s v="Black Mountain"/>
    <m/>
    <x v="1"/>
    <m/>
    <n v="0"/>
    <m/>
    <m/>
    <s v="Torch"/>
    <m/>
    <m/>
    <m/>
    <m/>
    <m/>
    <m/>
    <m/>
    <m/>
    <m/>
    <m/>
    <m/>
    <m/>
    <m/>
    <m/>
    <m/>
    <s v="Transition tree"/>
    <s v="Yes"/>
    <n v="3995486"/>
    <n v="352916"/>
    <s v=" "/>
    <n v="0"/>
    <s v="NO"/>
    <s v="Complete - Valid Tree"/>
    <n v="74"/>
    <n v="187.96"/>
    <x v="0"/>
    <n v="195"/>
    <s v="{503891DF-E86B-4261-8344-377CC520BE42}"/>
    <d v="2024-08-01T14:31:05"/>
    <s v="sholden_mbg"/>
    <d v="2024-10-02T15:45:14"/>
    <s v="krappleyea_mbg"/>
    <m/>
    <m/>
    <s v="Large"/>
    <m/>
    <m/>
    <m/>
    <m/>
  </r>
  <r>
    <n v="152"/>
    <m/>
    <n v="201"/>
    <m/>
    <s v="Black Mountain"/>
    <m/>
    <x v="1"/>
    <m/>
    <n v="0"/>
    <m/>
    <m/>
    <s v="Torch"/>
    <m/>
    <m/>
    <m/>
    <m/>
    <m/>
    <m/>
    <m/>
    <m/>
    <m/>
    <m/>
    <m/>
    <m/>
    <m/>
    <m/>
    <m/>
    <s v=" "/>
    <s v="Yes"/>
    <n v="3995468"/>
    <n v="352907"/>
    <s v=" "/>
    <n v="0"/>
    <s v="NO"/>
    <s v="Complete - Valid Tree"/>
    <n v="87"/>
    <n v="220.98"/>
    <x v="0"/>
    <n v="201"/>
    <s v="{30157F81-8447-45B2-BDBB-2D0A85DB2D0C}"/>
    <d v="2024-08-01T14:31:05"/>
    <s v="sholden_mbg"/>
    <d v="2024-10-02T15:44:38"/>
    <s v="krappleyea_mbg"/>
    <m/>
    <m/>
    <s v="Large"/>
    <m/>
    <m/>
    <m/>
    <m/>
  </r>
  <r>
    <n v="153"/>
    <m/>
    <n v="197"/>
    <m/>
    <s v="Black Mountain"/>
    <m/>
    <x v="1"/>
    <m/>
    <n v="0"/>
    <m/>
    <m/>
    <s v="Torch"/>
    <m/>
    <m/>
    <m/>
    <m/>
    <m/>
    <m/>
    <m/>
    <m/>
    <m/>
    <m/>
    <m/>
    <m/>
    <m/>
    <m/>
    <m/>
    <s v="Broken top"/>
    <s v="Yes"/>
    <n v="3995457"/>
    <n v="352902"/>
    <s v=" "/>
    <n v="0"/>
    <s v="NO"/>
    <s v="Complete - Valid Tree"/>
    <n v="123"/>
    <n v="312.42"/>
    <x v="1"/>
    <n v="197"/>
    <s v="{A3F13702-30E7-472C-AE14-ADD51ECE1BE1}"/>
    <d v="2024-08-01T14:31:05"/>
    <s v="sholden_mbg"/>
    <d v="2024-10-02T15:43:56"/>
    <s v="krappleyea_mbg"/>
    <m/>
    <m/>
    <s v="Large"/>
    <m/>
    <m/>
    <m/>
    <m/>
  </r>
  <r>
    <n v="154"/>
    <m/>
    <n v="198"/>
    <m/>
    <s v="Black Mountain"/>
    <m/>
    <x v="1"/>
    <m/>
    <n v="0"/>
    <m/>
    <m/>
    <s v="Torch"/>
    <m/>
    <m/>
    <m/>
    <m/>
    <m/>
    <m/>
    <m/>
    <m/>
    <m/>
    <m/>
    <m/>
    <m/>
    <m/>
    <m/>
    <m/>
    <s v="Caliper"/>
    <s v="Yes"/>
    <n v="3995433"/>
    <n v="352893"/>
    <s v=" "/>
    <n v="0"/>
    <s v="NO"/>
    <s v="Complete - Valid Tree"/>
    <n v="110"/>
    <n v="279.39999999999998"/>
    <x v="0"/>
    <n v="198"/>
    <s v="{8E800B4C-4E4A-44DA-BEFB-255157DD69B1}"/>
    <d v="2024-08-01T14:31:05"/>
    <s v="sholden_mbg"/>
    <d v="2024-10-02T15:43:17"/>
    <s v="krappleyea_mbg"/>
    <m/>
    <m/>
    <s v="Large"/>
    <m/>
    <m/>
    <m/>
    <m/>
  </r>
  <r>
    <n v="155"/>
    <m/>
    <n v="203"/>
    <m/>
    <s v="Black Mountain"/>
    <m/>
    <x v="1"/>
    <m/>
    <n v="0"/>
    <m/>
    <m/>
    <m/>
    <m/>
    <m/>
    <m/>
    <m/>
    <m/>
    <m/>
    <m/>
    <m/>
    <m/>
    <m/>
    <m/>
    <m/>
    <m/>
    <m/>
    <m/>
    <s v=" "/>
    <s v="Yes"/>
    <n v="3995379"/>
    <n v="352968"/>
    <s v=" "/>
    <n v="24"/>
    <s v="NO"/>
    <s v="Complete - Valid Tree"/>
    <n v="82"/>
    <n v="208.28"/>
    <x v="0"/>
    <n v="203"/>
    <s v="{01A5DBDE-1504-4759-ACD5-8D781C5FE9E3}"/>
    <d v="2024-08-01T14:31:05"/>
    <s v="sholden_mbg"/>
    <d v="2024-10-02T15:39:14"/>
    <s v="krappleyea_mbg"/>
    <m/>
    <m/>
    <s v="Large"/>
    <s v="Abundant"/>
    <s v="Few Saplings"/>
    <m/>
    <m/>
  </r>
  <r>
    <n v="156"/>
    <m/>
    <n v="215"/>
    <m/>
    <s v="Black Mountain"/>
    <m/>
    <x v="1"/>
    <m/>
    <n v="0"/>
    <m/>
    <m/>
    <s v="Torch"/>
    <m/>
    <m/>
    <m/>
    <m/>
    <m/>
    <m/>
    <m/>
    <m/>
    <m/>
    <m/>
    <m/>
    <m/>
    <m/>
    <m/>
    <m/>
    <s v=" "/>
    <s v="Yes"/>
    <n v="3995410"/>
    <n v="353018"/>
    <s v=" "/>
    <n v="132"/>
    <s v="NO"/>
    <s v="Complete - Valid Tree"/>
    <n v="164"/>
    <n v="416.56"/>
    <x v="1"/>
    <n v="215"/>
    <s v="{76F345FE-27EE-4E3A-AA3E-1D682B6EE7E8}"/>
    <d v="2024-08-01T14:31:05"/>
    <s v="sholden_mbg"/>
    <d v="2024-10-02T16:12:47"/>
    <s v="krappleyea_mbg"/>
    <m/>
    <m/>
    <s v="Large"/>
    <s v="Abundant"/>
    <s v="Abundant Saplings"/>
    <s v="many 1 to 3 ft tall saplings."/>
    <m/>
  </r>
  <r>
    <n v="157"/>
    <m/>
    <n v="220"/>
    <m/>
    <s v="Black Mountain"/>
    <m/>
    <x v="1"/>
    <m/>
    <n v="0"/>
    <m/>
    <m/>
    <s v="Torch"/>
    <m/>
    <m/>
    <m/>
    <m/>
    <m/>
    <m/>
    <m/>
    <m/>
    <m/>
    <m/>
    <m/>
    <m/>
    <m/>
    <m/>
    <m/>
    <s v=" "/>
    <s v="Yes"/>
    <n v="3995408"/>
    <n v="353022"/>
    <s v=" "/>
    <n v="132"/>
    <s v="NO"/>
    <s v="Complete - Valid Tree"/>
    <n v="168"/>
    <n v="426.72"/>
    <x v="1"/>
    <n v="220"/>
    <s v="{C7FC83E9-256B-494C-A4E7-7F68FB45A8E1}"/>
    <d v="2024-08-01T14:31:05"/>
    <s v="sholden_mbg"/>
    <d v="2024-10-02T16:14:54"/>
    <s v="krappleyea_mbg"/>
    <m/>
    <m/>
    <s v="Large"/>
    <s v="Abundant"/>
    <m/>
    <m/>
    <m/>
  </r>
  <r>
    <n v="158"/>
    <m/>
    <n v="210"/>
    <m/>
    <s v="Black Mountain"/>
    <s v="SW"/>
    <x v="0"/>
    <n v="73"/>
    <n v="185"/>
    <s v="rs@8"/>
    <m/>
    <m/>
    <s v="Yes"/>
    <n v="53"/>
    <n v="2"/>
    <m/>
    <m/>
    <m/>
    <s v="Mesic"/>
    <s v="Yes"/>
    <s v="&lt;25%"/>
    <m/>
    <s v="25-50%"/>
    <s v="Yes"/>
    <s v="No"/>
    <s v="No"/>
    <s v="No"/>
    <s v=" "/>
    <s v="Yes"/>
    <n v="3995367"/>
    <n v="353051"/>
    <s v=" "/>
    <n v="0"/>
    <s v="NO"/>
    <s v="Complete - Valid Tree"/>
    <n v="83"/>
    <n v="210.82"/>
    <x v="0"/>
    <n v="210"/>
    <s v="{088D61B8-F4B1-4EE4-8C70-6FD5E601C97D}"/>
    <d v="2024-08-01T14:31:05"/>
    <s v="sholden_mbg"/>
    <d v="2024-10-02T16:44:16"/>
    <s v="krappleyea_mbg"/>
    <m/>
    <m/>
    <s v="Large"/>
    <s v="Abundant"/>
    <s v="Few Saplings"/>
    <s v="a few scattered saplings competing with shrubs and brackenfern."/>
    <m/>
  </r>
  <r>
    <n v="159"/>
    <m/>
    <n v="198"/>
    <m/>
    <s v="Black Mountain"/>
    <s v="SW"/>
    <x v="0"/>
    <n v="59"/>
    <n v="149"/>
    <s v="rs@8"/>
    <m/>
    <m/>
    <s v="Yes"/>
    <n v="38"/>
    <n v="3"/>
    <m/>
    <m/>
    <m/>
    <s v="Mesic"/>
    <s v="Yes"/>
    <s v="&lt;25%"/>
    <m/>
    <s v="&lt;25%"/>
    <s v="Yes"/>
    <s v="No"/>
    <s v="No"/>
    <s v="No"/>
    <s v="Caliper"/>
    <s v="Yes"/>
    <n v="3995362"/>
    <n v="353045"/>
    <s v=" "/>
    <n v="0"/>
    <s v="NO"/>
    <s v="Complete - Valid Tree"/>
    <n v="69"/>
    <n v="175.26"/>
    <x v="0"/>
    <n v="198"/>
    <s v="{2E7DAF76-A1FC-432C-A25B-BB2C5861F750}"/>
    <d v="2024-08-01T14:31:05"/>
    <s v="sholden_mbg"/>
    <d v="2024-10-02T16:40:52"/>
    <s v="krappleyea_mbg"/>
    <m/>
    <s v="tag melted beyond recognition."/>
    <s v="Large"/>
    <s v="Abundant"/>
    <s v="Few Saplings"/>
    <s v="few scattered saplings competing with fern and shrubs."/>
    <m/>
  </r>
  <r>
    <n v="160"/>
    <m/>
    <n v="205"/>
    <m/>
    <s v="Black Mountain"/>
    <s v="NW"/>
    <x v="0"/>
    <n v="117"/>
    <n v="297"/>
    <s v="rs@12"/>
    <m/>
    <m/>
    <s v="Yes"/>
    <n v="70"/>
    <n v="4"/>
    <m/>
    <m/>
    <m/>
    <s v="Mesic"/>
    <s v="Yes"/>
    <s v="&lt;25%"/>
    <s v="No"/>
    <s v="25-50%"/>
    <s v="Yes"/>
    <s v="No"/>
    <s v="No"/>
    <s v="No"/>
    <s v="Caliper"/>
    <s v="Yes"/>
    <n v="3995299"/>
    <n v="353065"/>
    <s v=" "/>
    <n v="82"/>
    <s v="NO"/>
    <s v="Complete - Valid Tree"/>
    <n v="140"/>
    <n v="355.6"/>
    <x v="1"/>
    <n v="205"/>
    <s v="{54CEBBC5-122C-4DDC-9832-7EA09BD69294}"/>
    <d v="2024-08-01T14:31:05"/>
    <s v="sholden_mbg"/>
    <d v="2024-10-02T17:07:36"/>
    <s v="krappleyea_mbg"/>
    <m/>
    <s v="tag missing"/>
    <s v="Large"/>
    <s v="Abundant"/>
    <s v="Few Saplings"/>
    <s v="a few scattered saplings and more dead saplings observed. appear drought stressed."/>
    <m/>
  </r>
  <r>
    <n v="161"/>
    <m/>
    <n v="225"/>
    <m/>
    <s v="Black Mountain"/>
    <m/>
    <x v="1"/>
    <m/>
    <n v="0"/>
    <m/>
    <m/>
    <s v="Torch"/>
    <m/>
    <m/>
    <m/>
    <m/>
    <m/>
    <m/>
    <m/>
    <m/>
    <m/>
    <m/>
    <m/>
    <m/>
    <m/>
    <m/>
    <m/>
    <s v="Caliper"/>
    <s v="Yes"/>
    <n v="3995281"/>
    <n v="353051"/>
    <s v=" "/>
    <n v="52"/>
    <s v="NO"/>
    <s v="Complete - Valid Tree"/>
    <n v="140"/>
    <n v="355.6"/>
    <x v="1"/>
    <n v="225"/>
    <s v="{F10E2186-87EA-4039-A241-ED530F227A7D}"/>
    <d v="2024-08-01T14:31:05"/>
    <s v="sholden_mbg"/>
    <d v="2024-10-02T16:55:46"/>
    <s v="krappleyea_mbg"/>
    <m/>
    <m/>
    <s v="Large"/>
    <m/>
    <m/>
    <m/>
    <m/>
  </r>
  <r>
    <n v="162"/>
    <m/>
    <n v="196"/>
    <m/>
    <s v="Black Mountain"/>
    <s v="N"/>
    <x v="0"/>
    <n v="95"/>
    <n v="241"/>
    <s v="rs@10"/>
    <m/>
    <m/>
    <s v="Yes"/>
    <n v="14"/>
    <n v="2"/>
    <m/>
    <m/>
    <m/>
    <s v="Mesic"/>
    <s v="Yes"/>
    <s v="&lt;25%"/>
    <m/>
    <m/>
    <s v="No"/>
    <s v="No"/>
    <s v="No"/>
    <s v="No"/>
    <s v="Caliper"/>
    <s v="Yes"/>
    <n v="3995265"/>
    <n v="353088"/>
    <s v=" "/>
    <n v="0"/>
    <s v="NO"/>
    <s v="Complete - Valid Tree"/>
    <n v="118"/>
    <n v="299.72000000000003"/>
    <x v="0"/>
    <n v="196"/>
    <s v="{0DEDC186-DA64-41D8-B7C6-632A15EAEA8C}"/>
    <d v="2024-08-01T14:31:05"/>
    <s v="sholden_mbg"/>
    <d v="2024-10-02T17:06:29"/>
    <s v="krappleyea_mbg"/>
    <m/>
    <m/>
    <s v="Large"/>
    <s v="Abundant"/>
    <s v="No Saplings"/>
    <s v="no saplings observed"/>
    <m/>
  </r>
  <r>
    <n v="163"/>
    <m/>
    <n v="147"/>
    <m/>
    <s v="Black Mountain"/>
    <m/>
    <x v="1"/>
    <m/>
    <n v="0"/>
    <m/>
    <m/>
    <s v="Torch"/>
    <m/>
    <m/>
    <m/>
    <m/>
    <m/>
    <m/>
    <m/>
    <m/>
    <m/>
    <m/>
    <m/>
    <m/>
    <m/>
    <m/>
    <m/>
    <s v="Broken top"/>
    <s v="Yes"/>
    <n v="3995313"/>
    <n v="353009"/>
    <s v=" "/>
    <n v="0"/>
    <s v="NO"/>
    <s v="Complete - Valid Tree"/>
    <n v="67"/>
    <n v="170.18"/>
    <x v="0"/>
    <n v="147"/>
    <s v="{3D1BF566-1023-4024-A96E-F0CBEC5848FC}"/>
    <d v="2024-08-01T14:31:05"/>
    <s v="sholden_mbg"/>
    <d v="2024-10-02T19:52:21"/>
    <s v="krappleyea_mbg"/>
    <m/>
    <m/>
    <s v="Large"/>
    <m/>
    <m/>
    <m/>
    <m/>
  </r>
  <r>
    <n v="164"/>
    <m/>
    <n v="228"/>
    <m/>
    <s v="Black Mountain"/>
    <s v="SE"/>
    <x v="0"/>
    <n v="146"/>
    <n v="370"/>
    <s v="RS @ 20’"/>
    <m/>
    <m/>
    <s v="Yes"/>
    <n v="16"/>
    <n v="4"/>
    <m/>
    <m/>
    <m/>
    <s v="Dry"/>
    <s v="Yes"/>
    <s v="&lt;25%"/>
    <s v="No"/>
    <m/>
    <s v="No"/>
    <s v="No"/>
    <s v="No"/>
    <s v="No"/>
    <s v="#76"/>
    <s v="Yes"/>
    <n v="3996289"/>
    <n v="351407"/>
    <s v=" "/>
    <n v="120"/>
    <s v="NO"/>
    <s v="Complete - Valid Tree"/>
    <n v="180"/>
    <n v="457.2"/>
    <x v="1"/>
    <n v="228"/>
    <s v="{2D8EC8C0-DEC2-4A01-A21E-DB8BAFC4043C}"/>
    <d v="2024-08-01T14:31:05"/>
    <s v="sholden_mbg"/>
    <d v="2024-09-26T14:55:51"/>
    <s v="nmitchell_mbg"/>
    <m/>
    <s v="Abundant male cones. Tree becoming sparse on top"/>
    <s v="Large"/>
    <s v="Abundant"/>
    <s v="Abundant Saplings"/>
    <s v="Abundant male cones"/>
    <m/>
  </r>
  <r>
    <n v="165"/>
    <m/>
    <n v="182"/>
    <m/>
    <s v="Black Mountain"/>
    <s v="SE"/>
    <x v="0"/>
    <n v="72.7"/>
    <n v="184"/>
    <s v="RS @ 6.9’"/>
    <m/>
    <m/>
    <s v="No"/>
    <n v="25"/>
    <n v="0"/>
    <m/>
    <m/>
    <m/>
    <s v="Dry"/>
    <s v="Yes"/>
    <s v="&lt;25%"/>
    <s v="No"/>
    <m/>
    <s v="No"/>
    <s v="No"/>
    <s v="No"/>
    <s v="No"/>
    <s v=" "/>
    <s v="Yes"/>
    <n v="3996300"/>
    <n v="351379"/>
    <s v=" "/>
    <n v="0"/>
    <s v="NO"/>
    <s v="Complete - Valid Tree"/>
    <n v="71"/>
    <n v="180.34"/>
    <x v="0"/>
    <n v="182"/>
    <s v="{EE8FD8E8-ECE2-47C3-96CA-E647614EDAC8}"/>
    <d v="2024-08-01T14:31:05"/>
    <s v="sholden_mbg"/>
    <d v="2024-09-26T15:18:35"/>
    <s v="nmitchell_mbg"/>
    <m/>
    <m/>
    <s v="Large"/>
    <s v="Abundant"/>
    <s v="Few Saplings"/>
    <m/>
    <m/>
  </r>
  <r>
    <n v="166"/>
    <m/>
    <n v="230"/>
    <m/>
    <s v="Black Mountain"/>
    <s v="SE"/>
    <x v="0"/>
    <n v="93.7"/>
    <n v="237"/>
    <s v="RS @ 22.6’ above scar"/>
    <m/>
    <m/>
    <s v="Yes"/>
    <n v="22"/>
    <n v="4"/>
    <m/>
    <m/>
    <m/>
    <s v="Dry"/>
    <s v="Yes"/>
    <s v="25-50%"/>
    <s v="No"/>
    <m/>
    <s v="No"/>
    <s v="No"/>
    <s v="No"/>
    <s v="No"/>
    <s v="#88"/>
    <s v="Yes"/>
    <n v="3996311"/>
    <n v="351374"/>
    <s v=" "/>
    <n v="103"/>
    <s v="NO"/>
    <s v="Complete - Valid Tree"/>
    <n v="124"/>
    <n v="314.95999999999998"/>
    <x v="1"/>
    <n v="230"/>
    <s v="{C84A3813-EABD-4E84-826F-C0EA038DC270}"/>
    <d v="2024-08-01T14:31:05"/>
    <s v="sholden_mbg"/>
    <d v="2024-09-26T15:29:32"/>
    <s v="nmitchell_mbg"/>
    <m/>
    <m/>
    <s v="Large"/>
    <s v="Abundant"/>
    <s v="Abundant Saplings"/>
    <m/>
    <m/>
  </r>
  <r>
    <n v="167"/>
    <m/>
    <n v="225"/>
    <m/>
    <s v="Black Mountain"/>
    <s v="SE"/>
    <x v="0"/>
    <n v="119"/>
    <n v="302"/>
    <s v="RS @ 14.9’"/>
    <m/>
    <m/>
    <s v="Yes"/>
    <n v="31"/>
    <n v="1"/>
    <m/>
    <m/>
    <m/>
    <s v="Dry"/>
    <s v="Yes"/>
    <s v="&lt;25%"/>
    <s v="No"/>
    <m/>
    <s v="No"/>
    <s v="Yes"/>
    <s v="No"/>
    <s v="No"/>
    <s v=" "/>
    <s v="Yes"/>
    <n v="3996317"/>
    <n v="351379"/>
    <s v=" "/>
    <n v="0"/>
    <s v="NO"/>
    <s v="Complete - Valid Tree"/>
    <n v="141"/>
    <n v="358.14"/>
    <x v="1"/>
    <n v="225"/>
    <s v="{CB9B49B5-A01A-43C5-AB98-47042858B8A7}"/>
    <d v="2024-08-01T14:31:05"/>
    <s v="sholden_mbg"/>
    <d v="2024-09-26T15:27:52"/>
    <s v="nmitchell_mbg"/>
    <m/>
    <m/>
    <s v="Large"/>
    <s v="Abundant"/>
    <s v="Abundant Saplings"/>
    <m/>
    <m/>
  </r>
  <r>
    <n v="168"/>
    <m/>
    <n v="209"/>
    <m/>
    <s v="Black Mountain"/>
    <s v="E"/>
    <x v="0"/>
    <n v="76.299999999999898"/>
    <n v="193"/>
    <s v="RS @ 7.5’"/>
    <m/>
    <m/>
    <s v="No"/>
    <n v="26.399999999999899"/>
    <n v="0"/>
    <m/>
    <m/>
    <m/>
    <s v="Dry"/>
    <s v="Yes"/>
    <s v="25-50%"/>
    <s v="No"/>
    <m/>
    <s v="No"/>
    <s v="No"/>
    <s v="No"/>
    <s v="No"/>
    <s v=" "/>
    <s v="Yes"/>
    <n v="3996345"/>
    <n v="351361"/>
    <s v=" "/>
    <n v="0"/>
    <s v="NO"/>
    <s v="Complete - Valid Tree"/>
    <n v="82"/>
    <n v="208.28"/>
    <x v="0"/>
    <n v="209"/>
    <s v="{21253A08-1B42-4228-A149-CB2D834EDC33}"/>
    <d v="2024-08-01T14:31:05"/>
    <s v="sholden_mbg"/>
    <d v="2024-09-26T15:35:26"/>
    <s v="nmitchell_mbg"/>
    <m/>
    <m/>
    <s v="Large"/>
    <s v="Abundant"/>
    <s v="Few Saplings"/>
    <m/>
    <m/>
  </r>
  <r>
    <n v="169"/>
    <m/>
    <n v="209"/>
    <m/>
    <s v="Black Mountain"/>
    <s v="SE"/>
    <x v="0"/>
    <n v="124"/>
    <n v="314"/>
    <s v="RS @ 12.4"/>
    <m/>
    <m/>
    <s v="Yes"/>
    <n v="12"/>
    <n v="2"/>
    <m/>
    <m/>
    <m/>
    <s v="Dry"/>
    <s v="Yes"/>
    <s v="&lt;25%"/>
    <s v="No"/>
    <m/>
    <s v="No"/>
    <s v="No"/>
    <s v="No"/>
    <s v="No"/>
    <s v=" "/>
    <s v="Yes"/>
    <n v="3996344"/>
    <n v="351318"/>
    <s v=" "/>
    <n v="0"/>
    <s v="NO"/>
    <s v="Complete - Valid Tree"/>
    <n v="133"/>
    <n v="337.82"/>
    <x v="1"/>
    <n v="209"/>
    <s v="{AF169131-8556-48FF-8A2A-29B1C32989A2}"/>
    <d v="2024-08-01T14:31:05"/>
    <s v="sholden_mbg"/>
    <d v="2024-09-25T15:35:43"/>
    <s v="nmitchell_mbg"/>
    <m/>
    <m/>
    <s v="Large"/>
    <s v="Abundant"/>
    <s v="Abundant Saplings"/>
    <s v="Scattered"/>
    <m/>
  </r>
  <r>
    <n v="170"/>
    <m/>
    <n v="220"/>
    <m/>
    <s v="Black Mountain"/>
    <s v="SE"/>
    <x v="0"/>
    <n v="114"/>
    <n v="289"/>
    <s v="RS @ 14.7’"/>
    <m/>
    <m/>
    <s v="Yes"/>
    <n v="52"/>
    <n v="2"/>
    <m/>
    <m/>
    <m/>
    <s v="Dry"/>
    <s v="Yes"/>
    <s v="&lt;25%"/>
    <s v="No"/>
    <m/>
    <s v="No"/>
    <s v="No"/>
    <s v="No"/>
    <s v="No"/>
    <s v=" "/>
    <s v="Yes"/>
    <n v="3996348"/>
    <n v="351321"/>
    <s v=" "/>
    <n v="10"/>
    <s v="NO"/>
    <s v="Complete - Valid Tree"/>
    <n v="147"/>
    <n v="373.38"/>
    <x v="1"/>
    <n v="220"/>
    <s v="{14DE6443-5FD9-4B8E-8826-E70F10B03D87}"/>
    <d v="2024-08-01T14:31:05"/>
    <s v="sholden_mbg"/>
    <d v="2024-09-25T15:34:01"/>
    <s v="nmitchell_mbg"/>
    <m/>
    <m/>
    <s v="Large"/>
    <s v="Abundant"/>
    <s v="Few Saplings"/>
    <m/>
    <m/>
  </r>
  <r>
    <n v="171"/>
    <m/>
    <n v="180"/>
    <m/>
    <s v="Black Mountain"/>
    <s v="SE"/>
    <x v="0"/>
    <n v="70.299999999999898"/>
    <n v="178"/>
    <s v="RS @ 8.3’"/>
    <m/>
    <m/>
    <s v="Yes"/>
    <n v="6"/>
    <n v="1"/>
    <m/>
    <m/>
    <m/>
    <s v="Dry"/>
    <s v="Yes"/>
    <s v="25-50%"/>
    <s v="No"/>
    <m/>
    <s v="No"/>
    <s v="No"/>
    <s v="No"/>
    <s v="No"/>
    <s v=" "/>
    <s v="Yes"/>
    <n v="3996338"/>
    <n v="351303"/>
    <s v=" "/>
    <n v="0"/>
    <s v="NO"/>
    <s v="Complete - Valid Tree"/>
    <n v="69"/>
    <n v="175.26"/>
    <x v="0"/>
    <n v="180"/>
    <s v="{4CF5DAF5-9BD5-4FA5-99DD-F5EDB9FDDB02}"/>
    <d v="2024-08-01T14:31:05"/>
    <s v="sholden_mbg"/>
    <d v="2024-09-25T15:41:32"/>
    <s v="nmitchell_mbg"/>
    <m/>
    <m/>
    <s v="Large"/>
    <s v="Abundant"/>
    <s v="Few Saplings"/>
    <s v="Mostly downslope"/>
    <m/>
  </r>
  <r>
    <n v="172"/>
    <m/>
    <n v="198"/>
    <m/>
    <s v="Black Mountain"/>
    <s v="E"/>
    <x v="0"/>
    <n v="81.2"/>
    <n v="206"/>
    <s v="RS @ 9.4’"/>
    <m/>
    <m/>
    <s v="No"/>
    <n v="9"/>
    <n v="0"/>
    <m/>
    <m/>
    <m/>
    <s v="Dry"/>
    <s v="Yes"/>
    <s v="&lt;25%"/>
    <s v="No"/>
    <m/>
    <s v="No"/>
    <s v="No"/>
    <s v="No"/>
    <s v="No"/>
    <s v=" "/>
    <s v="Yes"/>
    <n v="3996355"/>
    <n v="351288"/>
    <s v=" "/>
    <n v="0"/>
    <s v="NO"/>
    <s v="Complete - Valid Tree"/>
    <n v="82"/>
    <n v="208.28"/>
    <x v="0"/>
    <n v="198"/>
    <s v="{0C05CFBC-61D9-4CFA-A77E-B8A2CB7EC233}"/>
    <d v="2024-08-01T14:31:05"/>
    <s v="sholden_mbg"/>
    <d v="2024-09-26T15:47:10"/>
    <s v="nmitchell_mbg"/>
    <m/>
    <m/>
    <s v="Large"/>
    <s v="Abundant"/>
    <s v="Few Saplings"/>
    <m/>
    <m/>
  </r>
  <r>
    <n v="173"/>
    <m/>
    <n v="241"/>
    <m/>
    <s v="Black Mountain"/>
    <s v="E"/>
    <x v="0"/>
    <n v="111.7"/>
    <n v="283"/>
    <s v="RS @ 9.5’"/>
    <m/>
    <m/>
    <s v="Yes"/>
    <n v="17"/>
    <n v="3"/>
    <m/>
    <m/>
    <m/>
    <s v="Dry"/>
    <s v="Yes"/>
    <s v="25-50%"/>
    <s v="No"/>
    <m/>
    <s v="No"/>
    <s v="No"/>
    <s v="No"/>
    <s v="No"/>
    <s v=" "/>
    <s v="Yes"/>
    <n v="3996382"/>
    <n v="351264"/>
    <s v=" "/>
    <n v="0"/>
    <s v="NO"/>
    <s v="Complete - Valid Tree"/>
    <n v="121"/>
    <n v="307.34000000000003"/>
    <x v="1"/>
    <n v="241"/>
    <s v="{8BC7FDD2-EDFF-4BF1-B1BF-1308457E9026}"/>
    <d v="2024-08-01T14:31:05"/>
    <s v="sholden_mbg"/>
    <d v="2024-09-26T15:53:12"/>
    <s v="nmitchell_mbg"/>
    <m/>
    <m/>
    <s v="Large"/>
    <s v="Abundant"/>
    <s v="Few Saplings"/>
    <m/>
    <m/>
  </r>
  <r>
    <n v="174"/>
    <m/>
    <n v="235"/>
    <m/>
    <s v="Black Mountain"/>
    <s v="E"/>
    <x v="0"/>
    <n v="120"/>
    <n v="304"/>
    <s v="RS @ 16.9’ above scar"/>
    <m/>
    <m/>
    <s v="Yes"/>
    <n v="33"/>
    <n v="4"/>
    <m/>
    <m/>
    <m/>
    <s v="Dry"/>
    <s v="Yes"/>
    <s v="&lt;25%"/>
    <s v="No"/>
    <m/>
    <s v="No"/>
    <s v="No"/>
    <s v="No"/>
    <s v="No"/>
    <s v="#147"/>
    <s v="Yes"/>
    <n v="3996394"/>
    <n v="351253"/>
    <s v=" "/>
    <n v="122"/>
    <s v="NO"/>
    <s v="Complete - Valid Tree"/>
    <n v="158"/>
    <n v="401.32"/>
    <x v="1"/>
    <n v="235"/>
    <s v="{525ACA8F-082E-4A84-89BE-70BBBED145D7}"/>
    <d v="2024-08-01T14:31:05"/>
    <s v="sholden_mbg"/>
    <d v="2024-09-26T16:21:28"/>
    <s v="nmitchell_mbg"/>
    <m/>
    <m/>
    <s v="Large"/>
    <s v="Abundant"/>
    <s v="Few Saplings"/>
    <m/>
    <m/>
  </r>
  <r>
    <n v="175"/>
    <m/>
    <n v="236"/>
    <m/>
    <s v="Black Mountain"/>
    <s v="E"/>
    <x v="0"/>
    <n v="124"/>
    <n v="314"/>
    <s v="RS @ 11’"/>
    <m/>
    <m/>
    <s v="Yes"/>
    <n v="22"/>
    <n v="2"/>
    <m/>
    <m/>
    <m/>
    <s v="Dry"/>
    <s v="Yes"/>
    <s v="&lt;25%"/>
    <s v="No"/>
    <m/>
    <s v="No"/>
    <s v="No"/>
    <s v="No"/>
    <s v="No"/>
    <s v=" "/>
    <s v="Yes"/>
    <n v="3996395"/>
    <n v="351258"/>
    <s v=" "/>
    <n v="10"/>
    <s v="NO"/>
    <s v="Complete - Valid Tree"/>
    <n v="150"/>
    <n v="381"/>
    <x v="1"/>
    <n v="236"/>
    <s v="{8AF00102-BFBB-4B68-BEB6-6C376301D14F}"/>
    <d v="2024-08-01T14:31:05"/>
    <s v="sholden_mbg"/>
    <d v="2024-09-26T16:19:50"/>
    <s v="nmitchell_mbg"/>
    <m/>
    <m/>
    <s v="Large"/>
    <s v="Abundant"/>
    <s v="Few Saplings"/>
    <m/>
    <m/>
  </r>
  <r>
    <n v="176"/>
    <m/>
    <n v="237"/>
    <m/>
    <s v="Black Mountain"/>
    <s v="E"/>
    <x v="0"/>
    <n v="129.69999999999899"/>
    <n v="329"/>
    <s v="RS @ 14’"/>
    <m/>
    <m/>
    <s v="Yes"/>
    <n v="16"/>
    <n v="2"/>
    <m/>
    <m/>
    <m/>
    <s v="Dry"/>
    <s v="Yes"/>
    <s v="&lt;25%"/>
    <s v="No"/>
    <m/>
    <s v="No"/>
    <s v="No"/>
    <s v="No"/>
    <s v="No"/>
    <s v=" "/>
    <s v="Yes"/>
    <n v="3996399"/>
    <n v="351265"/>
    <s v=" "/>
    <n v="0"/>
    <s v="NO"/>
    <s v="Complete - Valid Tree"/>
    <n v="150"/>
    <n v="381"/>
    <x v="1"/>
    <n v="237"/>
    <s v="{14DB7B7E-96AD-4E09-A166-8FF891EC9534}"/>
    <d v="2024-08-01T14:31:05"/>
    <s v="sholden_mbg"/>
    <d v="2024-09-26T16:18:05"/>
    <s v="nmitchell_mbg"/>
    <m/>
    <m/>
    <s v="Large"/>
    <s v="Abundant"/>
    <s v="Abundant Saplings"/>
    <s v="Scattered"/>
    <m/>
  </r>
  <r>
    <n v="177"/>
    <m/>
    <n v="177"/>
    <m/>
    <s v="Black Mountain"/>
    <s v="E"/>
    <x v="0"/>
    <n v="66.2"/>
    <n v="168"/>
    <s v="RS @ 7.6’"/>
    <m/>
    <m/>
    <s v="No"/>
    <n v="12"/>
    <n v="0"/>
    <m/>
    <m/>
    <m/>
    <s v="Dry"/>
    <s v="Yes"/>
    <s v="&lt;25%"/>
    <s v="No"/>
    <m/>
    <s v="No"/>
    <s v="No"/>
    <s v="No"/>
    <s v="No"/>
    <s v=" "/>
    <s v="Yes"/>
    <n v="3996419"/>
    <n v="351309"/>
    <s v=" "/>
    <n v="0"/>
    <s v="NO"/>
    <s v="Complete - Valid Tree"/>
    <n v="70"/>
    <n v="177.8"/>
    <x v="0"/>
    <n v="177"/>
    <s v="{F9D3E552-1924-48B8-BDD0-8317E65754AB}"/>
    <d v="2024-08-01T14:31:05"/>
    <s v="sholden_mbg"/>
    <d v="2024-09-26T18:14:00"/>
    <s v="nmitchell_mbg"/>
    <m/>
    <m/>
    <s v="Large"/>
    <s v="Few"/>
    <s v="Few Saplings"/>
    <m/>
    <m/>
  </r>
  <r>
    <n v="178"/>
    <m/>
    <n v="180"/>
    <m/>
    <s v="Black Mountain"/>
    <s v="E"/>
    <x v="0"/>
    <n v="63.2"/>
    <n v="160"/>
    <s v="RS @ 9’"/>
    <m/>
    <m/>
    <s v="No"/>
    <n v="1"/>
    <n v="0"/>
    <m/>
    <m/>
    <m/>
    <s v="Dry"/>
    <s v="Yes"/>
    <s v="&lt;25%"/>
    <s v="No"/>
    <m/>
    <s v="No"/>
    <s v="No"/>
    <s v="No"/>
    <s v="No"/>
    <s v=" "/>
    <s v="Yes"/>
    <n v="3996429"/>
    <n v="351309"/>
    <s v=" "/>
    <n v="0"/>
    <s v="NO"/>
    <s v="Complete - Valid Tree"/>
    <n v="67"/>
    <n v="170.18"/>
    <x v="0"/>
    <n v="180"/>
    <s v="{47CDCFD2-7221-4416-B946-EDE553F8DC14}"/>
    <d v="2024-08-01T14:31:05"/>
    <s v="sholden_mbg"/>
    <d v="2024-09-26T18:16:22"/>
    <s v="nmitchell_mbg"/>
    <m/>
    <m/>
    <s v="Large"/>
    <s v="Few"/>
    <s v="Few Saplings"/>
    <m/>
    <m/>
  </r>
  <r>
    <n v="179"/>
    <m/>
    <n v="186"/>
    <m/>
    <s v="Black Mountain"/>
    <s v="E"/>
    <x v="0"/>
    <n v="60.899999999999899"/>
    <n v="154"/>
    <s v="RS @ 7.9’"/>
    <m/>
    <m/>
    <s v="No"/>
    <n v="7"/>
    <n v="0"/>
    <m/>
    <m/>
    <m/>
    <s v="Dry"/>
    <s v="Yes"/>
    <s v="&lt;25%"/>
    <s v="No"/>
    <m/>
    <s v="No"/>
    <s v="No"/>
    <s v="No"/>
    <s v="No"/>
    <s v=" "/>
    <s v="Yes"/>
    <n v="3996434"/>
    <n v="351309"/>
    <s v=" "/>
    <n v="0"/>
    <s v="NO"/>
    <s v="Complete - Valid Tree"/>
    <n v="57"/>
    <n v="144.78"/>
    <x v="0"/>
    <n v="186"/>
    <s v="{5E700E74-09C9-4B86-9D31-EC33B61457AB}"/>
    <d v="2024-08-01T14:31:05"/>
    <s v="sholden_mbg"/>
    <d v="2024-09-26T18:18:27"/>
    <s v="nmitchell_mbg"/>
    <m/>
    <m/>
    <s v="Large"/>
    <s v="Few"/>
    <s v="Few Saplings"/>
    <m/>
    <m/>
  </r>
  <r>
    <n v="180"/>
    <m/>
    <n v="95"/>
    <m/>
    <s v="Black Mountain"/>
    <m/>
    <x v="1"/>
    <m/>
    <n v="0"/>
    <m/>
    <m/>
    <s v="SD Indirect"/>
    <m/>
    <m/>
    <m/>
    <m/>
    <m/>
    <m/>
    <m/>
    <m/>
    <m/>
    <m/>
    <m/>
    <m/>
    <m/>
    <m/>
    <m/>
    <s v="Suppressed"/>
    <s v="Yes"/>
    <n v="3996404"/>
    <n v="351309"/>
    <s v=" "/>
    <n v="0"/>
    <s v="NO"/>
    <s v="Complete - Valid Tree"/>
    <n v="35"/>
    <n v="88.9"/>
    <x v="2"/>
    <n v="95"/>
    <s v="{F54804AC-4563-4733-A7FF-57C5FCC048BC}"/>
    <d v="2024-08-01T14:31:05"/>
    <s v="sholden_mbg"/>
    <d v="2024-09-26T17:31:28"/>
    <s v="nmitchell_mbg"/>
    <m/>
    <m/>
    <s v="Large"/>
    <m/>
    <m/>
    <m/>
    <m/>
  </r>
  <r>
    <n v="181"/>
    <m/>
    <n v="140"/>
    <m/>
    <s v="Black Mountain"/>
    <s v="S"/>
    <x v="0"/>
    <n v="44.799999999999898"/>
    <n v="113"/>
    <s v="RS @ 11’ above split"/>
    <m/>
    <m/>
    <s v="No"/>
    <n v="22"/>
    <n v="0"/>
    <m/>
    <m/>
    <m/>
    <s v="Dry"/>
    <s v="Yes"/>
    <s v="&lt;25%"/>
    <s v="No"/>
    <m/>
    <s v="No"/>
    <s v="No"/>
    <s v="No"/>
    <s v="No"/>
    <s v="Suppressed"/>
    <s v="Yes"/>
    <n v="3996467"/>
    <n v="351326"/>
    <s v=" "/>
    <n v="0"/>
    <s v="NO"/>
    <s v="Complete - Valid Tree"/>
    <n v="53"/>
    <n v="134.62"/>
    <x v="0"/>
    <n v="140"/>
    <s v="{F48C6AC9-2580-4C26-AEE8-F0D9A03DEFFD}"/>
    <d v="2024-08-01T14:31:05"/>
    <s v="sholden_mbg"/>
    <d v="2024-09-26T17:34:09"/>
    <s v="nmitchell_mbg"/>
    <m/>
    <m/>
    <s v="Large"/>
    <s v="Abundant"/>
    <s v="Few Saplings"/>
    <m/>
    <m/>
  </r>
  <r>
    <n v="182"/>
    <m/>
    <n v="186"/>
    <m/>
    <s v="Black Mountain"/>
    <s v="SE"/>
    <x v="0"/>
    <n v="70.099999999999895"/>
    <n v="178"/>
    <s v="RS @ 8.9’"/>
    <m/>
    <m/>
    <s v="No"/>
    <n v="20"/>
    <n v="0"/>
    <m/>
    <m/>
    <m/>
    <s v="Dry"/>
    <s v="Yes"/>
    <s v="&lt;25%"/>
    <s v="No"/>
    <m/>
    <s v="No"/>
    <s v="No"/>
    <s v="No"/>
    <s v="No"/>
    <s v=" "/>
    <s v="Yes"/>
    <n v="3996470"/>
    <n v="351326"/>
    <s v=" "/>
    <n v="0"/>
    <s v="NO"/>
    <s v="Complete - Valid Tree"/>
    <n v="78"/>
    <n v="198.12"/>
    <x v="0"/>
    <n v="186"/>
    <s v="{54AB1FD6-54FA-487D-BBD6-AE8820BCB28E}"/>
    <d v="2024-08-01T14:31:05"/>
    <s v="sholden_mbg"/>
    <d v="2024-09-26T17:35:42"/>
    <s v="nmitchell_mbg"/>
    <m/>
    <m/>
    <s v="Large"/>
    <s v="Abundant"/>
    <s v="Few Saplings"/>
    <m/>
    <m/>
  </r>
  <r>
    <n v="183"/>
    <m/>
    <n v="203"/>
    <m/>
    <s v="Black Mountain"/>
    <s v="S"/>
    <x v="0"/>
    <n v="76.799999999999898"/>
    <n v="195"/>
    <s v="RS @ 11.3’"/>
    <m/>
    <m/>
    <s v="No"/>
    <n v="23"/>
    <n v="0"/>
    <m/>
    <m/>
    <m/>
    <s v="Dry"/>
    <s v="Yes"/>
    <s v="&lt;25%"/>
    <s v="No"/>
    <m/>
    <s v="No"/>
    <s v="No"/>
    <s v="No"/>
    <s v="No"/>
    <s v=" "/>
    <s v="Yes"/>
    <n v="3996475"/>
    <n v="351331"/>
    <s v=" "/>
    <n v="0"/>
    <s v="NO"/>
    <s v="Complete - Valid Tree"/>
    <n v="73"/>
    <n v="185.42000000000002"/>
    <x v="0"/>
    <n v="203"/>
    <s v="{46AC1C95-FC7A-4EE0-8DEB-0894F61BAD54}"/>
    <d v="2024-08-01T14:31:05"/>
    <s v="sholden_mbg"/>
    <d v="2024-09-26T17:47:52"/>
    <s v="nmitchell_mbg"/>
    <m/>
    <m/>
    <s v="Large"/>
    <s v="Abundant"/>
    <s v="Few Saplings"/>
    <m/>
    <m/>
  </r>
  <r>
    <n v="184"/>
    <m/>
    <n v="190"/>
    <m/>
    <s v="Black Mountain"/>
    <s v="S"/>
    <x v="0"/>
    <n v="75.099999999999895"/>
    <n v="190"/>
    <s v="RS @ 10.8’"/>
    <m/>
    <m/>
    <s v="Yes"/>
    <n v="33"/>
    <n v="2"/>
    <m/>
    <m/>
    <m/>
    <s v="Dry"/>
    <s v="Yes"/>
    <s v="&lt;25%"/>
    <s v="No"/>
    <m/>
    <s v="No"/>
    <s v="No"/>
    <s v="No"/>
    <s v="No"/>
    <s v="Caliper"/>
    <s v="Yes"/>
    <n v="3996465"/>
    <n v="351335"/>
    <s v=" "/>
    <n v="0"/>
    <s v="NO"/>
    <s v="Complete - Valid Tree"/>
    <n v="92"/>
    <n v="233.68"/>
    <x v="0"/>
    <n v="190"/>
    <s v="{1C4343CB-0DC8-403C-AD07-D9EB9C3AC00A}"/>
    <d v="2024-08-01T14:31:05"/>
    <s v="sholden_mbg"/>
    <d v="2024-09-26T17:48:43"/>
    <s v="nmitchell_mbg"/>
    <m/>
    <m/>
    <s v="Large"/>
    <s v="Few"/>
    <s v="Abundant Saplings"/>
    <m/>
    <m/>
  </r>
  <r>
    <n v="185"/>
    <m/>
    <n v="197"/>
    <m/>
    <s v="Black Mountain"/>
    <s v="SE"/>
    <x v="0"/>
    <n v="124.5"/>
    <n v="316"/>
    <s v="RS @ 14’"/>
    <m/>
    <m/>
    <s v="Yes"/>
    <n v="17"/>
    <n v="4"/>
    <m/>
    <m/>
    <m/>
    <s v="Dry"/>
    <s v="Yes"/>
    <s v="&lt;25%"/>
    <s v="Yes"/>
    <m/>
    <s v="No"/>
    <s v="No"/>
    <s v="No"/>
    <s v="No"/>
    <s v=" "/>
    <s v="Yes"/>
    <n v="3996443"/>
    <n v="351335"/>
    <s v=" "/>
    <n v="116"/>
    <s v="NO"/>
    <s v="Complete - Valid Tree"/>
    <n v="158"/>
    <n v="401.32"/>
    <x v="1"/>
    <n v="190"/>
    <s v="{9801C491-56A7-482F-805E-87480609F74F}"/>
    <d v="2024-08-01T14:31:05"/>
    <s v="sholden_mbg"/>
    <d v="2024-09-26T17:55:01"/>
    <s v="nmitchell_mbg"/>
    <m/>
    <m/>
    <s v="Large"/>
    <s v="Abundant"/>
    <s v="Few Saplings"/>
    <m/>
    <m/>
  </r>
  <r>
    <n v="186"/>
    <m/>
    <n v="222"/>
    <m/>
    <s v="Black Mountain"/>
    <s v="SE"/>
    <x v="0"/>
    <n v="133"/>
    <n v="337"/>
    <s v="RS @ 14’"/>
    <m/>
    <m/>
    <s v="Yes"/>
    <n v="63"/>
    <n v="4"/>
    <m/>
    <m/>
    <m/>
    <s v="Dry"/>
    <s v="Yes"/>
    <s v="&lt;25%"/>
    <s v="No"/>
    <m/>
    <s v="No"/>
    <s v="No"/>
    <s v="No"/>
    <s v="No"/>
    <s v=" "/>
    <s v="Yes"/>
    <n v="3996430"/>
    <n v="351373"/>
    <s v=" "/>
    <n v="150"/>
    <s v="NO"/>
    <s v="Complete - Valid Tree"/>
    <n v="155"/>
    <n v="393.7"/>
    <x v="1"/>
    <n v="222"/>
    <s v="{32B0E311-1DD1-45FB-91E0-662E519D1CAC}"/>
    <d v="2024-08-01T14:31:05"/>
    <s v="sholden_mbg"/>
    <d v="2024-09-26T18:30:33"/>
    <s v="nmitchell_mbg"/>
    <m/>
    <m/>
    <s v="Large"/>
    <s v="Abundant"/>
    <s v="Abundant Saplings"/>
    <m/>
    <m/>
  </r>
  <r>
    <n v="187"/>
    <m/>
    <n v="217"/>
    <m/>
    <s v="Black Mountain"/>
    <s v="SE"/>
    <x v="0"/>
    <n v="149"/>
    <n v="378"/>
    <s v="RS @ 18.2’"/>
    <m/>
    <m/>
    <s v="Yes"/>
    <n v="35.1"/>
    <n v="4"/>
    <m/>
    <m/>
    <m/>
    <s v="Dry"/>
    <s v="Yes"/>
    <s v="&lt;25%"/>
    <s v="No"/>
    <m/>
    <s v="No"/>
    <s v="No"/>
    <s v="No"/>
    <s v="No"/>
    <s v="#126"/>
    <s v="Yes"/>
    <n v="3996427"/>
    <n v="351375"/>
    <s v=" "/>
    <n v="142"/>
    <s v="NO"/>
    <s v="Complete - Valid Tree"/>
    <n v="192"/>
    <n v="487.68"/>
    <x v="1"/>
    <n v="217"/>
    <s v="{9CDEBB32-CCAC-4BD5-88B6-1FB235345F23}"/>
    <d v="2024-08-01T14:31:05"/>
    <s v="sholden_mbg"/>
    <d v="2024-09-26T18:33:08"/>
    <s v="nmitchell_mbg"/>
    <m/>
    <m/>
    <s v="Large"/>
    <s v="Abundant"/>
    <s v="Abundant Saplings"/>
    <m/>
    <m/>
  </r>
  <r>
    <n v="188"/>
    <m/>
    <n v="253"/>
    <m/>
    <s v="Black Mountain"/>
    <s v="E"/>
    <x v="0"/>
    <n v="165"/>
    <n v="419"/>
    <s v="RS @ 14.3’"/>
    <m/>
    <m/>
    <s v="Yes"/>
    <n v="31"/>
    <n v="4"/>
    <m/>
    <m/>
    <m/>
    <s v="Mesic"/>
    <s v="Yes"/>
    <s v="25-50%"/>
    <s v="No"/>
    <m/>
    <s v="No"/>
    <s v="Yes"/>
    <s v="No"/>
    <s v="No"/>
    <s v="#85"/>
    <s v="Yes"/>
    <n v="3996388"/>
    <n v="351424"/>
    <s v=" "/>
    <n v="106"/>
    <s v="NO"/>
    <s v="Complete - Valid Tree"/>
    <n v="187"/>
    <n v="474.98"/>
    <x v="1"/>
    <n v="253"/>
    <s v="{C2F8AA19-1014-4854-A60D-76526267263F}"/>
    <d v="2024-08-01T14:31:05"/>
    <s v="sholden_mbg"/>
    <d v="2024-09-26T18:45:04"/>
    <s v="nmitchell_mbg"/>
    <m/>
    <m/>
    <s v="Large"/>
    <s v="Abundant"/>
    <s v="Few Saplings"/>
    <m/>
    <m/>
  </r>
  <r>
    <n v="189"/>
    <m/>
    <n v="242"/>
    <m/>
    <s v="Black Mountain"/>
    <s v="E"/>
    <x v="0"/>
    <n v="99.7"/>
    <n v="253"/>
    <s v="RS @ 9’"/>
    <m/>
    <m/>
    <s v="No"/>
    <n v="28.8"/>
    <n v="1"/>
    <m/>
    <m/>
    <m/>
    <s v="Dry"/>
    <s v="Yes"/>
    <s v="&lt;25%"/>
    <s v="No"/>
    <m/>
    <s v="No"/>
    <s v="No"/>
    <s v="No"/>
    <s v="No"/>
    <s v="#58"/>
    <s v="Yes"/>
    <n v="3996217"/>
    <n v="351350"/>
    <s v=" "/>
    <n v="0"/>
    <s v="NO"/>
    <s v="Complete - Valid Tree"/>
    <n v="117"/>
    <n v="297.18"/>
    <x v="0"/>
    <n v="242"/>
    <s v="{A15C50ED-28CE-4928-8F35-618735DD4BE8}"/>
    <d v="2024-08-01T14:31:05"/>
    <s v="sholden_mbg"/>
    <d v="2024-09-26T20:07:01"/>
    <s v="nmitchell_mbg"/>
    <m/>
    <m/>
    <s v="Large"/>
    <s v="Abundant"/>
    <s v="Few Saplings"/>
    <m/>
    <m/>
  </r>
  <r>
    <n v="190"/>
    <m/>
    <n v="202"/>
    <m/>
    <s v="Black Mountain"/>
    <s v="S"/>
    <x v="0"/>
    <n v="81.5"/>
    <n v="207"/>
    <s v="RS @ 21.7"/>
    <m/>
    <m/>
    <s v="Yes"/>
    <n v="28"/>
    <n v="4"/>
    <m/>
    <m/>
    <m/>
    <s v="Mesic"/>
    <s v="Yes"/>
    <s v="&lt;25%"/>
    <s v="No"/>
    <m/>
    <s v="No"/>
    <s v="No"/>
    <s v="No"/>
    <s v="No"/>
    <s v=" "/>
    <s v="Yes"/>
    <n v="3996198"/>
    <n v="351328"/>
    <s v=" "/>
    <n v="26"/>
    <s v="NO"/>
    <s v="Complete - Valid Tree"/>
    <n v="102"/>
    <n v="259.08"/>
    <x v="0"/>
    <n v="202"/>
    <s v="{B81C1E4A-7A59-4C94-B946-04CA15F38420}"/>
    <d v="2024-08-01T14:31:05"/>
    <s v="sholden_mbg"/>
    <d v="2024-09-26T21:17:05"/>
    <s v="nmitchell_mbg"/>
    <m/>
    <m/>
    <s v="Large"/>
    <s v="None"/>
    <s v="Abundant Saplings"/>
    <m/>
    <m/>
  </r>
  <r>
    <n v="191"/>
    <m/>
    <n v="205"/>
    <m/>
    <s v="Black Mountain"/>
    <s v="SE"/>
    <x v="0"/>
    <n v="75.400000000000006"/>
    <n v="191"/>
    <s v="RS @ 11.8’"/>
    <m/>
    <m/>
    <s v="No"/>
    <n v="28"/>
    <n v="0"/>
    <m/>
    <m/>
    <m/>
    <s v="Mesic"/>
    <s v="Yes"/>
    <s v="&lt;25%"/>
    <s v="Yes"/>
    <m/>
    <s v="No"/>
    <s v="No"/>
    <s v="No"/>
    <s v="No"/>
    <s v=" "/>
    <s v="Yes"/>
    <n v="3996203"/>
    <n v="351325"/>
    <s v=" "/>
    <n v="0"/>
    <s v="NO"/>
    <s v="Complete - Valid Tree"/>
    <n v="87"/>
    <n v="220.98"/>
    <x v="0"/>
    <n v="205"/>
    <s v="{89BC276E-A145-4A16-864A-C0E3040837C5}"/>
    <d v="2024-08-01T14:31:05"/>
    <s v="sholden_mbg"/>
    <d v="2024-09-26T21:19:03"/>
    <s v="nmitchell_mbg"/>
    <m/>
    <m/>
    <s v="Large"/>
    <s v="Abundant"/>
    <s v="Abundant Saplings"/>
    <m/>
    <m/>
  </r>
  <r>
    <n v="192"/>
    <m/>
    <n v="210"/>
    <m/>
    <s v="Black Mountain"/>
    <s v="SE"/>
    <x v="0"/>
    <n v="64.599999999999895"/>
    <n v="164"/>
    <s v="RS @ 11’"/>
    <m/>
    <m/>
    <s v="No"/>
    <n v="24"/>
    <n v="0"/>
    <m/>
    <m/>
    <m/>
    <s v="Mesic"/>
    <s v="Yes"/>
    <s v="&lt;25%"/>
    <s v="No"/>
    <m/>
    <s v="No"/>
    <s v="No"/>
    <s v="No"/>
    <s v="No"/>
    <s v=" "/>
    <s v="Yes"/>
    <n v="3996205"/>
    <n v="351321"/>
    <s v=" "/>
    <n v="0"/>
    <s v="NO"/>
    <s v="Complete - Valid Tree"/>
    <n v="77"/>
    <n v="195.58"/>
    <x v="0"/>
    <n v="210"/>
    <s v="{FCD6DC62-65AF-469C-AD56-448B7E3A54F2}"/>
    <d v="2024-08-01T14:31:05"/>
    <s v="sholden_mbg"/>
    <d v="2024-09-26T21:20:47"/>
    <s v="nmitchell_mbg"/>
    <m/>
    <m/>
    <s v="Large"/>
    <s v="Abundant"/>
    <s v="Few Saplings"/>
    <m/>
    <m/>
  </r>
  <r>
    <n v="193"/>
    <m/>
    <n v="248"/>
    <m/>
    <s v="Black Mountain"/>
    <s v="SE"/>
    <x v="0"/>
    <n v="108"/>
    <n v="274"/>
    <s v="RS @ 8.9’"/>
    <m/>
    <m/>
    <s v="Yes"/>
    <n v="31"/>
    <n v="2"/>
    <m/>
    <m/>
    <m/>
    <s v="Mesic"/>
    <s v="Yes"/>
    <s v="&lt;25%"/>
    <s v="No"/>
    <m/>
    <s v="No"/>
    <s v="No"/>
    <s v="No"/>
    <s v="No"/>
    <s v=" "/>
    <s v="Yes"/>
    <n v="3996204"/>
    <n v="351318"/>
    <s v=" "/>
    <n v="0"/>
    <s v="NO"/>
    <s v="Complete - Valid Tree"/>
    <n v="123"/>
    <n v="312.42"/>
    <x v="1"/>
    <n v="248"/>
    <s v="{40468AD7-1995-43AF-BBA0-ECCA395EE26D}"/>
    <d v="2024-08-01T14:31:05"/>
    <s v="sholden_mbg"/>
    <d v="2024-09-26T21:22:58"/>
    <s v="nmitchell_mbg"/>
    <m/>
    <m/>
    <s v="Large"/>
    <s v="Abundant"/>
    <s v="Few Saplings"/>
    <m/>
    <m/>
  </r>
  <r>
    <n v="194"/>
    <m/>
    <n v="222"/>
    <m/>
    <s v="Black Mountain"/>
    <s v="SE"/>
    <x v="0"/>
    <n v="93.599999999999895"/>
    <n v="237"/>
    <s v="RS @ 15.3’"/>
    <m/>
    <m/>
    <s v="No"/>
    <n v="20"/>
    <n v="0"/>
    <m/>
    <m/>
    <m/>
    <s v="Mesic"/>
    <s v="Yes"/>
    <s v="&lt;25%"/>
    <s v="No"/>
    <s v="&lt;25%"/>
    <s v="Yes"/>
    <s v="No"/>
    <s v="No"/>
    <s v="No"/>
    <s v=" "/>
    <s v="Yes"/>
    <n v="3996210"/>
    <n v="351328"/>
    <s v=" "/>
    <n v="0"/>
    <s v="NO"/>
    <s v="Complete - Valid Tree"/>
    <n v="104"/>
    <n v="264.16000000000003"/>
    <x v="0"/>
    <n v="222"/>
    <s v="{F72E6FA6-7318-4FE6-9A5C-ED047861EDB5}"/>
    <d v="2024-08-01T14:31:05"/>
    <s v="sholden_mbg"/>
    <d v="2024-09-26T21:14:15"/>
    <s v="nmitchell_mbg"/>
    <m/>
    <m/>
    <s v="Large"/>
    <s v="Abundant"/>
    <s v="Abundant Saplings"/>
    <m/>
    <m/>
  </r>
  <r>
    <n v="195"/>
    <m/>
    <n v="222"/>
    <m/>
    <s v="Black Mountain"/>
    <s v="SE"/>
    <x v="0"/>
    <n v="88.099999999999895"/>
    <n v="223"/>
    <s v="RS @ 12’"/>
    <m/>
    <m/>
    <s v="No"/>
    <n v="39"/>
    <n v="0"/>
    <m/>
    <m/>
    <m/>
    <s v="Dry"/>
    <s v="Yes"/>
    <s v="&lt;25%"/>
    <s v="No"/>
    <m/>
    <s v="No"/>
    <s v="No"/>
    <s v="No"/>
    <s v="No"/>
    <s v=" "/>
    <s v="Yes"/>
    <n v="3996249"/>
    <n v="351301"/>
    <s v=" "/>
    <n v="0"/>
    <s v="NO"/>
    <s v="Complete - Valid Tree"/>
    <n v="95"/>
    <n v="241.3"/>
    <x v="0"/>
    <n v="222"/>
    <s v="{AC3673B3-D9CC-4B60-8980-F867BC4CE152}"/>
    <d v="2024-08-01T14:31:05"/>
    <s v="sholden_mbg"/>
    <d v="2024-09-26T20:54:28"/>
    <s v="nmitchell_mbg"/>
    <m/>
    <m/>
    <s v="Large"/>
    <s v="Few"/>
    <s v="Abundant Saplings"/>
    <m/>
    <m/>
  </r>
  <r>
    <n v="196"/>
    <m/>
    <n v="234"/>
    <m/>
    <s v="Black Mountain"/>
    <s v="SE"/>
    <x v="0"/>
    <n v="122"/>
    <n v="309"/>
    <s v="RS @ 10.7’"/>
    <m/>
    <m/>
    <s v="Yes"/>
    <n v="9"/>
    <n v="2"/>
    <m/>
    <m/>
    <m/>
    <s v="Dry"/>
    <s v="Yes"/>
    <s v="&lt;25%"/>
    <s v="No"/>
    <m/>
    <s v="No"/>
    <s v="No"/>
    <s v="No"/>
    <s v="No"/>
    <s v=" "/>
    <s v="Yes"/>
    <n v="3996241"/>
    <n v="351322"/>
    <s v=" "/>
    <n v="0"/>
    <s v="NO"/>
    <s v="Complete - Valid Tree"/>
    <n v="143"/>
    <n v="363.22"/>
    <x v="1"/>
    <n v="234"/>
    <s v="{A18872AB-E56E-43CE-8B57-9396F0E096CA}"/>
    <d v="2024-08-01T14:31:05"/>
    <s v="sholden_mbg"/>
    <d v="2024-09-26T20:45:37"/>
    <s v="nmitchell_mbg"/>
    <m/>
    <m/>
    <s v="Large"/>
    <s v="Abundant"/>
    <s v="Abundant Saplings"/>
    <s v="Mostly downslope"/>
    <m/>
  </r>
  <r>
    <n v="197"/>
    <m/>
    <n v="225"/>
    <m/>
    <s v="Black Mountain"/>
    <s v="E"/>
    <x v="0"/>
    <n v="141"/>
    <n v="358"/>
    <s v="RS @ 17.2’"/>
    <m/>
    <m/>
    <s v="Yes"/>
    <n v="25"/>
    <n v="3"/>
    <m/>
    <m/>
    <m/>
    <s v="Dry"/>
    <s v="Yes"/>
    <s v="25-50%"/>
    <s v="No"/>
    <m/>
    <s v="No"/>
    <s v="Yes"/>
    <s v="No"/>
    <s v="No"/>
    <s v=" "/>
    <s v="Yes"/>
    <n v="3996328"/>
    <n v="351242"/>
    <s v=" "/>
    <n v="6"/>
    <s v="NO"/>
    <s v="Complete - Valid Tree"/>
    <n v="182"/>
    <n v="462.28000000000003"/>
    <x v="1"/>
    <n v="225"/>
    <s v="{87FDB3F2-1058-4B2E-8190-9D7217BFEA34}"/>
    <d v="2024-08-01T14:31:05"/>
    <s v="sholden_mbg"/>
    <d v="2024-09-25T15:52:53"/>
    <s v="nmitchell_mbg"/>
    <m/>
    <m/>
    <s v="Large"/>
    <s v="Abundant"/>
    <s v="Abundant Saplings"/>
    <m/>
    <m/>
  </r>
  <r>
    <n v="198"/>
    <m/>
    <n v="232"/>
    <m/>
    <s v="Black Mountain"/>
    <s v="E"/>
    <x v="0"/>
    <n v="122.4"/>
    <n v="310"/>
    <s v="RS @ 12.8’"/>
    <m/>
    <m/>
    <s v="Yes"/>
    <n v="22"/>
    <n v="1"/>
    <m/>
    <m/>
    <m/>
    <s v="Dry"/>
    <s v="Yes"/>
    <s v="25-50%"/>
    <s v="No"/>
    <m/>
    <s v="No"/>
    <s v="Yes"/>
    <s v="No"/>
    <s v="No"/>
    <s v=" "/>
    <s v="Yes"/>
    <n v="3996325"/>
    <n v="351222"/>
    <s v=" "/>
    <n v="0"/>
    <s v="NO"/>
    <s v="Complete - Valid Tree"/>
    <n v="148"/>
    <n v="375.92"/>
    <x v="1"/>
    <n v="232"/>
    <s v="{CF2AC56A-0566-40DA-9E92-EAF847C5039F}"/>
    <d v="2024-08-01T14:31:05"/>
    <s v="sholden_mbg"/>
    <d v="2024-09-25T15:58:12"/>
    <s v="nmitchell_mbg"/>
    <m/>
    <m/>
    <s v="Large"/>
    <s v="Abundant"/>
    <s v="Abundant Saplings"/>
    <m/>
    <m/>
  </r>
  <r>
    <n v="199"/>
    <m/>
    <n v="228"/>
    <m/>
    <s v="Black Mountain"/>
    <s v="E"/>
    <x v="0"/>
    <n v="120"/>
    <n v="304"/>
    <s v="RS @ 15.5"/>
    <m/>
    <m/>
    <s v="Yes"/>
    <n v="42"/>
    <n v="4"/>
    <m/>
    <m/>
    <m/>
    <s v="Dry"/>
    <s v="Yes"/>
    <s v="&lt;25%"/>
    <s v="No"/>
    <m/>
    <s v="No"/>
    <s v="No"/>
    <s v="No"/>
    <s v="No"/>
    <s v="#97, leaner"/>
    <s v="Yes"/>
    <n v="3996383"/>
    <n v="351198"/>
    <s v=" "/>
    <n v="108"/>
    <s v="NO"/>
    <s v="Complete - Valid Tree"/>
    <n v="132"/>
    <n v="335.28000000000003"/>
    <x v="1"/>
    <n v="228"/>
    <s v="{30AD19A3-8E64-4FA7-B4A2-4C3632B1F974}"/>
    <d v="2024-08-01T14:31:05"/>
    <s v="sholden_mbg"/>
    <d v="2024-09-25T17:13:02"/>
    <s v="nmitchell_mbg"/>
    <m/>
    <m/>
    <s v="Large"/>
    <s v="Abundant"/>
    <s v="Few Saplings"/>
    <m/>
    <m/>
  </r>
  <r>
    <n v="200"/>
    <m/>
    <n v="214"/>
    <m/>
    <s v="Black Mountain"/>
    <s v="E"/>
    <x v="0"/>
    <n v="93.4"/>
    <n v="237"/>
    <s v="RS @ 17.8’"/>
    <m/>
    <m/>
    <s v="Yes"/>
    <n v="25"/>
    <n v="4"/>
    <m/>
    <m/>
    <m/>
    <s v="Dry"/>
    <s v="Yes"/>
    <s v="&lt;25%"/>
    <s v="No"/>
    <m/>
    <s v="No"/>
    <s v="No"/>
    <s v="No"/>
    <s v="No"/>
    <s v="#95"/>
    <s v="Yes"/>
    <n v="3996399"/>
    <n v="351175"/>
    <s v=" "/>
    <n v="89"/>
    <s v="NO"/>
    <s v="Complete - Valid Tree"/>
    <n v="127"/>
    <n v="322.58"/>
    <x v="1"/>
    <n v="214"/>
    <s v="{18B41945-0A9F-475B-B8F6-38FA0F827220}"/>
    <d v="2024-08-01T14:31:05"/>
    <s v="sholden_mbg"/>
    <d v="2024-09-25T17:15:26"/>
    <s v="nmitchell_mbg"/>
    <m/>
    <s v="Crown becoming sparse"/>
    <s v="Large"/>
    <s v="Abundant"/>
    <s v="Few Saplings"/>
    <m/>
    <m/>
  </r>
  <r>
    <n v="201"/>
    <m/>
    <n v="180"/>
    <m/>
    <s v="Black Mountain"/>
    <s v="E"/>
    <x v="0"/>
    <n v="87"/>
    <n v="220"/>
    <s v="RS @ 10’"/>
    <m/>
    <m/>
    <s v="No"/>
    <n v="8"/>
    <n v="0"/>
    <m/>
    <m/>
    <m/>
    <s v="Dry"/>
    <s v="Yes"/>
    <s v="&lt;25%"/>
    <s v="No"/>
    <m/>
    <s v="No"/>
    <s v="No"/>
    <s v="No"/>
    <s v="No"/>
    <s v=" "/>
    <s v="Yes"/>
    <n v="3996405"/>
    <n v="351176"/>
    <s v=" "/>
    <n v="0"/>
    <s v="NO"/>
    <s v="Complete - Valid Tree"/>
    <n v="100"/>
    <n v="254"/>
    <x v="0"/>
    <n v="180"/>
    <s v="{498C03A9-759B-46D7-838A-BBB4725726D0}"/>
    <d v="2024-08-01T14:31:05"/>
    <s v="sholden_mbg"/>
    <d v="2024-09-25T17:17:40"/>
    <s v="nmitchell_mbg"/>
    <m/>
    <m/>
    <s v="Large"/>
    <s v="Abundant"/>
    <s v="Few Saplings"/>
    <s v="Sm patch upslope"/>
    <m/>
  </r>
  <r>
    <n v="202"/>
    <m/>
    <n v="170"/>
    <m/>
    <s v="Black Mountain"/>
    <s v="E"/>
    <x v="0"/>
    <n v="118"/>
    <n v="299"/>
    <s v="RS @ 24.6’ above scar"/>
    <m/>
    <m/>
    <s v="Yes"/>
    <n v="82"/>
    <n v="4"/>
    <m/>
    <m/>
    <m/>
    <s v="Dry"/>
    <s v="Yes"/>
    <s v="&lt;25%"/>
    <s v="Yes"/>
    <m/>
    <s v="No"/>
    <s v="No"/>
    <s v="No"/>
    <s v="No"/>
    <s v="#98, caliper"/>
    <s v="Yes"/>
    <n v="3996389"/>
    <n v="351155"/>
    <s v=" "/>
    <n v="144"/>
    <s v="NO"/>
    <s v="Complete - Valid Tree"/>
    <n v="184"/>
    <n v="467.36"/>
    <x v="1"/>
    <n v="170"/>
    <s v="{FBB5BB26-2AE5-4155-8641-D8ED20C690F5}"/>
    <d v="2024-08-01T14:31:05"/>
    <s v="sholden_mbg"/>
    <d v="2024-09-25T17:25:05"/>
    <s v="nmitchell_mbg"/>
    <m/>
    <s v="Tree hollowed significantly. No adverse conditions observed in crown."/>
    <s v="Large"/>
    <s v="Abundant"/>
    <s v="Few Saplings"/>
    <m/>
    <m/>
  </r>
  <r>
    <n v="203"/>
    <m/>
    <n v="222"/>
    <m/>
    <s v="Black Mountain"/>
    <s v="E"/>
    <x v="0"/>
    <n v="117"/>
    <n v="297"/>
    <s v="RS @ 36.4’"/>
    <m/>
    <m/>
    <s v="Yes"/>
    <n v="52"/>
    <n v="4"/>
    <m/>
    <m/>
    <m/>
    <s v="Dry"/>
    <s v="Yes"/>
    <s v="&lt;25%"/>
    <s v="No"/>
    <m/>
    <s v="No"/>
    <s v="No"/>
    <s v="No"/>
    <s v="No"/>
    <s v="#146"/>
    <s v="Yes"/>
    <n v="3996403"/>
    <n v="351235"/>
    <s v=" "/>
    <n v="100"/>
    <s v="NO"/>
    <s v="Complete - Valid Tree"/>
    <n v="177"/>
    <n v="449.58"/>
    <x v="1"/>
    <n v="222"/>
    <s v="{C54A5C30-6110-454A-9AEB-CA25CA664A8A}"/>
    <d v="2024-08-01T14:31:05"/>
    <s v="sholden_mbg"/>
    <d v="2024-09-26T16:27:17"/>
    <s v="nmitchell_mbg"/>
    <m/>
    <m/>
    <s v="Large"/>
    <s v="Abundant"/>
    <s v="Few Saplings"/>
    <m/>
    <m/>
  </r>
  <r>
    <n v="204"/>
    <m/>
    <n v="180"/>
    <m/>
    <s v="Black Mountain"/>
    <s v="E"/>
    <x v="0"/>
    <n v="78.799999999999898"/>
    <n v="200"/>
    <s v="RS @ 12.6’"/>
    <m/>
    <m/>
    <s v="Yes"/>
    <n v="41"/>
    <n v="2"/>
    <m/>
    <m/>
    <m/>
    <s v="Dry"/>
    <s v="Yes"/>
    <s v="&lt;25%"/>
    <s v="No"/>
    <m/>
    <s v="No"/>
    <s v="No"/>
    <s v="No"/>
    <s v="No"/>
    <s v=" "/>
    <s v="Yes"/>
    <n v="3996453"/>
    <n v="351232"/>
    <s v=" "/>
    <n v="10"/>
    <s v="NO"/>
    <s v="Complete - Valid Tree"/>
    <n v="94"/>
    <n v="238.76"/>
    <x v="0"/>
    <n v="180"/>
    <s v="{119178CB-25AD-4E43-B160-22FEA0023F6C}"/>
    <d v="2024-08-01T14:31:05"/>
    <s v="sholden_mbg"/>
    <d v="2024-09-25T20:31:45"/>
    <s v="nmitchell_mbg"/>
    <m/>
    <m/>
    <s v="Large"/>
    <s v="Abundant"/>
    <s v="Few Saplings"/>
    <m/>
    <m/>
  </r>
  <r>
    <n v="205"/>
    <m/>
    <n v="228"/>
    <m/>
    <s v="Black Mountain"/>
    <s v="E"/>
    <x v="0"/>
    <n v="88.799999999999898"/>
    <n v="225"/>
    <s v="RS @ 11.1’"/>
    <m/>
    <m/>
    <s v="Yes"/>
    <n v="35"/>
    <n v="2"/>
    <m/>
    <m/>
    <m/>
    <s v="Dry"/>
    <s v="Yes"/>
    <s v="&lt;25%"/>
    <s v="No"/>
    <m/>
    <s v="No"/>
    <s v="No"/>
    <s v="No"/>
    <s v="No"/>
    <s v=" "/>
    <s v="Yes"/>
    <n v="3996458"/>
    <n v="351233"/>
    <s v=" "/>
    <n v="0"/>
    <s v="NO"/>
    <s v="Complete - Valid Tree"/>
    <n v="105"/>
    <n v="266.7"/>
    <x v="0"/>
    <n v="228"/>
    <s v="{CDF4DFA7-FC86-4BC1-8837-D2B0424BBFC5}"/>
    <d v="2024-08-01T14:31:05"/>
    <s v="sholden_mbg"/>
    <d v="2024-09-25T20:30:16"/>
    <s v="nmitchell_mbg"/>
    <m/>
    <m/>
    <s v="Large"/>
    <s v="Few"/>
    <s v="Abundant Saplings"/>
    <s v="Abundant male cones"/>
    <m/>
  </r>
  <r>
    <n v="206"/>
    <m/>
    <n v="226"/>
    <m/>
    <s v="Black Mountain"/>
    <s v="SE"/>
    <x v="0"/>
    <n v="172.4"/>
    <n v="437"/>
    <s v="RS @ 14’"/>
    <m/>
    <m/>
    <s v="Yes"/>
    <n v="135"/>
    <n v="4"/>
    <m/>
    <m/>
    <m/>
    <s v="Dry"/>
    <s v="Yes"/>
    <s v="&lt;25%"/>
    <s v="No"/>
    <m/>
    <s v="No"/>
    <s v="No"/>
    <s v="No"/>
    <s v="No"/>
    <s v=" "/>
    <s v="Yes"/>
    <n v="3996508"/>
    <n v="351260"/>
    <s v=" "/>
    <n v="174"/>
    <s v="NO"/>
    <s v="Complete - Valid Tree"/>
    <n v="201"/>
    <n v="510.54"/>
    <x v="1"/>
    <n v="217"/>
    <s v="{E3D1EDBC-AEA5-49DD-B219-AA5501EE902C}"/>
    <d v="2024-08-01T14:31:05"/>
    <s v="sholden_mbg"/>
    <d v="2024-09-26T17:05:33"/>
    <s v="nmitchell_mbg"/>
    <m/>
    <m/>
    <s v="Large"/>
    <s v="Few"/>
    <s v="Few Saplings"/>
    <m/>
    <m/>
  </r>
  <r>
    <n v="207"/>
    <m/>
    <n v="222"/>
    <m/>
    <s v="Black Mountain"/>
    <s v="S"/>
    <x v="0"/>
    <n v="67.799999999999898"/>
    <n v="172"/>
    <s v="RS @ 11.3’"/>
    <m/>
    <m/>
    <s v="No"/>
    <n v="3"/>
    <n v="0"/>
    <m/>
    <m/>
    <m/>
    <s v="Dry"/>
    <s v="Yes"/>
    <s v="&lt;25%"/>
    <s v="No"/>
    <m/>
    <s v="No"/>
    <s v="No"/>
    <s v="No"/>
    <s v="No"/>
    <s v=" "/>
    <s v="Yes"/>
    <n v="3996511"/>
    <n v="351280"/>
    <s v=" "/>
    <n v="0"/>
    <s v="NO"/>
    <s v="Complete - Valid Tree"/>
    <n v="74"/>
    <n v="187.96"/>
    <x v="0"/>
    <n v="222"/>
    <s v="{24794DB3-6E4B-4A3D-B1A1-11499053077A}"/>
    <d v="2024-08-01T14:31:05"/>
    <s v="sholden_mbg"/>
    <d v="2024-09-26T17:23:10"/>
    <s v="nmitchell_mbg"/>
    <m/>
    <m/>
    <s v="Large"/>
    <s v="Abundant"/>
    <s v="Few Saplings"/>
    <s v="Scattered"/>
    <m/>
  </r>
  <r>
    <n v="208"/>
    <m/>
    <n v="262"/>
    <m/>
    <s v="Black Mountain"/>
    <s v="S"/>
    <x v="0"/>
    <n v="151"/>
    <n v="383"/>
    <s v="RS @ 16.3"/>
    <m/>
    <m/>
    <s v="Yes"/>
    <n v="30"/>
    <n v="4"/>
    <m/>
    <m/>
    <m/>
    <s v="Dry"/>
    <s v="Yes"/>
    <s v="&lt;25%"/>
    <s v="No"/>
    <m/>
    <s v="No"/>
    <s v="No"/>
    <s v="No"/>
    <s v="No"/>
    <s v=" "/>
    <s v="Yes"/>
    <n v="3996546"/>
    <n v="351279"/>
    <s v=" "/>
    <n v="65"/>
    <s v="NO"/>
    <s v="Complete - Valid Tree"/>
    <n v="186"/>
    <n v="472.44"/>
    <x v="1"/>
    <n v="262"/>
    <s v="{EC1BD8BE-8390-4654-B22D-602719BDB3BE}"/>
    <d v="2024-08-01T14:31:05"/>
    <s v="sholden_mbg"/>
    <d v="2024-09-26T17:13:13"/>
    <s v="nmitchell_mbg"/>
    <m/>
    <m/>
    <s v="Large"/>
    <s v="Few"/>
    <s v="Abundant Saplings"/>
    <m/>
    <m/>
  </r>
  <r>
    <n v="209"/>
    <m/>
    <n v="246"/>
    <m/>
    <s v="Black Mountain"/>
    <s v="S"/>
    <x v="0"/>
    <n v="100"/>
    <n v="254"/>
    <s v="RS @ 23.5’"/>
    <m/>
    <m/>
    <s v="Yes"/>
    <n v="21.3"/>
    <n v="4"/>
    <m/>
    <m/>
    <m/>
    <s v="Dry"/>
    <s v="Yes"/>
    <s v="&lt;25%"/>
    <s v="No"/>
    <m/>
    <s v="No"/>
    <s v="No"/>
    <s v="No"/>
    <s v="No"/>
    <s v=" "/>
    <s v="Yes"/>
    <n v="3996549"/>
    <n v="351281"/>
    <s v=" "/>
    <n v="123"/>
    <s v="NO"/>
    <s v="Complete - Valid Tree"/>
    <n v="150"/>
    <n v="381"/>
    <x v="1"/>
    <n v="246"/>
    <s v="{7A02E3E9-CD8A-4EED-BAA1-443DAB3A8C8D}"/>
    <d v="2024-08-01T14:31:05"/>
    <s v="sholden_mbg"/>
    <d v="2024-09-26T17:15:54"/>
    <s v="nmitchell_mbg"/>
    <m/>
    <m/>
    <s v="Large"/>
    <s v="Few"/>
    <s v="Abundant Saplings"/>
    <m/>
    <m/>
  </r>
  <r>
    <n v="210"/>
    <m/>
    <n v="242"/>
    <m/>
    <s v="Black Mountain"/>
    <s v="E"/>
    <x v="0"/>
    <n v="178"/>
    <n v="452"/>
    <s v="RS @ 56’ above scar."/>
    <m/>
    <m/>
    <s v="Yes"/>
    <n v="64"/>
    <n v="4"/>
    <m/>
    <m/>
    <m/>
    <s v="Dry"/>
    <s v="Yes"/>
    <s v="&lt;25%"/>
    <s v="No"/>
    <m/>
    <s v="No"/>
    <s v="No"/>
    <s v="No"/>
    <s v="No"/>
    <s v="near N. bdy"/>
    <s v="Yes"/>
    <n v="3996562"/>
    <n v="351217"/>
    <s v=" "/>
    <n v="213"/>
    <s v="NO"/>
    <s v="Complete - Valid Tree"/>
    <n v="223"/>
    <n v="566.41999999999996"/>
    <x v="1"/>
    <n v="237"/>
    <s v="{6D753264-288C-4E48-96BF-851458D427AE}"/>
    <d v="2024-08-01T14:31:05"/>
    <s v="sholden_mbg"/>
    <d v="2024-09-25T19:51:25"/>
    <s v="nmitchell_mbg"/>
    <m/>
    <m/>
    <s v="Large"/>
    <s v="Abundant"/>
    <s v="Abundant Saplings"/>
    <m/>
    <m/>
  </r>
  <r>
    <n v="211"/>
    <m/>
    <n v="236"/>
    <m/>
    <s v="Black Mountain"/>
    <s v="NE"/>
    <x v="0"/>
    <n v="102.4"/>
    <n v="260"/>
    <s v="RS @ 10.7’"/>
    <m/>
    <m/>
    <s v="Yes"/>
    <n v="28"/>
    <n v="4"/>
    <m/>
    <m/>
    <m/>
    <s v="Dry"/>
    <s v="Yes"/>
    <s v="&lt;25%"/>
    <s v="No"/>
    <m/>
    <s v="No"/>
    <s v="No"/>
    <s v="No"/>
    <s v="No"/>
    <s v="#109, caliper"/>
    <s v="Yes"/>
    <n v="3996568"/>
    <n v="351184"/>
    <s v=" "/>
    <n v="75"/>
    <s v="NO"/>
    <s v="Complete - Valid Tree"/>
    <n v="135"/>
    <n v="342.9"/>
    <x v="1"/>
    <n v="236"/>
    <s v="{4DF2BB66-D5D6-4034-98C8-33F7C1DFF662}"/>
    <d v="2024-08-01T14:31:05"/>
    <s v="sholden_mbg"/>
    <d v="2024-09-25T19:45:04"/>
    <s v="nmitchell_mbg"/>
    <m/>
    <m/>
    <s v="Large"/>
    <s v="Abundant"/>
    <s v="Few Saplings"/>
    <s v="Dense competing veg"/>
    <m/>
  </r>
  <r>
    <n v="212"/>
    <m/>
    <n v="234"/>
    <m/>
    <s v="Black Mountain"/>
    <s v="NE"/>
    <x v="0"/>
    <n v="125"/>
    <n v="317"/>
    <s v="RS @ 18’"/>
    <m/>
    <m/>
    <s v="Yes"/>
    <n v="30"/>
    <n v="4"/>
    <m/>
    <m/>
    <m/>
    <s v="Dry"/>
    <s v="Yes"/>
    <s v="&lt;25%"/>
    <s v="No"/>
    <m/>
    <s v="No"/>
    <s v="No"/>
    <s v="No"/>
    <s v="No"/>
    <s v="#110, caliper"/>
    <s v="Yes"/>
    <n v="3996527"/>
    <n v="351178"/>
    <s v=" "/>
    <n v="75"/>
    <s v="NO"/>
    <s v="Complete - Valid Tree"/>
    <n v="170"/>
    <n v="431.8"/>
    <x v="1"/>
    <n v="234"/>
    <s v="{653C5329-61CC-4886-A052-6DD07649B5EF}"/>
    <d v="2024-08-01T14:31:05"/>
    <s v="sholden_mbg"/>
    <d v="2024-09-25T19:57:55"/>
    <s v="nmitchell_mbg"/>
    <m/>
    <m/>
    <s v="Large"/>
    <s v="Abundant"/>
    <s v="Abundant Saplings"/>
    <s v="Lg patch to E"/>
    <m/>
  </r>
  <r>
    <n v="213"/>
    <m/>
    <n v="206"/>
    <m/>
    <s v="Black Mountain"/>
    <s v="E"/>
    <x v="0"/>
    <n v="129"/>
    <n v="327"/>
    <s v="RS @ 11’"/>
    <s v="&lt;25%"/>
    <m/>
    <s v="Yes"/>
    <n v="76"/>
    <n v="4"/>
    <m/>
    <m/>
    <m/>
    <s v="Dry"/>
    <s v="Yes"/>
    <s v="&lt;25%"/>
    <s v="Yes"/>
    <m/>
    <s v="No"/>
    <s v="No"/>
    <s v="No"/>
    <s v="No"/>
    <s v=" "/>
    <s v="Yes"/>
    <n v="3996504"/>
    <n v="351185"/>
    <s v=" "/>
    <n v="120"/>
    <s v="NO"/>
    <s v="Complete - Valid Tree"/>
    <n v="138"/>
    <n v="350.52"/>
    <x v="1"/>
    <n v="206"/>
    <s v="{94F76907-60A8-4C73-B04E-9F6F1E8F614E}"/>
    <d v="2024-08-01T14:31:05"/>
    <s v="sholden_mbg"/>
    <d v="2024-09-25T20:16:39"/>
    <s v="nmitchell_mbg"/>
    <m/>
    <s v="Severe crown break. Hollowed near top."/>
    <s v="Large"/>
    <s v="Few"/>
    <s v="Abundant Saplings"/>
    <s v="Most downslope"/>
    <m/>
  </r>
  <r>
    <n v="214"/>
    <m/>
    <n v="211"/>
    <m/>
    <s v="Black Mountain"/>
    <s v="E"/>
    <x v="0"/>
    <n v="104"/>
    <n v="264"/>
    <s v="RS @ 8’"/>
    <m/>
    <m/>
    <s v="Yes"/>
    <n v="9"/>
    <n v="1"/>
    <m/>
    <m/>
    <m/>
    <s v="Dry"/>
    <s v="Yes"/>
    <s v="25-50%"/>
    <s v="No"/>
    <m/>
    <s v="No"/>
    <s v="No"/>
    <s v="No"/>
    <s v="No"/>
    <s v=" "/>
    <s v="Yes"/>
    <n v="3996490"/>
    <n v="351192"/>
    <s v=" "/>
    <n v="0"/>
    <s v="NO"/>
    <s v="Complete - Valid Tree"/>
    <n v="116"/>
    <n v="294.64"/>
    <x v="0"/>
    <n v="211"/>
    <s v="{FC9631ED-D85F-4F98-8C74-937740D503C2}"/>
    <d v="2024-08-01T14:31:05"/>
    <s v="sholden_mbg"/>
    <d v="2024-09-25T20:22:44"/>
    <s v="nmitchell_mbg"/>
    <m/>
    <m/>
    <s v="Large"/>
    <s v="Few"/>
    <s v="Abundant Saplings"/>
    <s v="Patch to SE"/>
    <m/>
  </r>
  <r>
    <n v="215"/>
    <m/>
    <n v="211"/>
    <m/>
    <s v="Black Mountain"/>
    <s v="E"/>
    <x v="0"/>
    <n v="83.7"/>
    <n v="212"/>
    <s v="RS @ 12.8’"/>
    <m/>
    <m/>
    <s v="No"/>
    <n v="25"/>
    <n v="0"/>
    <m/>
    <m/>
    <m/>
    <s v="Dry"/>
    <m/>
    <m/>
    <s v="No"/>
    <m/>
    <s v="No"/>
    <s v="No"/>
    <s v="No"/>
    <s v="No"/>
    <s v="caliper, joined w/216"/>
    <s v="Yes"/>
    <n v="3996500"/>
    <n v="351181"/>
    <s v=" "/>
    <n v="0"/>
    <s v="NO"/>
    <s v="Complete - Valid Tree"/>
    <n v="95"/>
    <n v="241.3"/>
    <x v="0"/>
    <n v="211"/>
    <s v="{8D314179-E042-4A35-AD62-E4BA17E65769}"/>
    <d v="2024-08-01T14:31:05"/>
    <s v="sholden_mbg"/>
    <d v="2024-09-25T20:04:58"/>
    <s v="nmitchell_mbg"/>
    <m/>
    <m/>
    <s v="Large"/>
    <s v="Abundant"/>
    <s v="Few Saplings"/>
    <m/>
    <m/>
  </r>
  <r>
    <n v="216"/>
    <m/>
    <n v="170"/>
    <m/>
    <s v="Black Mountain"/>
    <s v="E"/>
    <x v="0"/>
    <n v="58.2"/>
    <n v="147"/>
    <s v="RS @ 7.7’"/>
    <m/>
    <m/>
    <s v="No"/>
    <n v="30"/>
    <n v="0"/>
    <m/>
    <m/>
    <m/>
    <s v="Dry"/>
    <s v="Yes"/>
    <s v="&lt;25%"/>
    <s v="No"/>
    <m/>
    <s v="No"/>
    <s v="No"/>
    <s v="No"/>
    <s v="No"/>
    <s v="caliper, joined w/215"/>
    <s v="Yes"/>
    <n v="3996502"/>
    <n v="351182"/>
    <s v=" "/>
    <n v="0"/>
    <s v="NO"/>
    <s v="Complete - Valid Tree"/>
    <n v="63"/>
    <n v="160.02000000000001"/>
    <x v="0"/>
    <n v="170"/>
    <s v="{776F2646-0D35-4B4A-8343-913F0563557B}"/>
    <d v="2024-08-01T14:31:05"/>
    <s v="sholden_mbg"/>
    <d v="2024-09-25T20:06:49"/>
    <s v="nmitchell_mbg"/>
    <m/>
    <m/>
    <s v="Large"/>
    <s v="Abundant"/>
    <s v="Few Saplings"/>
    <m/>
    <m/>
  </r>
  <r>
    <n v="217"/>
    <m/>
    <n v="165"/>
    <m/>
    <s v="Black Mountain"/>
    <s v="NE"/>
    <x v="0"/>
    <n v="115"/>
    <n v="292"/>
    <s v="RS @ 12.3’"/>
    <m/>
    <m/>
    <s v="Yes"/>
    <n v="19"/>
    <n v="2"/>
    <m/>
    <m/>
    <m/>
    <s v="Dry"/>
    <s v="Yes"/>
    <s v="&lt;25%"/>
    <s v="No"/>
    <m/>
    <s v="No"/>
    <s v="No"/>
    <s v="No"/>
    <s v="No"/>
    <s v="#102, on N. bdy"/>
    <s v="Yes"/>
    <n v="3996524"/>
    <n v="351158"/>
    <s v=" "/>
    <n v="37"/>
    <s v="NO"/>
    <s v="Complete - Valid Tree"/>
    <n v="135"/>
    <n v="342.9"/>
    <x v="1"/>
    <n v="165"/>
    <s v="{EBA1F377-40B3-45F9-B407-23DC6D93AC47}"/>
    <d v="2024-08-01T14:31:05"/>
    <s v="sholden_mbg"/>
    <d v="2024-09-25T19:38:51"/>
    <s v="nmitchell_mbg"/>
    <m/>
    <m/>
    <s v="Large"/>
    <s v="Abundant"/>
    <s v="Few Saplings"/>
    <s v="Dense competing veg"/>
    <m/>
  </r>
  <r>
    <n v="218"/>
    <m/>
    <n v="150"/>
    <m/>
    <s v="Black Mountain"/>
    <s v="NE"/>
    <x v="0"/>
    <n v="70.599999999999895"/>
    <n v="179"/>
    <s v="RS @ 25.8’ above split"/>
    <m/>
    <m/>
    <s v="Yes"/>
    <n v="19"/>
    <n v="4"/>
    <m/>
    <m/>
    <m/>
    <s v="Dry"/>
    <s v="Yes"/>
    <s v="&lt;25%"/>
    <s v="No"/>
    <m/>
    <s v="No"/>
    <s v="No"/>
    <s v="No"/>
    <s v="No"/>
    <s v="caliper, joined w/219"/>
    <s v="Yes"/>
    <n v="3996544"/>
    <n v="351121"/>
    <s v=" "/>
    <n v="0"/>
    <s v="NO"/>
    <s v="Complete - Valid Tree"/>
    <n v="101"/>
    <n v="256.54000000000002"/>
    <x v="0"/>
    <n v="150"/>
    <s v="{3DA08602-C53A-46F4-B652-BB6C4AB063FF}"/>
    <d v="2024-08-01T14:31:05"/>
    <s v="sholden_mbg"/>
    <d v="2024-09-25T19:32:52"/>
    <s v="nmitchell_mbg"/>
    <m/>
    <m/>
    <s v="Large"/>
    <s v="Abundant"/>
    <m/>
    <m/>
    <m/>
  </r>
  <r>
    <n v="219"/>
    <m/>
    <n v="136"/>
    <m/>
    <s v="Black Mountain"/>
    <s v="NE"/>
    <x v="0"/>
    <n v="53.399999999999899"/>
    <n v="135"/>
    <s v="RS @ 24.4’ above split"/>
    <m/>
    <m/>
    <s v="Yes"/>
    <n v="18"/>
    <n v="4"/>
    <m/>
    <m/>
    <m/>
    <s v="Dry"/>
    <s v="Yes"/>
    <s v="&lt;25%"/>
    <s v="No"/>
    <m/>
    <s v="No"/>
    <s v="Yes"/>
    <s v="No"/>
    <s v="No"/>
    <s v="caliper, joined w/218"/>
    <s v="Yes"/>
    <n v="3996542"/>
    <n v="351121"/>
    <s v=" "/>
    <n v="75"/>
    <s v="NO"/>
    <s v="Complete - Valid Tree"/>
    <n v="94"/>
    <n v="238.76"/>
    <x v="0"/>
    <n v="136"/>
    <s v="{3A3F7086-FA66-453D-B26F-7C7FDBBB7396}"/>
    <d v="2024-08-01T14:31:05"/>
    <s v="sholden_mbg"/>
    <d v="2024-09-25T19:31:12"/>
    <s v="nmitchell_mbg"/>
    <m/>
    <s v="Excess slash/litter at scar cavity"/>
    <s v="Large"/>
    <s v="Abundant"/>
    <s v="Few Saplings"/>
    <m/>
    <m/>
  </r>
  <r>
    <n v="220"/>
    <m/>
    <n v="164"/>
    <m/>
    <s v="Black Mountain"/>
    <s v="N"/>
    <x v="0"/>
    <n v="90.799999999999898"/>
    <n v="230"/>
    <s v="RS @ 7.1’"/>
    <m/>
    <m/>
    <s v="Yes"/>
    <n v="20"/>
    <n v="1"/>
    <m/>
    <m/>
    <m/>
    <s v="Dry"/>
    <s v="Yes"/>
    <s v="&lt;25%"/>
    <s v="No"/>
    <m/>
    <s v="No"/>
    <s v="No"/>
    <s v="No"/>
    <s v="No"/>
    <s v="elevation 6728"/>
    <s v="Yes"/>
    <n v="3996539"/>
    <n v="351037"/>
    <s v=" "/>
    <n v="0"/>
    <s v="NO"/>
    <s v="Complete - Valid Tree"/>
    <n v="92"/>
    <n v="233.68"/>
    <x v="0"/>
    <n v="164"/>
    <s v="{70E919A4-DC68-4DED-8BB7-B55C04800EBA}"/>
    <d v="2024-08-01T14:31:05"/>
    <s v="sholden_mbg"/>
    <d v="2024-09-25T17:57:25"/>
    <s v="nmitchell_mbg"/>
    <m/>
    <s v="Outside of property boundary fencing."/>
    <s v="Large"/>
    <s v="Abundant"/>
    <s v="Few Saplings"/>
    <m/>
    <m/>
  </r>
  <r>
    <n v="221"/>
    <m/>
    <n v="157"/>
    <m/>
    <s v="Black Mountain"/>
    <s v="N"/>
    <x v="0"/>
    <n v="88.299999999999898"/>
    <n v="224"/>
    <s v="RS @ 13.8’"/>
    <m/>
    <m/>
    <s v="Yes"/>
    <n v="44"/>
    <n v="4"/>
    <m/>
    <m/>
    <m/>
    <s v="Dry"/>
    <s v="Yes"/>
    <s v="&lt;25%"/>
    <s v="No"/>
    <m/>
    <s v="No"/>
    <s v="No"/>
    <s v="No"/>
    <s v="No"/>
    <s v="#85, on N. bdy"/>
    <s v="Yes"/>
    <n v="3996539"/>
    <n v="351035"/>
    <s v=" "/>
    <n v="44"/>
    <s v="NO"/>
    <s v="Complete - Valid Tree"/>
    <n v="103"/>
    <n v="261.62"/>
    <x v="0"/>
    <n v="157"/>
    <s v="{53468E22-B359-40E3-83CC-85ADEF25F1C2}"/>
    <d v="2024-08-01T14:31:05"/>
    <s v="sholden_mbg"/>
    <d v="2024-09-25T17:57:02"/>
    <s v="nmitchell_mbg"/>
    <m/>
    <s v="Outside of property boundary fencing"/>
    <s v="Large"/>
    <s v="Abundant"/>
    <s v="Few Saplings"/>
    <m/>
    <m/>
  </r>
  <r>
    <n v="222"/>
    <m/>
    <n v="172"/>
    <m/>
    <s v="Black Mountain"/>
    <s v="N"/>
    <x v="0"/>
    <n v="85.4"/>
    <n v="216"/>
    <s v="RS @ 10.5’"/>
    <m/>
    <m/>
    <s v="Yes"/>
    <n v="50"/>
    <n v="2"/>
    <m/>
    <m/>
    <m/>
    <s v="Dry"/>
    <s v="Yes"/>
    <s v="&lt;25%"/>
    <s v="No"/>
    <m/>
    <s v="No"/>
    <s v="No"/>
    <s v="Yes"/>
    <s v="No"/>
    <s v=" "/>
    <s v="Yes"/>
    <n v="3996553"/>
    <n v="350993"/>
    <s v=" "/>
    <n v="0"/>
    <s v="NO"/>
    <s v="Complete - Valid Tree"/>
    <n v="94"/>
    <n v="238.76"/>
    <x v="0"/>
    <n v="172"/>
    <s v="{CA19E43F-A62F-496E-8306-8D1006A8B33E}"/>
    <d v="2024-08-01T14:31:05"/>
    <s v="sholden_mbg"/>
    <d v="2024-09-25T18:18:44"/>
    <s v="nmitchell_mbg"/>
    <m/>
    <m/>
    <s v="Large"/>
    <s v="Abundant"/>
    <s v="Few Saplings"/>
    <m/>
    <m/>
  </r>
  <r>
    <n v="223"/>
    <m/>
    <n v="174"/>
    <m/>
    <s v="Black Mountain"/>
    <s v="N"/>
    <x v="0"/>
    <n v="85.9"/>
    <n v="218"/>
    <s v="RS @ 11.2’"/>
    <m/>
    <m/>
    <s v="Yes"/>
    <n v="28"/>
    <n v="2"/>
    <m/>
    <m/>
    <m/>
    <s v="Dry"/>
    <s v="Yes"/>
    <s v="&lt;25%"/>
    <s v="No"/>
    <m/>
    <s v="No"/>
    <s v="No"/>
    <s v="No"/>
    <s v="No"/>
    <s v="#82, caliper"/>
    <s v="Yes"/>
    <n v="3996545"/>
    <n v="350993"/>
    <s v=" "/>
    <n v="45"/>
    <s v="NO"/>
    <s v="Complete - Valid Tree"/>
    <n v="90"/>
    <n v="228.6"/>
    <x v="0"/>
    <n v="150"/>
    <s v="{041E530E-9DAC-4291-BF3C-669B104585B1}"/>
    <d v="2024-08-01T14:31:05"/>
    <s v="sholden_mbg"/>
    <d v="2024-09-25T18:15:05"/>
    <s v="nmitchell_mbg"/>
    <m/>
    <s v="Tree outside of boundary fencing. Excess slash/litter at scar cavity."/>
    <s v="Large"/>
    <s v="Abundant"/>
    <s v="Few Saplings"/>
    <m/>
    <m/>
  </r>
  <r>
    <n v="224"/>
    <m/>
    <n v="203"/>
    <m/>
    <s v="Black Mountain"/>
    <s v="NE"/>
    <x v="0"/>
    <n v="104"/>
    <n v="264"/>
    <s v="RS @ 9.7’"/>
    <m/>
    <m/>
    <s v="No"/>
    <n v="19"/>
    <n v="0"/>
    <m/>
    <m/>
    <m/>
    <s v="Dry"/>
    <s v="Yes"/>
    <s v="&lt;25%"/>
    <s v="No"/>
    <m/>
    <s v="No"/>
    <s v="No"/>
    <s v="No"/>
    <s v="No"/>
    <s v=" "/>
    <s v="Yes"/>
    <n v="3996532"/>
    <n v="350946"/>
    <s v=" "/>
    <n v="0"/>
    <s v="NO"/>
    <s v="Complete - Valid Tree"/>
    <n v="113"/>
    <n v="287.02"/>
    <x v="0"/>
    <n v="203"/>
    <s v="{B9211080-2B1E-4E18-8AF6-00D6B3E9BCCB}"/>
    <d v="2024-08-01T14:31:05"/>
    <s v="sholden_mbg"/>
    <d v="2024-09-25T18:27:14"/>
    <s v="nmitchell_mbg"/>
    <m/>
    <m/>
    <s v="Large"/>
    <s v="Abundant"/>
    <s v="Few Saplings"/>
    <m/>
    <m/>
  </r>
  <r>
    <n v="225"/>
    <m/>
    <n v="140"/>
    <m/>
    <s v="Black Mountain"/>
    <s v="N"/>
    <x v="0"/>
    <n v="82"/>
    <n v="208"/>
    <s v="RS @ 8.9’"/>
    <s v="&lt;25%"/>
    <m/>
    <s v="No"/>
    <n v="20"/>
    <n v="0"/>
    <m/>
    <m/>
    <m/>
    <s v="Dry"/>
    <s v="Yes"/>
    <s v="&lt;25%"/>
    <s v="No"/>
    <m/>
    <s v="No"/>
    <s v="No"/>
    <s v="No"/>
    <s v="No"/>
    <s v=" "/>
    <s v="Yes"/>
    <n v="3996530"/>
    <n v="350947"/>
    <s v=" "/>
    <n v="0"/>
    <s v="NO"/>
    <s v="Complete - Valid Tree"/>
    <n v="79"/>
    <n v="200.66"/>
    <x v="0"/>
    <n v="140"/>
    <s v="{1DF6FE3F-DEA7-4A77-9A72-C8A06BA9D76C}"/>
    <d v="2024-08-01T14:31:05"/>
    <s v="sholden_mbg"/>
    <d v="2024-09-25T18:25:40"/>
    <s v="nmitchell_mbg"/>
    <m/>
    <m/>
    <s v="Large"/>
    <s v="Abundant"/>
    <s v="Few Saplings"/>
    <m/>
    <m/>
  </r>
  <r>
    <n v="226"/>
    <m/>
    <n v="195"/>
    <m/>
    <s v="Black Mountain"/>
    <s v="N"/>
    <x v="0"/>
    <n v="63.2"/>
    <n v="160"/>
    <s v="RS @ 13.8’"/>
    <m/>
    <m/>
    <s v="No"/>
    <n v="35.200000000000003"/>
    <n v="0"/>
    <m/>
    <m/>
    <m/>
    <s v="Dry"/>
    <s v="Yes"/>
    <s v="&lt;25%"/>
    <s v="No"/>
    <m/>
    <s v="No"/>
    <s v="No"/>
    <s v="Yes"/>
    <s v="No"/>
    <s v="#77"/>
    <s v="Yes"/>
    <n v="3996535"/>
    <n v="350969"/>
    <s v=" "/>
    <n v="14"/>
    <s v="NO"/>
    <s v="Complete - Valid Tree"/>
    <n v="98"/>
    <n v="248.92000000000002"/>
    <x v="0"/>
    <n v="195"/>
    <s v="{6EA22B6C-CB01-4A8E-AE11-B578F80AADCB}"/>
    <d v="2024-08-01T14:31:05"/>
    <s v="sholden_mbg"/>
    <d v="2024-09-25T18:55:06"/>
    <s v="nmitchell_mbg"/>
    <m/>
    <m/>
    <s v="Large"/>
    <s v="Abundant"/>
    <s v="Few Saplings"/>
    <m/>
    <m/>
  </r>
  <r>
    <n v="227"/>
    <m/>
    <n v="196"/>
    <m/>
    <s v="Black Mountain"/>
    <s v="N"/>
    <x v="0"/>
    <n v="68.799999999999898"/>
    <n v="174"/>
    <s v="RS @ 9.1’"/>
    <m/>
    <m/>
    <s v="No"/>
    <n v="25"/>
    <n v="0"/>
    <m/>
    <m/>
    <m/>
    <s v="Dry"/>
    <s v="Yes"/>
    <s v="25-50%"/>
    <s v="No"/>
    <m/>
    <s v="No"/>
    <s v="No"/>
    <s v="No"/>
    <s v="No"/>
    <s v=" "/>
    <s v="Yes"/>
    <n v="3996528"/>
    <n v="350975"/>
    <s v=" "/>
    <n v="0"/>
    <s v="NO"/>
    <s v="Complete - Valid Tree"/>
    <n v="78"/>
    <n v="198.12"/>
    <x v="0"/>
    <n v="196"/>
    <s v="{E1489F6A-F404-4C70-8122-C88E92536B84}"/>
    <d v="2024-08-01T14:31:05"/>
    <s v="sholden_mbg"/>
    <d v="2024-09-25T19:04:36"/>
    <s v="nmitchell_mbg"/>
    <m/>
    <m/>
    <s v="Large"/>
    <s v="Abundant"/>
    <s v="Few Saplings"/>
    <m/>
    <m/>
  </r>
  <r>
    <n v="228"/>
    <m/>
    <n v="190"/>
    <m/>
    <s v="Black Mountain"/>
    <s v="N"/>
    <x v="0"/>
    <n v="91.099999999999895"/>
    <n v="231"/>
    <s v="RS @ 10.4’"/>
    <m/>
    <m/>
    <s v="Yes"/>
    <n v="33"/>
    <n v="1"/>
    <m/>
    <m/>
    <m/>
    <s v="Dry"/>
    <s v="Yes"/>
    <s v="&lt;25%"/>
    <s v="No"/>
    <m/>
    <s v="No"/>
    <s v="No"/>
    <s v="No"/>
    <s v="No"/>
    <s v=" "/>
    <s v="Yes"/>
    <n v="3996520"/>
    <n v="350980"/>
    <s v=" "/>
    <n v="0"/>
    <s v="NO"/>
    <s v="Complete - Valid Tree"/>
    <n v="95"/>
    <n v="241.3"/>
    <x v="0"/>
    <n v="190"/>
    <s v="{1C2ED6E7-2FF2-424D-8523-F8B824668432}"/>
    <d v="2024-08-01T14:31:05"/>
    <s v="sholden_mbg"/>
    <d v="2024-09-25T19:07:02"/>
    <s v="nmitchell_mbg"/>
    <m/>
    <s v="Excess slash/litter in vicinity of the cluster of 4 trees."/>
    <s v="Large"/>
    <s v="Abundant"/>
    <s v="Few Saplings"/>
    <m/>
    <m/>
  </r>
  <r>
    <n v="229"/>
    <m/>
    <n v="177"/>
    <m/>
    <s v="Black Mountain"/>
    <s v="N"/>
    <x v="0"/>
    <n v="96.5"/>
    <n v="245"/>
    <s v="RS"/>
    <m/>
    <m/>
    <s v="No"/>
    <n v="14.6"/>
    <n v="0"/>
    <m/>
    <m/>
    <m/>
    <s v="Dry"/>
    <s v="Yes"/>
    <s v="&lt;25%"/>
    <s v="Yes"/>
    <m/>
    <s v="No"/>
    <s v="No"/>
    <s v="No"/>
    <s v="No"/>
    <s v=" "/>
    <s v="Yes"/>
    <n v="3996515"/>
    <n v="350985"/>
    <s v=" "/>
    <n v="0"/>
    <s v="NO"/>
    <s v="Complete - Valid Tree"/>
    <n v="106"/>
    <n v="269.24"/>
    <x v="0"/>
    <n v="169"/>
    <s v="{0BC0C49D-8DEF-4133-B833-5D38B9D4DE55}"/>
    <d v="2024-08-01T14:31:05"/>
    <s v="sholden_mbg"/>
    <d v="2024-09-25T19:09:27"/>
    <s v="nmitchell_mbg"/>
    <m/>
    <m/>
    <s v="Large"/>
    <s v="Abundant"/>
    <s v="Few Saplings"/>
    <m/>
    <m/>
  </r>
  <r>
    <n v="230"/>
    <m/>
    <n v="153"/>
    <m/>
    <s v="Black Mountain"/>
    <s v="S"/>
    <x v="0"/>
    <n v="113"/>
    <n v="287"/>
    <s v="rs@16"/>
    <m/>
    <m/>
    <s v="Yes"/>
    <m/>
    <n v="4"/>
    <m/>
    <m/>
    <m/>
    <s v="Mesic"/>
    <s v="Yes"/>
    <s v="50-75%"/>
    <m/>
    <s v="&gt;75%"/>
    <s v="Yes"/>
    <s v="No"/>
    <s v="No"/>
    <s v="No"/>
    <s v="#81"/>
    <s v="Yes"/>
    <n v="3995511"/>
    <n v="350986"/>
    <s v=" "/>
    <n v="62"/>
    <s v="NO"/>
    <s v="Complete - Valid Tree"/>
    <n v="98"/>
    <n v="248.92000000000002"/>
    <x v="0"/>
    <n v="153"/>
    <s v="{4E3699D6-DB73-42A4-86DF-E3CBBC6505DA}"/>
    <d v="2024-08-01T14:31:05"/>
    <s v="sholden_mbg"/>
    <d v="2024-09-28T17:57:25"/>
    <s v="krappleyea_mbg"/>
    <m/>
    <m/>
    <s v="Large"/>
    <s v="Abundant"/>
    <s v="Abundant Saplings"/>
    <s v="6 in to 1 ft saplings"/>
    <m/>
  </r>
  <r>
    <n v="231"/>
    <m/>
    <n v="182"/>
    <m/>
    <s v="Black Mountain"/>
    <s v="E"/>
    <x v="0"/>
    <n v="119"/>
    <n v="302"/>
    <s v="RS @ 19.3’"/>
    <m/>
    <m/>
    <s v="Yes"/>
    <n v="40"/>
    <n v="4"/>
    <m/>
    <m/>
    <m/>
    <s v="Dry"/>
    <s v="Yes"/>
    <s v="&lt;25%"/>
    <s v="No"/>
    <m/>
    <s v="No"/>
    <s v="No"/>
    <s v="No"/>
    <s v="No"/>
    <s v="#100, caliper"/>
    <s v="Yes"/>
    <n v="3996461"/>
    <n v="351108"/>
    <s v=" "/>
    <n v="84"/>
    <s v="NO"/>
    <s v="Complete - Valid Tree"/>
    <n v="160"/>
    <n v="406.4"/>
    <x v="1"/>
    <n v="182"/>
    <s v="{1E5C0F4D-9D41-4B8B-9A8B-0049B0D14510}"/>
    <d v="2024-08-01T14:31:05"/>
    <s v="sholden_mbg"/>
    <d v="2024-09-25T17:40:10"/>
    <s v="nmitchell_mbg"/>
    <m/>
    <m/>
    <s v="Large"/>
    <s v="Abundant"/>
    <s v="Few Saplings"/>
    <m/>
    <m/>
  </r>
  <r>
    <n v="232"/>
    <m/>
    <n v="185"/>
    <m/>
    <s v="Black Mountain"/>
    <s v="E"/>
    <x v="0"/>
    <n v="7.7"/>
    <n v="19"/>
    <s v="RS @ 7.5’"/>
    <m/>
    <m/>
    <s v="Yes"/>
    <n v="6"/>
    <n v="1"/>
    <m/>
    <m/>
    <m/>
    <s v="Dry"/>
    <s v="Yes"/>
    <s v="&lt;25%"/>
    <s v="No"/>
    <m/>
    <s v="No"/>
    <s v="No"/>
    <s v="No"/>
    <s v="No"/>
    <s v=" "/>
    <s v="Yes"/>
    <n v="3996428"/>
    <n v="351114"/>
    <s v=" "/>
    <n v="0"/>
    <s v="NO"/>
    <s v="Complete - Valid Tree"/>
    <n v="75"/>
    <n v="190.5"/>
    <x v="0"/>
    <n v="185"/>
    <s v="{8C463C43-9034-47D9-8091-72AA78518338}"/>
    <d v="2024-08-01T14:31:05"/>
    <s v="sholden_mbg"/>
    <d v="2024-09-25T17:33:32"/>
    <s v="nmitchell_mbg"/>
    <m/>
    <m/>
    <s v="Large"/>
    <s v="Abundant"/>
    <s v="Few Saplings"/>
    <m/>
    <m/>
  </r>
  <r>
    <n v="233"/>
    <m/>
    <n v="173"/>
    <m/>
    <s v="Black Mountain"/>
    <s v="E"/>
    <x v="0"/>
    <n v="129"/>
    <n v="327"/>
    <s v="RS @ 18.4’"/>
    <m/>
    <m/>
    <s v="Yes"/>
    <n v="71"/>
    <n v="4"/>
    <m/>
    <m/>
    <m/>
    <s v="Dry"/>
    <s v="Yes"/>
    <s v="&lt;25%"/>
    <s v="Yes"/>
    <m/>
    <s v="No"/>
    <s v="No"/>
    <s v="No"/>
    <s v="No"/>
    <s v="caliper"/>
    <s v="Yes"/>
    <n v="3996290"/>
    <n v="351094"/>
    <s v=" "/>
    <n v="130"/>
    <s v="NO"/>
    <s v="Complete - Valid Tree"/>
    <n v="180"/>
    <n v="457.2"/>
    <x v="1"/>
    <n v="170"/>
    <s v="{E36CFA04-96B2-493E-9B7C-52F67E4A6272}"/>
    <d v="2024-08-01T14:31:05"/>
    <s v="sholden_mbg"/>
    <d v="2024-09-25T17:20:31"/>
    <s v="nmitchell_mbg"/>
    <m/>
    <m/>
    <s v="Large"/>
    <s v="Abundant"/>
    <s v="Abundant Saplings"/>
    <s v="Some 3’"/>
    <m/>
  </r>
  <r>
    <n v="234"/>
    <m/>
    <n v="238"/>
    <m/>
    <s v="Black Mountain"/>
    <s v="E"/>
    <x v="0"/>
    <n v="148"/>
    <n v="375"/>
    <s v="RS @ 20.8"/>
    <s v="25-50%"/>
    <m/>
    <s v="Yes"/>
    <n v="103"/>
    <n v="4"/>
    <m/>
    <m/>
    <m/>
    <s v="Dry"/>
    <s v="Yes"/>
    <s v="&lt;25%"/>
    <s v="No"/>
    <s v="&lt;25%"/>
    <s v="Yes"/>
    <s v="Yes"/>
    <s v="No"/>
    <s v="No"/>
    <s v=" "/>
    <s v="Yes"/>
    <n v="3996160"/>
    <n v="351293"/>
    <s v=" "/>
    <n v="155"/>
    <s v="NO"/>
    <s v="Complete - Valid Tree"/>
    <n v="198"/>
    <n v="502.92"/>
    <x v="1"/>
    <n v="238"/>
    <s v="{2C82CF3B-11B2-4792-A72C-71E384BEB64C}"/>
    <d v="2024-08-01T14:31:05"/>
    <s v="sholden_mbg"/>
    <d v="2024-09-27T19:47:11"/>
    <s v="nmitchell_mbg"/>
    <m/>
    <m/>
    <s v="Large"/>
    <s v="Abundant"/>
    <s v="Abundant Saplings"/>
    <m/>
    <m/>
  </r>
  <r>
    <n v="235"/>
    <m/>
    <n v="219"/>
    <m/>
    <s v="Black Mountain"/>
    <s v="E"/>
    <x v="0"/>
    <n v="178"/>
    <n v="452"/>
    <s v="RS @ 45’"/>
    <m/>
    <m/>
    <s v="Yes"/>
    <n v="90"/>
    <n v="4"/>
    <m/>
    <m/>
    <m/>
    <s v="Dry"/>
    <s v="Yes"/>
    <s v="&lt;25%"/>
    <s v="Yes"/>
    <m/>
    <s v="No"/>
    <s v="No"/>
    <s v="Yes"/>
    <s v="No"/>
    <s v=" "/>
    <s v="Yes"/>
    <n v="3996121"/>
    <n v="351277"/>
    <s v=" "/>
    <n v="363"/>
    <s v="NO"/>
    <s v="Complete - Valid Tree"/>
    <n v="238"/>
    <n v="604.52"/>
    <x v="1"/>
    <n v="197"/>
    <s v="{D3531C9F-E814-4D24-8373-909ACCBC593D}"/>
    <d v="2024-08-01T14:31:05"/>
    <s v="sholden_mbg"/>
    <d v="2024-09-27T20:40:37"/>
    <s v="nmitchell_mbg"/>
    <m/>
    <s v="Excess slash/litter at scar cavity"/>
    <s v="Large"/>
    <s v="Abundant"/>
    <s v="Abundant Saplings"/>
    <m/>
    <m/>
  </r>
  <r>
    <n v="236"/>
    <m/>
    <n v="212"/>
    <m/>
    <s v="Black Mountain"/>
    <s v="SE"/>
    <x v="0"/>
    <n v="98.599999999999895"/>
    <n v="250"/>
    <s v="RS @ 11.3’"/>
    <s v="&lt;25%"/>
    <m/>
    <s v="Yes"/>
    <n v="79.099999999999895"/>
    <n v="3"/>
    <m/>
    <m/>
    <m/>
    <s v="Dry"/>
    <s v="Yes"/>
    <s v="&lt;25%"/>
    <s v="No"/>
    <m/>
    <s v="No"/>
    <s v="No"/>
    <s v="No"/>
    <s v="No"/>
    <s v=" "/>
    <s v="Yes"/>
    <n v="3996150"/>
    <n v="351257"/>
    <s v=" "/>
    <n v="20"/>
    <s v="NO"/>
    <s v="Complete - Valid Tree"/>
    <n v="108"/>
    <n v="274.32"/>
    <x v="0"/>
    <n v="212"/>
    <s v="{F2931D60-2FA9-4856-8457-D6CF9D5FBDDA}"/>
    <d v="2024-08-01T14:31:05"/>
    <s v="sholden_mbg"/>
    <d v="2024-09-27T20:06:05"/>
    <s v="nmitchell_mbg"/>
    <m/>
    <m/>
    <s v="Large"/>
    <s v="Abundant"/>
    <s v="Abundant Saplings"/>
    <m/>
    <m/>
  </r>
  <r>
    <n v="237"/>
    <m/>
    <n v="216"/>
    <m/>
    <s v="Black Mountain"/>
    <s v="SE"/>
    <x v="0"/>
    <n v="89.7"/>
    <n v="227"/>
    <s v="RS @ 11.2’"/>
    <m/>
    <m/>
    <s v="Yes"/>
    <n v="81"/>
    <n v="2"/>
    <m/>
    <m/>
    <m/>
    <s v="Dry"/>
    <s v="Yes"/>
    <s v="&lt;25%"/>
    <s v="No"/>
    <m/>
    <s v="No"/>
    <s v="No"/>
    <s v="No"/>
    <s v="No"/>
    <s v=" "/>
    <s v="Yes"/>
    <n v="3996148"/>
    <n v="351251"/>
    <s v=" "/>
    <n v="2"/>
    <s v="NO"/>
    <s v="Complete - Valid Tree"/>
    <n v="92"/>
    <n v="233.68"/>
    <x v="0"/>
    <n v="216"/>
    <s v="{EC9B5020-BBC5-4570-A238-BF7BFB9C0D1F}"/>
    <d v="2024-08-01T14:31:05"/>
    <s v="sholden_mbg"/>
    <d v="2024-09-27T20:04:02"/>
    <s v="nmitchell_mbg"/>
    <m/>
    <m/>
    <s v="Large"/>
    <s v="Abundant"/>
    <s v="Abundant Saplings"/>
    <m/>
    <m/>
  </r>
  <r>
    <n v="238"/>
    <m/>
    <n v="248"/>
    <m/>
    <s v="Black Mountain"/>
    <s v="SE"/>
    <x v="0"/>
    <n v="124"/>
    <n v="314"/>
    <s v="RS @ 12.8’"/>
    <m/>
    <m/>
    <s v="Yes"/>
    <n v="64.5"/>
    <n v="4"/>
    <m/>
    <m/>
    <m/>
    <s v="Dry"/>
    <s v="Yes"/>
    <s v="25-50%"/>
    <s v="No"/>
    <m/>
    <s v="No"/>
    <s v="No"/>
    <s v="No"/>
    <s v="No"/>
    <s v=" "/>
    <s v="Yes"/>
    <n v="3996174"/>
    <n v="351266"/>
    <s v=" "/>
    <n v="18"/>
    <s v="NO"/>
    <s v="Complete - Valid Tree"/>
    <n v="142"/>
    <n v="360.68"/>
    <x v="1"/>
    <n v="248"/>
    <s v="{6D24B4AD-09D5-48B1-A422-5451E675E44C}"/>
    <d v="2024-08-01T14:31:05"/>
    <s v="sholden_mbg"/>
    <d v="2024-09-27T20:08:12"/>
    <s v="nmitchell_mbg"/>
    <m/>
    <m/>
    <s v="Large"/>
    <s v="Few"/>
    <s v="Abundant Saplings"/>
    <m/>
    <m/>
  </r>
  <r>
    <n v="239"/>
    <m/>
    <n v="204"/>
    <m/>
    <s v="Black Mountain"/>
    <m/>
    <x v="1"/>
    <m/>
    <n v="0"/>
    <m/>
    <m/>
    <s v="Uprooted"/>
    <m/>
    <m/>
    <m/>
    <m/>
    <m/>
    <m/>
    <m/>
    <m/>
    <m/>
    <m/>
    <m/>
    <m/>
    <m/>
    <m/>
    <m/>
    <s v=" "/>
    <s v="Yes"/>
    <n v="3996071"/>
    <n v="351263"/>
    <s v=" "/>
    <n v="186"/>
    <s v="NO"/>
    <s v="Complete - Valid Tree"/>
    <n v="198"/>
    <n v="502.92"/>
    <x v="1"/>
    <n v="199"/>
    <s v="{960D18EE-C44E-4BA1-B95A-8DB8CB399A8F}"/>
    <d v="2024-08-01T14:31:05"/>
    <s v="sholden_mbg"/>
    <d v="2024-09-27T19:34:45"/>
    <s v="nmitchell_mbg"/>
    <m/>
    <m/>
    <s v="Large"/>
    <m/>
    <m/>
    <m/>
    <m/>
  </r>
  <r>
    <n v="240"/>
    <m/>
    <n v="198"/>
    <m/>
    <s v="Black Mountain"/>
    <s v="E"/>
    <x v="0"/>
    <n v="158"/>
    <n v="401"/>
    <s v="RS @ 15.6’"/>
    <m/>
    <m/>
    <s v="Yes"/>
    <n v="15"/>
    <n v="4"/>
    <m/>
    <m/>
    <m/>
    <s v="Dry"/>
    <s v="Yes"/>
    <s v="&lt;25%"/>
    <s v="Yes"/>
    <m/>
    <s v="No"/>
    <s v="No"/>
    <s v="No"/>
    <s v="No"/>
    <s v=" "/>
    <s v="Yes"/>
    <n v="3996036"/>
    <n v="351265"/>
    <s v=" "/>
    <n v="336"/>
    <s v="NO"/>
    <s v="Complete - Valid Tree"/>
    <n v="199"/>
    <n v="505.46"/>
    <x v="1"/>
    <n v="188"/>
    <s v="{C9BFA4C8-DBD2-4C52-9247-3BC2ACE9679A}"/>
    <d v="2024-08-01T14:31:05"/>
    <s v="sholden_mbg"/>
    <d v="2024-09-27T19:32:42"/>
    <s v="nmitchell_mbg"/>
    <m/>
    <s v="Excess slash/litter at scar ca"/>
    <s v="Large"/>
    <s v="Few"/>
    <s v="Abundant Saplings"/>
    <s v="Excess slash/litter at scar cavity"/>
    <m/>
  </r>
  <r>
    <n v="241"/>
    <m/>
    <n v="184"/>
    <m/>
    <s v="Black Mountain"/>
    <s v="S"/>
    <x v="0"/>
    <n v="7.7"/>
    <n v="19"/>
    <s v="RS @ 9.8’"/>
    <m/>
    <m/>
    <s v="No"/>
    <n v="27.5"/>
    <n v="0"/>
    <m/>
    <m/>
    <m/>
    <s v="Dry"/>
    <s v="Yes"/>
    <s v="&lt;25%"/>
    <s v="No"/>
    <m/>
    <s v="No"/>
    <s v="No"/>
    <s v="No"/>
    <s v="No"/>
    <s v=" "/>
    <s v="Yes"/>
    <n v="3996004"/>
    <n v="351168"/>
    <s v=" "/>
    <n v="0"/>
    <s v="NO"/>
    <s v="Complete - Valid Tree"/>
    <n v="101"/>
    <n v="256.54000000000002"/>
    <x v="0"/>
    <n v="184"/>
    <s v="{7F881D63-B0EC-410B-8A27-BEADCB4F5457}"/>
    <d v="2024-08-01T14:31:05"/>
    <s v="sholden_mbg"/>
    <d v="2024-09-27T17:14:03"/>
    <s v="nmitchell_mbg"/>
    <m/>
    <m/>
    <s v="Large"/>
    <s v="Abundant"/>
    <s v="Abundant Saplings"/>
    <m/>
    <m/>
  </r>
  <r>
    <n v="242"/>
    <m/>
    <n v="261"/>
    <m/>
    <s v="Black Mountain"/>
    <s v="S"/>
    <x v="0"/>
    <n v="97.7"/>
    <n v="248"/>
    <s v="RS @ 7.7’"/>
    <m/>
    <m/>
    <s v="Yes"/>
    <n v="38"/>
    <n v="2"/>
    <m/>
    <m/>
    <m/>
    <s v="Dry"/>
    <s v="Yes"/>
    <s v="&lt;25%"/>
    <s v="No"/>
    <m/>
    <s v="No"/>
    <s v="No"/>
    <s v="No"/>
    <s v="No"/>
    <s v=" "/>
    <s v="Yes"/>
    <n v="3996069"/>
    <n v="351194"/>
    <s v=" "/>
    <n v="0"/>
    <s v="NO"/>
    <s v="Complete - Valid Tree"/>
    <n v="109"/>
    <n v="276.86"/>
    <x v="0"/>
    <n v="261"/>
    <s v="{BB06775C-AE73-4AAB-B989-7A0A264581D1}"/>
    <d v="2024-08-01T14:31:05"/>
    <s v="sholden_mbg"/>
    <d v="2024-09-27T17:04:27"/>
    <s v="nmitchell_mbg"/>
    <m/>
    <m/>
    <s v="Large"/>
    <s v="Abundant"/>
    <s v="Abundant Saplings"/>
    <m/>
    <m/>
  </r>
  <r>
    <n v="243"/>
    <m/>
    <n v="264"/>
    <m/>
    <s v="Black Mountain"/>
    <s v="S"/>
    <x v="0"/>
    <n v="135"/>
    <n v="342"/>
    <s v="RS @ 13.8’"/>
    <m/>
    <m/>
    <s v="Yes"/>
    <n v="31"/>
    <n v="2"/>
    <m/>
    <m/>
    <m/>
    <s v="Dry"/>
    <s v="Yes"/>
    <s v="&lt;25%"/>
    <s v="No"/>
    <m/>
    <s v="No"/>
    <s v="No"/>
    <s v="No"/>
    <s v="No"/>
    <s v=" "/>
    <s v="Yes"/>
    <n v="3996073"/>
    <n v="351192"/>
    <s v=" "/>
    <n v="0"/>
    <s v="NO"/>
    <s v="Complete - Valid Tree"/>
    <n v="143"/>
    <n v="363.22"/>
    <x v="1"/>
    <n v="264"/>
    <s v="{9ED3FDFD-BA94-4A6E-B4DD-47550A7EE7CC}"/>
    <d v="2024-08-01T14:31:05"/>
    <s v="sholden_mbg"/>
    <d v="2024-09-27T17:04:15"/>
    <s v="nmitchell_mbg"/>
    <m/>
    <m/>
    <s v="Large"/>
    <s v="Abundant"/>
    <s v="Abundant Saplings"/>
    <m/>
    <m/>
  </r>
  <r>
    <n v="244"/>
    <m/>
    <n v="238"/>
    <m/>
    <s v="Black Mountain"/>
    <s v="SW"/>
    <x v="0"/>
    <n v="81.299999999999898"/>
    <n v="206"/>
    <s v="RS @ 10.8’"/>
    <m/>
    <m/>
    <s v="Yes"/>
    <n v="31"/>
    <n v="4"/>
    <m/>
    <m/>
    <m/>
    <s v="Dry"/>
    <s v="Yes"/>
    <s v="&lt;25%"/>
    <s v="No"/>
    <m/>
    <s v="Yes"/>
    <s v="No"/>
    <s v="No"/>
    <s v="No"/>
    <s v=" "/>
    <s v="Yes"/>
    <n v="3996078"/>
    <n v="351164"/>
    <s v=" "/>
    <n v="48"/>
    <s v="NO"/>
    <s v="Complete - Valid Tree"/>
    <n v="97"/>
    <n v="246.38"/>
    <x v="0"/>
    <n v="238"/>
    <s v="{C5E9A0B0-CEAC-403A-BA6D-EEE0A421D3E8}"/>
    <d v="2024-08-01T14:31:05"/>
    <s v="sholden_mbg"/>
    <d v="2024-09-27T17:06:11"/>
    <s v="nmitchell_mbg"/>
    <m/>
    <m/>
    <s v="Large"/>
    <s v="Abundant"/>
    <s v="Abundant Saplings"/>
    <m/>
    <m/>
  </r>
  <r>
    <n v="245"/>
    <m/>
    <n v="250"/>
    <m/>
    <s v="Black Mountain"/>
    <s v="SW"/>
    <x v="0"/>
    <n v="108"/>
    <n v="274"/>
    <s v="RS @ 10.7’"/>
    <m/>
    <m/>
    <s v="Yes"/>
    <n v="31"/>
    <n v="1"/>
    <m/>
    <m/>
    <m/>
    <s v="Dry"/>
    <s v="Yes"/>
    <s v="&lt;25%"/>
    <s v="No"/>
    <m/>
    <s v="No"/>
    <s v="No"/>
    <s v="No"/>
    <s v="No"/>
    <s v=" "/>
    <s v="Yes"/>
    <n v="3996076"/>
    <n v="351160"/>
    <s v=" "/>
    <n v="0"/>
    <s v="NO"/>
    <s v="Complete - Valid Tree"/>
    <n v="125"/>
    <n v="317.5"/>
    <x v="1"/>
    <n v="250"/>
    <s v="{1E9571D2-8FEF-4DCD-A69F-C4528A3CD4E1}"/>
    <d v="2024-08-01T14:31:05"/>
    <s v="sholden_mbg"/>
    <d v="2024-09-27T17:07:53"/>
    <s v="nmitchell_mbg"/>
    <m/>
    <m/>
    <s v="Large"/>
    <s v="Abundant"/>
    <s v="Abundant Saplings"/>
    <m/>
    <m/>
  </r>
  <r>
    <n v="246"/>
    <m/>
    <n v="223"/>
    <m/>
    <s v="Black Mountain"/>
    <s v="S"/>
    <x v="0"/>
    <n v="90.799999999999898"/>
    <n v="230"/>
    <s v="RS @ 12.6” above scar"/>
    <m/>
    <m/>
    <s v="Yes"/>
    <n v="39"/>
    <n v="3"/>
    <m/>
    <m/>
    <m/>
    <s v="Dry"/>
    <s v="Yes"/>
    <s v="&lt;25%"/>
    <s v="No"/>
    <m/>
    <s v="No"/>
    <s v="No"/>
    <s v="No"/>
    <s v="No"/>
    <s v=" "/>
    <s v="Yes"/>
    <n v="3996055"/>
    <n v="351153"/>
    <s v=" "/>
    <n v="0"/>
    <s v="NO"/>
    <s v="Complete - Valid Tree"/>
    <n v="116"/>
    <n v="294.64"/>
    <x v="0"/>
    <n v="223"/>
    <s v="{9E420635-9154-4500-81DC-160BB9681784}"/>
    <d v="2024-08-01T14:31:05"/>
    <s v="sholden_mbg"/>
    <d v="2024-09-27T17:08:47"/>
    <s v="nmitchell_mbg"/>
    <m/>
    <m/>
    <s v="Large"/>
    <s v="Abundant"/>
    <s v="Abundant Saplings"/>
    <m/>
    <m/>
  </r>
  <r>
    <n v="247"/>
    <m/>
    <n v="229"/>
    <m/>
    <s v="Black Mountain"/>
    <s v="S"/>
    <x v="0"/>
    <n v="103"/>
    <n v="261"/>
    <s v="RS @ 30’ above scar"/>
    <m/>
    <m/>
    <s v="Yes"/>
    <n v="69"/>
    <n v="4"/>
    <m/>
    <m/>
    <m/>
    <s v="Dry"/>
    <s v="Yes"/>
    <s v="&lt;25%"/>
    <s v="No"/>
    <m/>
    <s v="No"/>
    <s v="No"/>
    <s v="No"/>
    <s v="No"/>
    <s v=" "/>
    <s v="Yes"/>
    <n v="3996064"/>
    <n v="351144"/>
    <s v=" "/>
    <n v="90"/>
    <s v="NO"/>
    <s v="Complete - Valid Tree"/>
    <n v="153"/>
    <n v="388.62"/>
    <x v="1"/>
    <n v="229"/>
    <s v="{3A89EA67-D489-4C6B-9CAF-D05D5927B08A}"/>
    <d v="2024-08-01T14:31:05"/>
    <s v="sholden_mbg"/>
    <d v="2024-09-27T17:21:52"/>
    <s v="nmitchell_mbg"/>
    <m/>
    <m/>
    <s v="Large"/>
    <s v="Abundant"/>
    <s v="Abundant Saplings"/>
    <m/>
    <m/>
  </r>
  <r>
    <n v="248"/>
    <m/>
    <n v="231"/>
    <m/>
    <s v="Black Mountain"/>
    <s v="S"/>
    <x v="0"/>
    <n v="114.5"/>
    <n v="290"/>
    <s v="RS @ 26’"/>
    <m/>
    <m/>
    <s v="Yes"/>
    <n v="34"/>
    <n v="4"/>
    <m/>
    <m/>
    <m/>
    <s v="Dry"/>
    <s v="Yes"/>
    <s v="&lt;25%"/>
    <s v="No"/>
    <m/>
    <s v="No"/>
    <s v="No"/>
    <s v="No"/>
    <s v="No"/>
    <s v=" "/>
    <s v="Yes"/>
    <n v="3996078"/>
    <n v="351124"/>
    <s v=" "/>
    <n v="198"/>
    <s v="NO"/>
    <s v="Complete - Valid Tree"/>
    <n v="156"/>
    <n v="396.24"/>
    <x v="1"/>
    <n v="231"/>
    <s v="{E1F0FF1A-BA7E-4DB0-9E5F-E878DAEC9F05}"/>
    <d v="2024-08-01T14:31:05"/>
    <s v="sholden_mbg"/>
    <d v="2024-09-27T17:35:25"/>
    <s v="nmitchell_mbg"/>
    <m/>
    <s v="Excess slash/litter at scar cavity_x000d__x000a__x000d__x000a_Increasingly sparse towards top of crown"/>
    <s v="Large"/>
    <s v="Abundant"/>
    <s v="Few Saplings"/>
    <m/>
    <m/>
  </r>
  <r>
    <n v="249"/>
    <m/>
    <n v="228"/>
    <m/>
    <s v="Black Mountain"/>
    <s v="S"/>
    <x v="0"/>
    <n v="106.2"/>
    <n v="269"/>
    <s v="RS @ 22’"/>
    <m/>
    <m/>
    <s v="Yes"/>
    <n v="22"/>
    <n v="4"/>
    <m/>
    <m/>
    <m/>
    <s v="Dry"/>
    <s v="Yes"/>
    <s v="&lt;25%"/>
    <s v="No"/>
    <m/>
    <m/>
    <s v="No"/>
    <s v="No"/>
    <s v="No"/>
    <s v=" "/>
    <s v="Yes"/>
    <n v="3996078"/>
    <n v="351120"/>
    <s v=" "/>
    <n v="168"/>
    <s v="NO"/>
    <s v="Complete - Valid Tree"/>
    <n v="139"/>
    <n v="353.06"/>
    <x v="1"/>
    <n v="228"/>
    <s v="{26780385-E77E-48C4-B6D3-E2BF3672888C}"/>
    <d v="2024-08-01T14:31:05"/>
    <s v="sholden_mbg"/>
    <d v="2024-09-27T17:32:13"/>
    <s v="nmitchell_mbg"/>
    <m/>
    <s v="More sparse on top but not enough to call sparse crown"/>
    <s v="Large"/>
    <s v="Abundant"/>
    <s v="Few Saplings"/>
    <m/>
    <m/>
  </r>
  <r>
    <n v="250"/>
    <m/>
    <n v="214"/>
    <m/>
    <s v="Black Mountain"/>
    <s v="SE"/>
    <x v="0"/>
    <n v="70"/>
    <n v="177"/>
    <s v="RS @ 6.7’"/>
    <m/>
    <m/>
    <s v="No"/>
    <n v="54"/>
    <n v="0"/>
    <m/>
    <m/>
    <m/>
    <s v="Dry"/>
    <s v="Yes"/>
    <s v="&lt;25%"/>
    <s v="No"/>
    <m/>
    <s v="No"/>
    <s v="No"/>
    <s v="No"/>
    <s v="No"/>
    <s v=" "/>
    <s v="Yes"/>
    <n v="3996099"/>
    <n v="351144"/>
    <s v=" "/>
    <n v="0"/>
    <s v="NO"/>
    <s v="Complete - Valid Tree"/>
    <n v="71"/>
    <n v="180.34"/>
    <x v="0"/>
    <n v="214"/>
    <s v="{75BA166B-A338-4C04-B605-24DA760A21A5}"/>
    <d v="2024-08-01T14:31:05"/>
    <s v="sholden_mbg"/>
    <d v="2024-09-27T17:46:05"/>
    <s v="nmitchell_mbg"/>
    <m/>
    <m/>
    <s v="Large"/>
    <s v="Few"/>
    <s v="Abundant Saplings"/>
    <m/>
    <m/>
  </r>
  <r>
    <n v="251"/>
    <m/>
    <n v="238"/>
    <m/>
    <s v="Black Mountain"/>
    <s v="SE"/>
    <x v="0"/>
    <n v="131"/>
    <n v="332"/>
    <s v="RS @ 12.5’"/>
    <m/>
    <m/>
    <s v="Yes"/>
    <n v="55"/>
    <n v="3"/>
    <m/>
    <m/>
    <m/>
    <s v="Dry"/>
    <s v="Yes"/>
    <s v="&lt;25%"/>
    <s v="No"/>
    <m/>
    <s v="No"/>
    <s v="No"/>
    <s v="No"/>
    <s v="No"/>
    <s v=" "/>
    <s v="Yes"/>
    <n v="3996079"/>
    <n v="351184"/>
    <s v=" "/>
    <n v="40"/>
    <s v="NO"/>
    <s v="Complete - Valid Tree"/>
    <n v="162"/>
    <n v="411.48"/>
    <x v="1"/>
    <n v="238"/>
    <s v="{052E04C1-8F7E-4DF0-B9DF-D92FDB8702E2}"/>
    <d v="2024-08-01T14:31:05"/>
    <s v="sholden_mbg"/>
    <d v="2024-09-27T17:52:38"/>
    <s v="nmitchell_mbg"/>
    <m/>
    <m/>
    <s v="Large"/>
    <s v="Abundant"/>
    <s v="Abundant Saplings"/>
    <m/>
    <m/>
  </r>
  <r>
    <n v="252"/>
    <m/>
    <n v="228"/>
    <m/>
    <s v="Black Mountain"/>
    <s v="S"/>
    <x v="0"/>
    <n v="110"/>
    <n v="279"/>
    <s v="RS @ 10.7’"/>
    <m/>
    <m/>
    <s v="Yes"/>
    <n v="70"/>
    <n v="3"/>
    <m/>
    <m/>
    <m/>
    <s v="Dry"/>
    <s v="Yes"/>
    <s v="&lt;25%"/>
    <s v="No"/>
    <m/>
    <s v="No"/>
    <s v="No"/>
    <s v="No"/>
    <s v="No"/>
    <s v=" "/>
    <s v="Yes"/>
    <n v="3996101"/>
    <n v="351208"/>
    <s v=" "/>
    <n v="53"/>
    <s v="NO"/>
    <s v="Complete - Valid Tree"/>
    <n v="130"/>
    <n v="330.2"/>
    <x v="1"/>
    <n v="228"/>
    <s v="{BE6CD27C-73BB-4067-90A6-37532B3BA435}"/>
    <d v="2024-08-01T14:31:05"/>
    <s v="sholden_mbg"/>
    <d v="2024-09-27T20:35:11"/>
    <s v="nmitchell_mbg"/>
    <m/>
    <s v="Excess slash/litter at scar cavity"/>
    <s v="Large"/>
    <s v="Abundant"/>
    <s v="Abundant Saplings"/>
    <m/>
    <m/>
  </r>
  <r>
    <n v="253"/>
    <m/>
    <n v="241"/>
    <m/>
    <s v="Black Mountain"/>
    <s v="S"/>
    <x v="0"/>
    <n v="106"/>
    <n v="269"/>
    <s v="RS @ 9.2"/>
    <m/>
    <m/>
    <s v="Yes"/>
    <n v="47.6"/>
    <n v="2"/>
    <m/>
    <m/>
    <m/>
    <s v="Dry"/>
    <s v="Yes"/>
    <s v="&lt;25%"/>
    <s v="No"/>
    <m/>
    <s v="No"/>
    <s v="No"/>
    <s v="No"/>
    <s v="No"/>
    <s v=" "/>
    <s v="Yes"/>
    <n v="3996105"/>
    <n v="351208"/>
    <s v=" "/>
    <n v="0"/>
    <s v="NO"/>
    <s v="Complete - Valid Tree"/>
    <n v="123"/>
    <n v="312.42"/>
    <x v="1"/>
    <n v="241"/>
    <s v="{FA49C83E-35CC-4D6A-A78E-7E0E425E2961}"/>
    <d v="2024-08-01T14:31:05"/>
    <s v="sholden_mbg"/>
    <d v="2024-09-27T20:36:44"/>
    <s v="nmitchell_mbg"/>
    <m/>
    <s v="Excess slash/litter at scar cavity"/>
    <s v="Large"/>
    <s v="Abundant"/>
    <s v="Abundant Saplings"/>
    <m/>
    <m/>
  </r>
  <r>
    <n v="254"/>
    <m/>
    <n v="194"/>
    <m/>
    <s v="Black Mountain"/>
    <s v="SE"/>
    <x v="0"/>
    <n v="70.099999999999895"/>
    <n v="178"/>
    <s v="RS @ 9.5’"/>
    <m/>
    <m/>
    <s v="No"/>
    <n v="39.299999999999898"/>
    <n v="0"/>
    <m/>
    <m/>
    <m/>
    <s v="Dry"/>
    <s v="Yes"/>
    <s v="&lt;25%"/>
    <s v="No"/>
    <m/>
    <s v="No"/>
    <s v="No"/>
    <s v="No"/>
    <s v="No"/>
    <s v=" "/>
    <s v="Yes"/>
    <n v="3996143"/>
    <n v="351210"/>
    <s v=" "/>
    <n v="0"/>
    <s v="NO"/>
    <s v="Complete - Valid Tree"/>
    <n v="79"/>
    <n v="200.66"/>
    <x v="0"/>
    <n v="194"/>
    <s v="{B55235B5-5435-456C-83DD-4D6A57656BF9}"/>
    <d v="2024-08-01T14:31:05"/>
    <s v="sholden_mbg"/>
    <d v="2024-09-27T20:27:28"/>
    <s v="nmitchell_mbg"/>
    <m/>
    <m/>
    <s v="Large"/>
    <s v="Abundant"/>
    <s v="Abundant Saplings"/>
    <m/>
    <m/>
  </r>
  <r>
    <n v="255"/>
    <m/>
    <n v="220"/>
    <m/>
    <s v="Black Mountain"/>
    <s v="S"/>
    <x v="0"/>
    <n v="65.900000000000006"/>
    <n v="167"/>
    <s v="RS @ 28’"/>
    <m/>
    <m/>
    <s v="No"/>
    <n v="72"/>
    <n v="0"/>
    <m/>
    <m/>
    <m/>
    <s v="Dry"/>
    <s v="Yes"/>
    <s v="&lt;25%"/>
    <s v="No"/>
    <m/>
    <s v="No"/>
    <s v="No"/>
    <s v="No"/>
    <s v="No"/>
    <s v=" "/>
    <s v="Yes"/>
    <n v="3996156"/>
    <n v="351204"/>
    <s v=" "/>
    <n v="0"/>
    <s v="NO"/>
    <s v="Complete - Valid Tree"/>
    <n v="83"/>
    <n v="210.82"/>
    <x v="0"/>
    <n v="220"/>
    <s v="{D92903A6-7E94-423F-B42A-BC2307AAE3BB}"/>
    <d v="2024-08-01T14:31:05"/>
    <s v="sholden_mbg"/>
    <d v="2024-09-27T20:22:47"/>
    <s v="nmitchell_mbg"/>
    <m/>
    <m/>
    <s v="Large"/>
    <s v="Abundant"/>
    <s v="Abundant Saplings"/>
    <m/>
    <m/>
  </r>
  <r>
    <n v="256"/>
    <m/>
    <n v="122"/>
    <m/>
    <s v="Black Mountain"/>
    <s v="SE"/>
    <x v="0"/>
    <n v="49.299999999999898"/>
    <n v="125"/>
    <s v="RS @ 8.9’"/>
    <s v="&lt;25%"/>
    <m/>
    <s v="No"/>
    <n v="39.899999999999899"/>
    <n v="0"/>
    <m/>
    <m/>
    <m/>
    <s v="Dry"/>
    <s v="Yes"/>
    <s v="&lt;25%"/>
    <s v="No"/>
    <m/>
    <s v="No"/>
    <s v="No"/>
    <s v="No"/>
    <s v="No"/>
    <s v=" "/>
    <s v="Yes"/>
    <n v="3996156"/>
    <n v="351199"/>
    <s v=" "/>
    <n v="0"/>
    <s v="NO"/>
    <s v="Complete - Valid Tree"/>
    <n v="58"/>
    <n v="147.32"/>
    <x v="0"/>
    <n v="122"/>
    <s v="{9756DBAA-E2F4-479C-8313-83AC123083ED}"/>
    <d v="2024-08-01T14:31:05"/>
    <s v="sholden_mbg"/>
    <d v="2024-09-27T20:20:42"/>
    <s v="nmitchell_mbg"/>
    <m/>
    <m/>
    <s v="Large"/>
    <s v="Abundant"/>
    <s v="Abundant Saplings"/>
    <m/>
    <m/>
  </r>
  <r>
    <n v="257"/>
    <m/>
    <n v="200"/>
    <m/>
    <s v="Black Mountain"/>
    <s v="SE"/>
    <x v="0"/>
    <n v="71.2"/>
    <n v="180"/>
    <s v="RS @ 7.8’"/>
    <m/>
    <m/>
    <s v="No"/>
    <n v="52"/>
    <n v="0"/>
    <m/>
    <m/>
    <m/>
    <s v="Dry"/>
    <s v="Yes"/>
    <s v="&lt;25%"/>
    <s v="No"/>
    <m/>
    <s v="No"/>
    <s v="No"/>
    <s v="No"/>
    <s v="No"/>
    <s v=" "/>
    <s v="Yes"/>
    <n v="3996152"/>
    <n v="351192"/>
    <s v=" "/>
    <n v="0"/>
    <s v="NO"/>
    <s v="Complete - Valid Tree"/>
    <n v="78"/>
    <n v="198.12"/>
    <x v="0"/>
    <n v="200"/>
    <s v="{0BC90A67-5BAE-48C3-86E8-B274087AB8D2}"/>
    <d v="2024-08-01T14:31:05"/>
    <s v="sholden_mbg"/>
    <d v="2024-09-27T20:24:49"/>
    <s v="nmitchell_mbg"/>
    <m/>
    <m/>
    <s v="Large"/>
    <s v="Abundant"/>
    <s v="Abundant Saplings"/>
    <m/>
    <m/>
  </r>
  <r>
    <n v="258"/>
    <m/>
    <n v="211"/>
    <m/>
    <s v="Black Mountain"/>
    <s v="SE"/>
    <x v="0"/>
    <n v="127.599999999999"/>
    <n v="324"/>
    <s v="RS @ 25.2’"/>
    <m/>
    <m/>
    <s v="Yes"/>
    <n v="25"/>
    <n v="4"/>
    <m/>
    <m/>
    <m/>
    <s v="Dry"/>
    <s v="Yes"/>
    <s v="25-50%"/>
    <s v="No"/>
    <m/>
    <s v="No"/>
    <s v="No"/>
    <s v="Yes"/>
    <s v="No"/>
    <s v=" "/>
    <s v="Yes"/>
    <n v="3996227"/>
    <n v="351148"/>
    <s v=" "/>
    <n v="248"/>
    <s v="NO"/>
    <s v="Complete - Valid Tree"/>
    <n v="160"/>
    <n v="406.4"/>
    <x v="1"/>
    <n v="177"/>
    <s v="{801D5BAA-4AB4-41A1-83E2-BD4E33A9A469}"/>
    <d v="2024-08-01T14:31:05"/>
    <s v="sholden_mbg"/>
    <d v="2024-09-25T16:25:40"/>
    <s v="nmitchell_mbg"/>
    <m/>
    <m/>
    <s v="Large"/>
    <s v="Abundant"/>
    <s v="Few Saplings"/>
    <m/>
    <m/>
  </r>
  <r>
    <n v="259"/>
    <m/>
    <n v="185"/>
    <m/>
    <s v="Black Mountain"/>
    <s v="SE"/>
    <x v="0"/>
    <n v="96.099999999999895"/>
    <n v="244"/>
    <s v="RS @ 23.4"/>
    <m/>
    <m/>
    <s v="Yes"/>
    <n v="52"/>
    <n v="4"/>
    <m/>
    <m/>
    <m/>
    <s v="Dry"/>
    <s v="Yes"/>
    <s v="&lt;25%"/>
    <s v="No"/>
    <m/>
    <s v="No"/>
    <s v="No"/>
    <s v="No"/>
    <s v="No"/>
    <s v=" "/>
    <s v="Yes"/>
    <n v="3996229"/>
    <n v="351136"/>
    <s v=" "/>
    <n v="90"/>
    <s v="NO"/>
    <s v="Complete - Valid Tree"/>
    <n v="126"/>
    <n v="320.04000000000002"/>
    <x v="1"/>
    <n v="185"/>
    <s v="{9E9DAB1B-4549-4EEB-AE03-8142BAF178D8}"/>
    <d v="2024-08-01T14:31:05"/>
    <s v="sholden_mbg"/>
    <d v="2024-09-25T16:45:33"/>
    <s v="nmitchell_mbg"/>
    <m/>
    <m/>
    <s v="Large"/>
    <s v="Abundant"/>
    <s v="Few Saplings"/>
    <m/>
    <m/>
  </r>
  <r>
    <n v="260"/>
    <m/>
    <n v="225"/>
    <m/>
    <s v="Black Mountain"/>
    <s v="N"/>
    <x v="0"/>
    <n v="137"/>
    <n v="347"/>
    <s v="RS @ 26.7 (above cat face)"/>
    <m/>
    <m/>
    <s v="Yes"/>
    <n v="25"/>
    <n v="4"/>
    <m/>
    <m/>
    <m/>
    <s v="Mesic"/>
    <s v="No"/>
    <m/>
    <s v="No"/>
    <m/>
    <s v="No"/>
    <s v="No"/>
    <s v="No"/>
    <s v="No"/>
    <s v=" "/>
    <s v="Yes"/>
    <n v="3996123"/>
    <n v="351470"/>
    <s v=" "/>
    <n v="163"/>
    <s v="NO"/>
    <s v="Complete - Valid Tree"/>
    <n v="188"/>
    <n v="477.52"/>
    <x v="1"/>
    <n v="225"/>
    <s v="{0490949A-3BFA-4160-8D29-C90E8B094811}"/>
    <d v="2024-08-01T14:31:05"/>
    <s v="sholden_mbg"/>
    <d v="2024-09-26T19:57:50"/>
    <s v="nmitchell_mbg"/>
    <m/>
    <m/>
    <s v="Large"/>
    <s v="Abundant"/>
    <m/>
    <s v="planted SP nearby"/>
    <m/>
  </r>
  <r>
    <n v="261"/>
    <m/>
    <n v="231"/>
    <m/>
    <s v="Black Mountain"/>
    <s v="N"/>
    <x v="0"/>
    <n v="154"/>
    <n v="391"/>
    <s v="RS @ 20' (Above buttress)"/>
    <m/>
    <m/>
    <s v="Yes"/>
    <n v="4.5"/>
    <n v="2"/>
    <m/>
    <m/>
    <m/>
    <s v="Mesic"/>
    <s v="No"/>
    <m/>
    <s v="No"/>
    <m/>
    <s v="No"/>
    <s v="No"/>
    <s v="No"/>
    <s v="No"/>
    <s v=" "/>
    <s v="Yes"/>
    <n v="3996143"/>
    <n v="351494"/>
    <s v=" "/>
    <n v="0"/>
    <s v="NO"/>
    <s v="Complete - Valid Tree"/>
    <n v="208"/>
    <n v="528.32000000000005"/>
    <x v="1"/>
    <n v="231"/>
    <s v="{900EA991-FCBA-499F-9B9F-13FEAA6D0394}"/>
    <d v="2024-08-01T14:31:05"/>
    <s v="sholden_mbg"/>
    <d v="2024-09-24T17:24:01"/>
    <s v="jbrooks_mbg"/>
    <m/>
    <s v="sparse/spotty bole char up to 63'"/>
    <s v="Large"/>
    <s v="Abundant"/>
    <m/>
    <s v="Planted mix-con in area."/>
    <m/>
  </r>
  <r>
    <n v="262"/>
    <m/>
    <n v="207"/>
    <m/>
    <s v="Black Mountain"/>
    <s v="N"/>
    <x v="0"/>
    <n v="142"/>
    <n v="360"/>
    <s v="RS @ 19' (Above buttress)"/>
    <m/>
    <m/>
    <s v="Yes"/>
    <n v="27.8"/>
    <n v="3"/>
    <m/>
    <m/>
    <m/>
    <s v="Mesic"/>
    <s v="No"/>
    <m/>
    <s v="Yes"/>
    <m/>
    <s v="No"/>
    <s v="No"/>
    <s v="No"/>
    <s v="No"/>
    <s v=" "/>
    <s v="Yes"/>
    <n v="3996134"/>
    <n v="351500"/>
    <s v=" "/>
    <n v="15"/>
    <s v="NO"/>
    <s v="Complete - Valid Tree"/>
    <n v="176"/>
    <n v="447.04"/>
    <x v="1"/>
    <n v="207"/>
    <s v="{DF36ECF0-CDC9-4F0B-B9AF-6923138332A4}"/>
    <d v="2024-08-01T14:31:05"/>
    <s v="sholden_mbg"/>
    <d v="2024-09-24T17:34:06"/>
    <s v="jbrooks_mbg"/>
    <m/>
    <m/>
    <s v="Large"/>
    <s v="Abundant"/>
    <m/>
    <s v="same as adjacent trees"/>
    <m/>
  </r>
  <r>
    <n v="263"/>
    <m/>
    <n v="205"/>
    <n v="207"/>
    <s v="Black Mountain"/>
    <s v="E"/>
    <x v="0"/>
    <n v="75.099999999999895"/>
    <n v="190"/>
    <s v="RS @ 6.5 (Above swell)"/>
    <s v="&lt;25%"/>
    <m/>
    <s v="No"/>
    <n v="0"/>
    <m/>
    <m/>
    <m/>
    <m/>
    <s v="Mesic"/>
    <m/>
    <m/>
    <s v="No"/>
    <m/>
    <s v="No"/>
    <s v="No"/>
    <s v="No"/>
    <s v="No"/>
    <s v=" "/>
    <s v="Yes"/>
    <n v="3996186"/>
    <n v="351512"/>
    <s v=" "/>
    <n v="0"/>
    <s v="NO"/>
    <s v="Complete - Valid Tree"/>
    <n v="80"/>
    <n v="203.2"/>
    <x v="0"/>
    <n v="205"/>
    <s v="{B51F7EDB-3879-478E-B839-533079007285}"/>
    <d v="2024-08-01T14:31:05"/>
    <s v="sholden_mbg"/>
    <d v="2024-09-24T18:09:09"/>
    <s v="jbrooks_mbg"/>
    <m/>
    <m/>
    <s v="Large"/>
    <s v="Few"/>
    <s v="Few Saplings"/>
    <s v="saplings~30' down slope"/>
    <m/>
  </r>
  <r>
    <n v="264"/>
    <m/>
    <n v="209"/>
    <m/>
    <s v="Black Mountain"/>
    <s v="SE"/>
    <x v="0"/>
    <n v="79.099999999999895"/>
    <n v="200"/>
    <s v="RS @ 11' (above buttress)"/>
    <m/>
    <m/>
    <s v="Yes"/>
    <n v="5"/>
    <n v="2"/>
    <m/>
    <m/>
    <m/>
    <s v="Wet"/>
    <s v="Yes"/>
    <s v="25-50%"/>
    <s v="No"/>
    <m/>
    <s v="No"/>
    <s v="No"/>
    <s v="No"/>
    <s v="No"/>
    <s v=" "/>
    <s v="Yes"/>
    <n v="3996195"/>
    <n v="351544"/>
    <s v=" "/>
    <n v="0"/>
    <s v="NO"/>
    <s v="Complete - Valid Tree"/>
    <n v="95"/>
    <n v="241.3"/>
    <x v="0"/>
    <n v="209"/>
    <s v="{A79DE9EF-71AF-44EF-966F-0A2AC1BD866B}"/>
    <d v="2024-08-01T14:31:05"/>
    <s v="sholden_mbg"/>
    <d v="2024-09-24T18:25:26"/>
    <s v="jbrooks_mbg"/>
    <m/>
    <s v="foliage dieback is borderline 25%, crown is borderline sparse"/>
    <s v="Large"/>
    <s v="Abundant"/>
    <s v="Few Saplings"/>
    <s v="multi-age/species ingrowth, GS saplings near bole."/>
    <m/>
  </r>
  <r>
    <n v="265"/>
    <m/>
    <n v="255"/>
    <m/>
    <s v="Black Mountain"/>
    <s v="SE"/>
    <x v="0"/>
    <n v="101"/>
    <n v="256"/>
    <s v="RS @ 16’"/>
    <m/>
    <m/>
    <s v="No"/>
    <n v="2"/>
    <n v="0"/>
    <m/>
    <m/>
    <m/>
    <s v="Wet"/>
    <s v="No"/>
    <m/>
    <s v="No"/>
    <m/>
    <s v="No"/>
    <s v="No"/>
    <s v="No"/>
    <s v="No"/>
    <s v=" "/>
    <s v="Yes"/>
    <n v="3996234"/>
    <n v="351553"/>
    <s v=" "/>
    <n v="0"/>
    <s v="NO"/>
    <s v="Complete - Valid Tree"/>
    <n v="122"/>
    <n v="309.88"/>
    <x v="1"/>
    <n v="255"/>
    <s v="{5C4F537E-8982-4EE0-81EB-AE5606E69ACF}"/>
    <d v="2024-08-01T14:31:05"/>
    <s v="sholden_mbg"/>
    <d v="2024-09-24T14:13:08"/>
    <s v="nmitchell_mbg"/>
    <m/>
    <m/>
    <s v="Large"/>
    <s v="Abundant"/>
    <s v="Few Saplings"/>
    <m/>
    <m/>
  </r>
  <r>
    <n v="266"/>
    <m/>
    <n v="278"/>
    <m/>
    <s v="Black Mountain"/>
    <s v="SE"/>
    <x v="0"/>
    <n v="108.599999999999"/>
    <n v="275"/>
    <s v="RS @ 14’"/>
    <s v="&lt;25%"/>
    <m/>
    <s v="Yes"/>
    <n v="23"/>
    <n v="4"/>
    <m/>
    <m/>
    <m/>
    <s v="Wet"/>
    <s v="No"/>
    <m/>
    <s v="No"/>
    <m/>
    <s v="No"/>
    <s v="No"/>
    <s v="No"/>
    <s v="No"/>
    <s v="#42"/>
    <s v="Yes"/>
    <n v="3996224"/>
    <n v="351564"/>
    <s v=" "/>
    <n v="88"/>
    <s v="NO"/>
    <s v="Complete - Valid Tree"/>
    <n v="159"/>
    <n v="403.86"/>
    <x v="1"/>
    <n v="278"/>
    <s v="{B695D121-5709-47B6-BCCB-0C8FBC3987FF}"/>
    <d v="2024-08-01T14:31:05"/>
    <s v="sholden_mbg"/>
    <d v="2024-09-24T14:27:22"/>
    <s v="nmitchell_mbg"/>
    <m/>
    <s v="Tag 42 on tree as well as 266"/>
    <s v="Large"/>
    <s v="Few"/>
    <s v="Few Saplings"/>
    <m/>
    <m/>
  </r>
  <r>
    <n v="267"/>
    <m/>
    <n v="259"/>
    <m/>
    <s v="Black Mountain"/>
    <s v="W"/>
    <x v="0"/>
    <n v="121"/>
    <n v="307"/>
    <s v="RS @ 12.5 (above buttress)"/>
    <m/>
    <m/>
    <s v="No"/>
    <n v="0"/>
    <m/>
    <m/>
    <m/>
    <m/>
    <s v="Wet"/>
    <s v="No"/>
    <m/>
    <s v="No"/>
    <m/>
    <s v="No"/>
    <s v="No"/>
    <s v="No"/>
    <s v="No"/>
    <s v="#32"/>
    <s v="Yes"/>
    <n v="3996123"/>
    <n v="351569"/>
    <s v=" "/>
    <n v="0"/>
    <s v="NO"/>
    <s v="Complete - Valid Tree"/>
    <n v="158"/>
    <n v="401.32"/>
    <x v="1"/>
    <n v="259"/>
    <s v="{EFD4A9F2-A9FA-425A-B823-DD851ED601C8}"/>
    <d v="2024-08-01T14:31:05"/>
    <s v="sholden_mbg"/>
    <d v="2024-09-24T18:50:33"/>
    <s v="jbrooks_mbg"/>
    <m/>
    <s v="Tree is on stream bank. No tag found"/>
    <s v="Large"/>
    <s v="Abundant"/>
    <m/>
    <m/>
    <m/>
  </r>
  <r>
    <n v="268"/>
    <m/>
    <n v="223"/>
    <m/>
    <s v="Black Mountain"/>
    <s v="E"/>
    <x v="0"/>
    <n v="97"/>
    <n v="246"/>
    <s v="RS @ DBH"/>
    <m/>
    <m/>
    <s v="No"/>
    <n v="0"/>
    <m/>
    <m/>
    <m/>
    <m/>
    <s v="Wet"/>
    <s v="No"/>
    <m/>
    <s v="No"/>
    <m/>
    <s v="No"/>
    <s v="No"/>
    <s v="No"/>
    <s v="No"/>
    <s v="#31"/>
    <s v="Yes"/>
    <n v="3996090"/>
    <n v="351542"/>
    <s v=" "/>
    <n v="0"/>
    <s v="NO"/>
    <s v="Complete - Valid Tree"/>
    <n v="100"/>
    <n v="254"/>
    <x v="0"/>
    <n v="223"/>
    <s v="{34266AE2-84ED-4ACB-A985-E87CC279DAAF}"/>
    <d v="2024-08-01T14:31:05"/>
    <s v="sholden_mbg"/>
    <d v="2024-09-24T17:46:40"/>
    <s v="jbrooks_mbg"/>
    <m/>
    <m/>
    <s v="Large"/>
    <s v="Abundant"/>
    <s v="No Saplings"/>
    <m/>
    <m/>
  </r>
  <r>
    <n v="269"/>
    <m/>
    <n v="208"/>
    <m/>
    <s v="Black Mountain"/>
    <s v="W"/>
    <x v="0"/>
    <n v="107"/>
    <n v="271"/>
    <s v="RS @ 16.5' (above cat face)"/>
    <m/>
    <m/>
    <s v="Yes"/>
    <n v="28"/>
    <n v="3"/>
    <m/>
    <m/>
    <m/>
    <s v="Wet"/>
    <s v="No"/>
    <m/>
    <s v="No"/>
    <m/>
    <s v="No"/>
    <s v="No"/>
    <s v="No"/>
    <s v="No"/>
    <s v="Caliper"/>
    <s v="Yes"/>
    <n v="3996062"/>
    <n v="351559"/>
    <s v=" "/>
    <n v="0"/>
    <s v="NO"/>
    <s v="Complete - Valid Tree"/>
    <n v="124"/>
    <n v="314.95999999999998"/>
    <x v="1"/>
    <n v="208"/>
    <s v="{D67B7C17-6B24-4983-88B8-66968770BDF3}"/>
    <d v="2024-08-01T14:31:05"/>
    <s v="sholden_mbg"/>
    <d v="2024-09-24T19:07:01"/>
    <s v="jbrooks_mbg"/>
    <m/>
    <m/>
    <s v="Large"/>
    <s v="Abundant"/>
    <s v="No Saplings"/>
    <m/>
    <m/>
  </r>
  <r>
    <n v="270"/>
    <m/>
    <n v="195"/>
    <m/>
    <s v="Black Mountain"/>
    <s v="NE"/>
    <x v="0"/>
    <n v="80.299999999999898"/>
    <n v="203"/>
    <s v="RS @ 11.6' (above cat face on uphill side)"/>
    <m/>
    <m/>
    <s v="Yes"/>
    <n v="23.3"/>
    <n v="2"/>
    <m/>
    <m/>
    <m/>
    <s v="Wet"/>
    <s v="No"/>
    <m/>
    <s v="No"/>
    <m/>
    <s v="No"/>
    <s v="No"/>
    <s v="No"/>
    <s v="No"/>
    <s v="#138,Caliper"/>
    <s v="Yes"/>
    <n v="3996047"/>
    <n v="351553"/>
    <s v=" "/>
    <n v="0"/>
    <s v="NO"/>
    <s v="Complete - Valid Tree"/>
    <n v="100"/>
    <n v="254"/>
    <x v="0"/>
    <n v="195"/>
    <s v="{CA77ED10-0A5B-4A86-AB2A-32023B59F6DC}"/>
    <d v="2024-08-01T14:31:05"/>
    <s v="sholden_mbg"/>
    <d v="2024-09-24T19:23:21"/>
    <s v="jbrooks_mbg"/>
    <m/>
    <m/>
    <s v="Large"/>
    <s v="Abundant"/>
    <s v="No Saplings"/>
    <m/>
    <m/>
  </r>
  <r>
    <n v="271"/>
    <m/>
    <n v="187"/>
    <m/>
    <s v="Black Mountain"/>
    <s v="S"/>
    <x v="0"/>
    <n v="76"/>
    <n v="193"/>
    <s v="rs@10"/>
    <m/>
    <m/>
    <s v="Yes"/>
    <n v="30"/>
    <n v="1"/>
    <m/>
    <m/>
    <m/>
    <s v="Wet"/>
    <s v="Yes"/>
    <s v="&lt;25%"/>
    <m/>
    <s v="&lt;25%"/>
    <s v="Yes"/>
    <s v="Yes"/>
    <s v="No"/>
    <s v="No"/>
    <s v="Caliper"/>
    <s v="Yes"/>
    <n v="3995918"/>
    <n v="351520"/>
    <s v=" "/>
    <n v="0"/>
    <s v="NO"/>
    <s v="Complete - Valid Tree"/>
    <n v="90"/>
    <n v="228.6"/>
    <x v="0"/>
    <n v="187"/>
    <s v="{FC002253-F6D4-41D2-A2EE-36485C3258A4}"/>
    <d v="2024-08-01T14:31:05"/>
    <s v="sholden_mbg"/>
    <d v="2024-10-01T20:22:11"/>
    <s v="krappleyea_mbg"/>
    <m/>
    <m/>
    <s v="Large"/>
    <s v="Few"/>
    <s v="Few Saplings"/>
    <s v="mostly incense cedar saplings."/>
    <m/>
  </r>
  <r>
    <n v="272"/>
    <m/>
    <n v="240"/>
    <m/>
    <s v="Black Mountain"/>
    <s v="SE"/>
    <x v="0"/>
    <n v="111"/>
    <n v="281"/>
    <s v="RS @ 18.2 (above buttress/bole swell"/>
    <m/>
    <m/>
    <s v="Yes"/>
    <n v="14.5"/>
    <n v="2"/>
    <m/>
    <m/>
    <m/>
    <s v="Wet"/>
    <s v="No"/>
    <m/>
    <s v="No"/>
    <m/>
    <s v="No"/>
    <s v="No"/>
    <s v="No"/>
    <s v="No"/>
    <s v="Caliper"/>
    <s v="Yes"/>
    <n v="3995921"/>
    <n v="351506"/>
    <s v=" "/>
    <n v="0"/>
    <s v="NO"/>
    <s v="Complete - Valid Tree"/>
    <n v="131"/>
    <n v="332.74"/>
    <x v="1"/>
    <n v="240"/>
    <s v="{B383759F-96C6-44F5-80A1-7B7B2958408B}"/>
    <d v="2024-08-01T14:31:05"/>
    <s v="sholden_mbg"/>
    <d v="2024-09-24T19:57:52"/>
    <s v="jbrooks_mbg"/>
    <m/>
    <s v="GPS point off significantly."/>
    <s v="Large"/>
    <s v="Abundant"/>
    <s v="Abundant Saplings"/>
    <m/>
    <m/>
  </r>
  <r>
    <n v="273"/>
    <m/>
    <n v="215"/>
    <m/>
    <s v="Black Mountain"/>
    <s v="SE"/>
    <x v="0"/>
    <n v="108"/>
    <n v="274"/>
    <s v="RS @ 6.6 (above buttress)"/>
    <m/>
    <m/>
    <s v="Yes"/>
    <n v="4"/>
    <n v="1"/>
    <m/>
    <m/>
    <m/>
    <s v="Wet"/>
    <s v="No"/>
    <m/>
    <s v="No"/>
    <m/>
    <s v="No"/>
    <s v="No"/>
    <s v="No"/>
    <m/>
    <s v=" "/>
    <s v="Yes"/>
    <n v="3995888"/>
    <n v="351466"/>
    <s v=" "/>
    <n v="0"/>
    <s v="NO"/>
    <s v="Complete - Valid Tree"/>
    <n v="112"/>
    <n v="284.48"/>
    <x v="0"/>
    <n v="215"/>
    <s v="{4022127B-8564-4DE7-BA3D-8B1AE5857098}"/>
    <d v="2024-08-01T14:31:05"/>
    <s v="sholden_mbg"/>
    <d v="2024-09-24T20:24:32"/>
    <s v="jbrooks_mbg"/>
    <m/>
    <s v="Ornery bovine at this tree. some measurements were taken at non-ideal vantage points to avoid getting run down"/>
    <s v="Large"/>
    <s v="Abundant"/>
    <s v="No Saplings"/>
    <m/>
    <m/>
  </r>
  <r>
    <n v="274"/>
    <m/>
    <n v="280"/>
    <m/>
    <s v="Black Mountain"/>
    <s v="E"/>
    <x v="0"/>
    <n v="98"/>
    <n v="248"/>
    <s v="rs@30"/>
    <m/>
    <m/>
    <s v="No"/>
    <n v="40"/>
    <m/>
    <m/>
    <m/>
    <m/>
    <s v="Mesic"/>
    <s v="Yes"/>
    <s v="&lt;25%"/>
    <m/>
    <m/>
    <s v="No"/>
    <s v="No"/>
    <s v="No"/>
    <s v="No"/>
    <s v="dbl w/275,Caliper"/>
    <s v="Yes"/>
    <n v="3995863"/>
    <n v="351413"/>
    <s v=" "/>
    <n v="0"/>
    <s v="NO"/>
    <s v="Complete - Valid Tree"/>
    <n v="94"/>
    <n v="238.76"/>
    <x v="0"/>
    <n v="280"/>
    <s v="{45B76AD4-89C7-4F30-8107-56B1140D2EB0}"/>
    <d v="2024-08-01T14:31:05"/>
    <s v="sholden_mbg"/>
    <d v="2024-10-01T19:50:37"/>
    <s v="krappleyea_mbg"/>
    <m/>
    <m/>
    <s v="Large"/>
    <m/>
    <m/>
    <m/>
    <m/>
  </r>
  <r>
    <n v="275"/>
    <m/>
    <n v="272"/>
    <m/>
    <s v="Black Mountain"/>
    <s v="E"/>
    <x v="2"/>
    <n v="90"/>
    <n v="228"/>
    <s v="rs@30"/>
    <m/>
    <m/>
    <s v="No"/>
    <n v="40"/>
    <m/>
    <m/>
    <m/>
    <m/>
    <s v="Mesic"/>
    <s v="Yes"/>
    <s v="&lt;25%"/>
    <m/>
    <m/>
    <s v="No"/>
    <s v="No"/>
    <s v="No"/>
    <s v="No"/>
    <s v="dbl w/274, Caliper"/>
    <s v="Yes"/>
    <n v="3995863"/>
    <n v="351417"/>
    <s v=" "/>
    <n v="0"/>
    <s v="NO"/>
    <s v="Complete - Valid Tree"/>
    <n v="108"/>
    <n v="274.32"/>
    <x v="0"/>
    <n v="272"/>
    <s v="{FBC691FF-89CD-4083-B5FA-041E1BF72768}"/>
    <d v="2024-08-01T14:31:05"/>
    <s v="sholden_mbg"/>
    <d v="2024-10-01T19:48:49"/>
    <s v="krappleyea_mbg"/>
    <m/>
    <m/>
    <s v="Large"/>
    <s v="Abundant"/>
    <s v="Few Saplings"/>
    <s v="scattered saplings on the edge of dripline on the uphill side."/>
    <m/>
  </r>
  <r>
    <n v="276"/>
    <m/>
    <n v="213"/>
    <m/>
    <s v="Black Mountain"/>
    <m/>
    <x v="1"/>
    <m/>
    <n v="0"/>
    <m/>
    <m/>
    <m/>
    <m/>
    <m/>
    <m/>
    <m/>
    <m/>
    <m/>
    <m/>
    <m/>
    <m/>
    <m/>
    <m/>
    <m/>
    <m/>
    <m/>
    <m/>
    <s v="dbl w/277, Caliper"/>
    <s v="Yes"/>
    <n v="3995880"/>
    <n v="351422"/>
    <s v=" "/>
    <n v="0"/>
    <s v="NO"/>
    <s v="Complete - Valid Tree"/>
    <n v="84"/>
    <n v="213.36"/>
    <x v="0"/>
    <n v="213"/>
    <s v="{EAFDAB8A-2B99-4236-92C6-4958C3825477}"/>
    <d v="2024-08-01T14:31:05"/>
    <s v="sholden_mbg"/>
    <d v="2024-09-24T20:08:06"/>
    <s v="jbrooks_mbg"/>
    <m/>
    <s v="off by 100'"/>
    <s v="Large"/>
    <m/>
    <m/>
    <m/>
    <m/>
  </r>
  <r>
    <n v="277"/>
    <m/>
    <n v="260"/>
    <m/>
    <s v="Black Mountain"/>
    <m/>
    <x v="1"/>
    <m/>
    <n v="0"/>
    <m/>
    <m/>
    <m/>
    <m/>
    <m/>
    <m/>
    <m/>
    <m/>
    <m/>
    <m/>
    <m/>
    <m/>
    <m/>
    <m/>
    <m/>
    <m/>
    <m/>
    <m/>
    <s v="dbl w/276, Caliper"/>
    <s v="Yes"/>
    <n v="3995881"/>
    <n v="351423"/>
    <s v=" "/>
    <n v="0"/>
    <s v="NO"/>
    <s v="Complete - Valid Tree"/>
    <n v="88"/>
    <n v="223.52"/>
    <x v="0"/>
    <n v="260"/>
    <s v="{6A74675D-52D3-4315-BADB-3947C1FB024E}"/>
    <d v="2024-08-01T14:31:05"/>
    <s v="sholden_mbg"/>
    <d v="2024-09-24T20:01:40"/>
    <s v="jbrooks_mbg"/>
    <m/>
    <m/>
    <s v="Large"/>
    <m/>
    <m/>
    <m/>
    <m/>
  </r>
  <r>
    <n v="278"/>
    <m/>
    <n v="255"/>
    <m/>
    <s v="Black Mountain"/>
    <s v="S"/>
    <x v="0"/>
    <n v="111"/>
    <n v="281"/>
    <s v="RS @ 19' (above buttress/char"/>
    <m/>
    <m/>
    <s v="Yes"/>
    <n v="18.5"/>
    <n v="2"/>
    <m/>
    <m/>
    <m/>
    <s v="Mesic"/>
    <s v="No"/>
    <m/>
    <s v="No"/>
    <m/>
    <s v="No"/>
    <s v="No"/>
    <s v="No"/>
    <s v="No"/>
    <s v=" "/>
    <s v="Yes"/>
    <n v="3995884"/>
    <n v="351430"/>
    <s v=" "/>
    <n v="0"/>
    <s v="NO"/>
    <s v="Complete - Valid Tree"/>
    <n v="124"/>
    <n v="314.95999999999998"/>
    <x v="1"/>
    <n v="255"/>
    <s v="{3846E202-6525-474A-9730-F1DDDC1B30B5}"/>
    <d v="2024-08-01T14:31:05"/>
    <s v="sholden_mbg"/>
    <d v="2024-09-24T20:39:18"/>
    <s v="jbrooks_mbg"/>
    <m/>
    <m/>
    <s v="Large"/>
    <s v="Abundant"/>
    <s v="Few Saplings"/>
    <m/>
    <m/>
  </r>
  <r>
    <n v="279"/>
    <m/>
    <n v="184"/>
    <m/>
    <s v="Black Mountain"/>
    <s v="E"/>
    <x v="0"/>
    <n v="45"/>
    <n v="114"/>
    <s v="rs@5"/>
    <m/>
    <m/>
    <s v="No"/>
    <n v="3"/>
    <m/>
    <m/>
    <m/>
    <m/>
    <s v="Mesic"/>
    <s v="Yes"/>
    <s v="&lt;25%"/>
    <m/>
    <m/>
    <s v="No"/>
    <s v="No"/>
    <s v="No"/>
    <s v="No"/>
    <s v=" "/>
    <s v="Yes"/>
    <n v="3995908"/>
    <n v="351424"/>
    <s v=" "/>
    <n v="0"/>
    <s v="NO"/>
    <s v="Complete - Valid Tree"/>
    <n v="45"/>
    <n v="114.3"/>
    <x v="0"/>
    <n v="184"/>
    <s v="{78FCF01A-8E7D-4A76-86AF-0AC9DC96F7DA}"/>
    <d v="2024-08-01T14:31:05"/>
    <s v="sholden_mbg"/>
    <d v="2024-10-01T20:05:02"/>
    <s v="krappleyea_mbg"/>
    <m/>
    <m/>
    <s v="Large"/>
    <s v="Few"/>
    <s v="No Saplings"/>
    <m/>
    <m/>
  </r>
  <r>
    <n v="280"/>
    <m/>
    <n v="118"/>
    <m/>
    <s v="Black Mountain"/>
    <s v="E"/>
    <x v="0"/>
    <n v="54"/>
    <n v="137"/>
    <s v="rs@8"/>
    <m/>
    <m/>
    <s v="No"/>
    <n v="10"/>
    <m/>
    <m/>
    <m/>
    <m/>
    <s v="Mesic"/>
    <s v="Yes"/>
    <s v="&lt;25%"/>
    <m/>
    <m/>
    <s v="No"/>
    <s v="No"/>
    <s v="No"/>
    <s v="No"/>
    <s v="#22"/>
    <s v="Yes"/>
    <n v="3995910"/>
    <n v="351424"/>
    <s v=" "/>
    <n v="0"/>
    <s v="NO"/>
    <s v="Complete - Valid Tree"/>
    <n v="63"/>
    <n v="160.02000000000001"/>
    <x v="0"/>
    <n v="118"/>
    <s v="{B7731D6E-7D23-458C-B30B-D32FF7BE5300}"/>
    <d v="2024-08-01T14:31:05"/>
    <s v="sholden_mbg"/>
    <d v="2024-10-01T20:05:15"/>
    <s v="krappleyea_mbg"/>
    <m/>
    <m/>
    <s v="Large"/>
    <s v="Few"/>
    <s v="No Saplings"/>
    <s v="no saplings observed."/>
    <m/>
  </r>
  <r>
    <n v="281"/>
    <m/>
    <n v="165"/>
    <m/>
    <s v="Black Mountain"/>
    <s v="SE"/>
    <x v="0"/>
    <n v="52.1"/>
    <n v="132"/>
    <s v="RS @ 6.9’"/>
    <m/>
    <m/>
    <s v="No"/>
    <n v="20"/>
    <n v="0"/>
    <m/>
    <m/>
    <m/>
    <s v="Mesic"/>
    <s v="Yes"/>
    <s v="&lt;25%"/>
    <s v="No"/>
    <m/>
    <s v="No"/>
    <s v="No"/>
    <s v="No"/>
    <s v="No"/>
    <s v=" "/>
    <s v="Yes"/>
    <n v="3995940"/>
    <n v="351382"/>
    <s v=" "/>
    <n v="0"/>
    <s v="NO"/>
    <s v="Complete - Valid Tree"/>
    <n v="54"/>
    <n v="137.16"/>
    <x v="0"/>
    <n v="165"/>
    <s v="{05738716-D14B-49FE-8914-5A432B69D568}"/>
    <d v="2024-08-01T14:31:05"/>
    <s v="sholden_mbg"/>
    <d v="2024-09-27T19:15:32"/>
    <s v="nmitchell_mbg"/>
    <m/>
    <s v="Tag 14 also on tree"/>
    <s v="Large"/>
    <s v="Few"/>
    <s v="Few Saplings"/>
    <m/>
    <m/>
  </r>
  <r>
    <n v="282"/>
    <m/>
    <n v="215"/>
    <m/>
    <s v="Black Mountain"/>
    <s v="E"/>
    <x v="0"/>
    <n v="125"/>
    <n v="317"/>
    <s v="RS @ 8.6 (above buttress)"/>
    <m/>
    <m/>
    <s v="Yes"/>
    <n v="16.3"/>
    <n v="2"/>
    <m/>
    <m/>
    <m/>
    <s v="Mesic"/>
    <s v="No"/>
    <m/>
    <s v="No"/>
    <m/>
    <s v="No"/>
    <s v="No"/>
    <s v="No"/>
    <s v="No"/>
    <s v=" "/>
    <s v="Yes"/>
    <n v="3995981"/>
    <n v="351374"/>
    <s v=" "/>
    <n v="0"/>
    <s v="NO"/>
    <s v="Complete - Valid Tree"/>
    <n v="137"/>
    <n v="347.98"/>
    <x v="1"/>
    <n v="215"/>
    <s v="{E842069A-C4D6-45D9-89C6-9CB6CB58CBAE}"/>
    <d v="2024-08-01T14:31:05"/>
    <s v="sholden_mbg"/>
    <d v="2024-09-24T21:05:18"/>
    <s v="jbrooks_mbg"/>
    <m/>
    <m/>
    <s v="Large"/>
    <s v="Few"/>
    <s v="Few Saplings"/>
    <m/>
    <m/>
  </r>
  <r>
    <n v="283"/>
    <m/>
    <n v="190"/>
    <m/>
    <s v="Black Mountain"/>
    <s v="E"/>
    <x v="0"/>
    <n v="79.299999999999898"/>
    <n v="201"/>
    <s v="RS @ 9' (above split from conjoined tree)"/>
    <m/>
    <m/>
    <s v="Yes"/>
    <n v="15.5"/>
    <n v="2"/>
    <m/>
    <m/>
    <m/>
    <s v="Mesic"/>
    <s v="No"/>
    <m/>
    <s v="No"/>
    <m/>
    <s v="No"/>
    <s v="No"/>
    <s v="No"/>
    <s v="No"/>
    <s v="dbl w/284, Caliper"/>
    <s v="Yes"/>
    <n v="3995957"/>
    <n v="351343"/>
    <s v=" "/>
    <n v="0"/>
    <s v="NO"/>
    <s v="Complete - Valid Tree"/>
    <n v="80"/>
    <n v="203.2"/>
    <x v="0"/>
    <n v="190"/>
    <s v="{0B3E11BC-2117-4739-854E-DBAE69EAD9FC}"/>
    <d v="2024-08-01T14:31:05"/>
    <s v="sholden_mbg"/>
    <d v="2024-09-24T22:41:59"/>
    <s v="jbrooks_mbg"/>
    <m/>
    <m/>
    <s v="Large"/>
    <s v="Abundant"/>
    <s v="Few Saplings"/>
    <s v="same as neighbor "/>
    <m/>
  </r>
  <r>
    <n v="284"/>
    <m/>
    <n v="165"/>
    <m/>
    <s v="Black Mountain"/>
    <s v="E"/>
    <x v="0"/>
    <n v="66"/>
    <n v="167"/>
    <s v="RS @ 8.5' (above split)"/>
    <m/>
    <m/>
    <s v="No"/>
    <n v="5"/>
    <m/>
    <m/>
    <m/>
    <m/>
    <s v="Mesic"/>
    <s v="No"/>
    <m/>
    <s v="No"/>
    <m/>
    <s v="No"/>
    <m/>
    <s v="No"/>
    <s v="No"/>
    <s v="dbl w/283, Caliper"/>
    <s v="Yes"/>
    <n v="3995959"/>
    <n v="351342"/>
    <s v=" "/>
    <n v="0"/>
    <s v="NO"/>
    <s v="Complete - Valid Tree"/>
    <n v="66"/>
    <n v="167.64000000000001"/>
    <x v="0"/>
    <n v="165"/>
    <s v="{3F61A7A0-1712-46E4-84E1-2B94041DD768}"/>
    <d v="2024-08-01T14:31:05"/>
    <s v="sholden_mbg"/>
    <d v="2024-09-24T22:38:42"/>
    <s v="jbrooks_mbg"/>
    <m/>
    <s v="suppressed"/>
    <s v="Large"/>
    <s v="Few"/>
    <s v="Few Saplings"/>
    <s v="mix con and GS"/>
    <m/>
  </r>
  <r>
    <n v="285"/>
    <m/>
    <n v="190"/>
    <m/>
    <s v="Black Mountain"/>
    <s v="E"/>
    <x v="0"/>
    <n v="80.599999999999895"/>
    <n v="204"/>
    <s v="RS @ 11.5' (above cat face)"/>
    <m/>
    <m/>
    <s v="Yes"/>
    <n v="12"/>
    <n v="3"/>
    <m/>
    <m/>
    <m/>
    <s v="Mesic"/>
    <s v="No"/>
    <m/>
    <s v="No"/>
    <m/>
    <s v="No"/>
    <s v="No"/>
    <s v="No"/>
    <s v="No"/>
    <s v=" "/>
    <s v="Yes"/>
    <n v="3995967"/>
    <n v="351341"/>
    <s v=" "/>
    <n v="37"/>
    <s v="NO"/>
    <s v="Complete - Valid Tree"/>
    <n v="104"/>
    <n v="264.16000000000003"/>
    <x v="0"/>
    <n v="190"/>
    <s v="{80C87265-86D0-419E-A5BB-7919540DDB1C}"/>
    <d v="2024-08-01T14:31:05"/>
    <s v="sholden_mbg"/>
    <d v="2024-09-24T22:45:31"/>
    <s v="jbrooks_mbg"/>
    <m/>
    <m/>
    <s v="Large"/>
    <s v="Few"/>
    <s v="Few Saplings"/>
    <s v="mix con and GS seedlings"/>
    <m/>
  </r>
  <r>
    <n v="286"/>
    <m/>
    <n v="102"/>
    <m/>
    <s v="Black Mountain"/>
    <s v="S"/>
    <x v="0"/>
    <n v="127"/>
    <n v="322"/>
    <s v="RS @ 13.6' (above cat face)"/>
    <m/>
    <m/>
    <s v="Yes"/>
    <n v="12.5"/>
    <n v="3"/>
    <m/>
    <m/>
    <m/>
    <s v="Dry"/>
    <s v="No"/>
    <m/>
    <s v="No"/>
    <m/>
    <s v="No"/>
    <s v="No"/>
    <s v="No"/>
    <s v="No"/>
    <s v="Broken top"/>
    <s v="Yes"/>
    <n v="3996048"/>
    <n v="351462"/>
    <s v=" "/>
    <n v="152"/>
    <s v="NO"/>
    <s v="Complete - Valid Tree"/>
    <n v="153"/>
    <n v="388.62"/>
    <x v="1"/>
    <n v="102"/>
    <s v="{329BE8A8-6CE5-40E7-BFAC-C78CDB3C1E06}"/>
    <d v="2024-08-01T14:31:05"/>
    <s v="sholden_mbg"/>
    <d v="2024-09-24T23:28:51"/>
    <s v="jbrooks_mbg"/>
    <m/>
    <m/>
    <s v="Large"/>
    <s v="Few"/>
    <s v="Abundant Saplings"/>
    <m/>
    <m/>
  </r>
  <r>
    <n v="287"/>
    <m/>
    <n v="201"/>
    <m/>
    <s v="Black Mountain"/>
    <m/>
    <x v="1"/>
    <m/>
    <n v="0"/>
    <m/>
    <m/>
    <m/>
    <m/>
    <m/>
    <m/>
    <m/>
    <m/>
    <m/>
    <m/>
    <m/>
    <m/>
    <m/>
    <m/>
    <m/>
    <m/>
    <m/>
    <m/>
    <s v=" "/>
    <s v="Yes"/>
    <n v="3995720"/>
    <n v="351081"/>
    <s v=" "/>
    <n v="162"/>
    <s v="NO"/>
    <s v="Complete - Valid Tree"/>
    <n v="214"/>
    <n v="543.56000000000006"/>
    <x v="1"/>
    <n v="201"/>
    <s v="{7BAF4990-A52F-4E77-97CD-3892FA315D9D}"/>
    <d v="2024-08-01T14:31:05"/>
    <s v="sholden_mbg"/>
    <d v="2024-10-01T23:18:24"/>
    <s v="krappleyea_mbg"/>
    <m/>
    <s v="Large fallen tree. no tag to be located but it's most likely it was this tree."/>
    <s v="Large"/>
    <m/>
    <m/>
    <m/>
    <m/>
  </r>
  <r>
    <n v="288"/>
    <m/>
    <n v="216"/>
    <m/>
    <s v="Black Mountain"/>
    <m/>
    <x v="0"/>
    <n v="74"/>
    <n v="187"/>
    <s v="rs@9"/>
    <m/>
    <m/>
    <m/>
    <m/>
    <m/>
    <m/>
    <m/>
    <m/>
    <s v="Mesic"/>
    <s v="No"/>
    <m/>
    <m/>
    <m/>
    <s v="No"/>
    <s v="No"/>
    <s v="No"/>
    <s v="No"/>
    <s v=" "/>
    <s v="Yes"/>
    <n v="3995751"/>
    <n v="351156"/>
    <s v=" "/>
    <n v="98"/>
    <s v="NO"/>
    <s v="Complete - Valid Tree"/>
    <n v="103"/>
    <n v="261.62"/>
    <x v="0"/>
    <n v="216"/>
    <s v="{5AC4DEC4-AB2E-4A80-81C2-BF20DF5B9A54}"/>
    <d v="2024-08-01T14:31:05"/>
    <s v="sholden_mbg"/>
    <d v="2024-09-29T19:40:56"/>
    <s v="krappleyea_mbg"/>
    <m/>
    <s v="tag missing "/>
    <s v="Large"/>
    <m/>
    <m/>
    <m/>
    <m/>
  </r>
  <r>
    <n v="289"/>
    <m/>
    <n v="215"/>
    <m/>
    <s v="Black Mountain"/>
    <m/>
    <x v="1"/>
    <m/>
    <n v="0"/>
    <m/>
    <m/>
    <s v="SD Fire"/>
    <m/>
    <m/>
    <m/>
    <m/>
    <m/>
    <m/>
    <m/>
    <m/>
    <m/>
    <m/>
    <m/>
    <m/>
    <m/>
    <m/>
    <m/>
    <s v=" "/>
    <s v="Yes"/>
    <n v="3995754"/>
    <n v="351150"/>
    <s v=" "/>
    <n v="92"/>
    <s v="NO"/>
    <s v="Complete - Valid Tree"/>
    <n v="114"/>
    <n v="289.56"/>
    <x v="0"/>
    <n v="215"/>
    <s v="{E8BF45AE-5184-4277-BAFE-836FB21C7069}"/>
    <d v="2024-08-01T14:31:05"/>
    <s v="sholden_mbg"/>
    <d v="2024-09-29T19:57:38"/>
    <s v="krappleyea_mbg"/>
    <m/>
    <m/>
    <s v="Large"/>
    <m/>
    <m/>
    <m/>
    <m/>
  </r>
  <r>
    <n v="290"/>
    <m/>
    <n v="247"/>
    <m/>
    <s v="Black Mountain"/>
    <s v="S"/>
    <x v="0"/>
    <n v="98"/>
    <n v="248"/>
    <s v="rs@10"/>
    <m/>
    <m/>
    <s v="Yes"/>
    <m/>
    <n v="3"/>
    <m/>
    <m/>
    <m/>
    <s v="Mesic"/>
    <s v="Yes"/>
    <s v="&lt;25%"/>
    <m/>
    <s v="&lt;25%"/>
    <s v="Yes"/>
    <s v="No"/>
    <s v="No"/>
    <s v="No"/>
    <s v=" "/>
    <s v="Yes"/>
    <n v="3995750"/>
    <n v="351145"/>
    <s v=" "/>
    <n v="7"/>
    <s v="NO"/>
    <s v="Complete - Valid Tree"/>
    <n v="112"/>
    <n v="284.48"/>
    <x v="0"/>
    <n v="247"/>
    <s v="{D2DCEF89-6CB4-4BE2-B01F-145B0FDBCAE7}"/>
    <d v="2024-08-01T14:31:05"/>
    <s v="sholden_mbg"/>
    <d v="2024-09-29T19:58:44"/>
    <s v="krappleyea_mbg"/>
    <m/>
    <s v="Large concentration of thousand-hour fuels."/>
    <s v="Large"/>
    <s v="Abundant"/>
    <s v="Abundant Saplings"/>
    <s v="many 1-ft saplings"/>
    <m/>
  </r>
  <r>
    <n v="291"/>
    <m/>
    <n v="215"/>
    <m/>
    <s v="Black Mountain"/>
    <s v="S"/>
    <x v="0"/>
    <n v="73"/>
    <n v="185"/>
    <s v="rs@8"/>
    <m/>
    <m/>
    <s v="Yes"/>
    <n v="40"/>
    <n v="3"/>
    <m/>
    <m/>
    <m/>
    <s v="Mesic"/>
    <s v="Yes"/>
    <s v="&lt;25%"/>
    <m/>
    <m/>
    <s v="No"/>
    <s v="No"/>
    <s v="No"/>
    <s v="No"/>
    <s v=" "/>
    <s v="Yes"/>
    <n v="3995758"/>
    <n v="351160"/>
    <s v=" "/>
    <n v="12"/>
    <s v="NO"/>
    <s v="Complete - Valid Tree"/>
    <n v="86"/>
    <n v="218.44"/>
    <x v="0"/>
    <n v="215"/>
    <s v="{15C0624B-A3FC-4B54-8AD6-60636280ED41}"/>
    <d v="2024-08-01T14:31:05"/>
    <s v="sholden_mbg"/>
    <d v="2024-09-29T19:47:21"/>
    <s v="krappleyea_mbg"/>
    <m/>
    <m/>
    <s v="Large"/>
    <s v="Few"/>
    <s v="Few Saplings"/>
    <s v="scattered small saplings."/>
    <m/>
  </r>
  <r>
    <n v="292"/>
    <m/>
    <n v="258"/>
    <m/>
    <s v="Black Mountain"/>
    <s v="S"/>
    <x v="0"/>
    <n v="101"/>
    <n v="256"/>
    <s v="rs@10"/>
    <m/>
    <m/>
    <s v="Yes"/>
    <n v="35"/>
    <n v="3"/>
    <m/>
    <m/>
    <m/>
    <s v="Mesic"/>
    <s v="Yes"/>
    <s v="&lt;25%"/>
    <m/>
    <m/>
    <s v="No"/>
    <s v="No"/>
    <s v="No"/>
    <s v="No"/>
    <s v=" "/>
    <s v="Yes"/>
    <n v="3995757"/>
    <n v="351158"/>
    <s v=" "/>
    <n v="0"/>
    <s v="NO"/>
    <s v="Complete - Valid Tree"/>
    <n v="102"/>
    <n v="259.08"/>
    <x v="0"/>
    <n v="258"/>
    <s v="{738980F7-C88E-4072-A5F3-EF8541D1F0EB}"/>
    <d v="2024-08-01T14:31:05"/>
    <s v="sholden_mbg"/>
    <d v="2024-09-29T19:54:41"/>
    <s v="krappleyea_mbg"/>
    <m/>
    <m/>
    <s v="Large"/>
    <s v="Few"/>
    <s v="Abundant Saplings"/>
    <s v="mini 6-in saplings"/>
    <m/>
  </r>
  <r>
    <n v="293"/>
    <m/>
    <n v="203"/>
    <m/>
    <s v="Black Mountain"/>
    <s v="S"/>
    <x v="0"/>
    <n v="95"/>
    <n v="241"/>
    <s v="rs@8"/>
    <m/>
    <m/>
    <s v="Yes"/>
    <n v="70"/>
    <n v="1"/>
    <m/>
    <m/>
    <m/>
    <s v="Mesic"/>
    <s v="Yes"/>
    <s v="&lt;25%"/>
    <m/>
    <m/>
    <s v="No"/>
    <s v="No"/>
    <s v="No"/>
    <s v="No"/>
    <s v=" "/>
    <s v="Yes"/>
    <n v="3995756"/>
    <n v="351161"/>
    <s v=" "/>
    <n v="0"/>
    <s v="NO"/>
    <s v="Complete - Valid Tree"/>
    <n v="83"/>
    <n v="210.82"/>
    <x v="0"/>
    <n v="203"/>
    <s v="{3B7FA3B9-473F-42A6-9BFC-9A2DB9FB0D8B}"/>
    <d v="2024-08-01T14:31:05"/>
    <s v="sholden_mbg"/>
    <d v="2024-09-29T19:57:06"/>
    <s v="krappleyea_mbg"/>
    <m/>
    <m/>
    <s v="Large"/>
    <s v="Abundant"/>
    <s v="Few Saplings"/>
    <s v="scattered patch of 6-in saplings"/>
    <m/>
  </r>
  <r>
    <n v="294"/>
    <m/>
    <n v="216"/>
    <m/>
    <s v="Black Mountain"/>
    <s v="S"/>
    <x v="0"/>
    <n v="80"/>
    <n v="203"/>
    <s v="rs@12"/>
    <m/>
    <m/>
    <s v="Yes"/>
    <n v="80"/>
    <n v="4"/>
    <m/>
    <m/>
    <m/>
    <s v="Mesic"/>
    <s v="Yes"/>
    <s v="&lt;25%"/>
    <m/>
    <m/>
    <s v="No"/>
    <s v="No"/>
    <s v="No"/>
    <s v="No"/>
    <s v="dbl w/295, Caliper"/>
    <s v="Yes"/>
    <n v="3995756"/>
    <n v="351158"/>
    <s v=" "/>
    <n v="30"/>
    <s v="NO"/>
    <s v="Complete - Valid Tree"/>
    <n v="63"/>
    <n v="160.02000000000001"/>
    <x v="0"/>
    <n v="216"/>
    <s v="{464E3803-5EEB-40D6-8ADA-96AFCA2F2745}"/>
    <d v="2024-08-01T14:31:05"/>
    <s v="sholden_mbg"/>
    <d v="2024-09-29T19:50:16"/>
    <s v="krappleyea_mbg"/>
    <m/>
    <s v="no tag. most uphill tree. Large concentration of thousand-hour fuels."/>
    <s v="Large"/>
    <s v="Few"/>
    <s v="Abundant Saplings"/>
    <s v="Large patch of 1 to 2 ft saplings."/>
    <m/>
  </r>
  <r>
    <n v="295"/>
    <m/>
    <n v="195"/>
    <m/>
    <s v="Black Mountain"/>
    <s v="S"/>
    <x v="0"/>
    <n v="80"/>
    <n v="203"/>
    <s v="rs@12"/>
    <m/>
    <m/>
    <s v="Yes"/>
    <n v="80"/>
    <n v="4"/>
    <m/>
    <m/>
    <m/>
    <s v="Mesic"/>
    <s v="Yes"/>
    <s v="&lt;25%"/>
    <m/>
    <m/>
    <s v="No"/>
    <s v="No"/>
    <s v="No"/>
    <s v="No"/>
    <s v="dbl w/294, Caliper"/>
    <s v="Yes"/>
    <n v="3995755"/>
    <n v="351159"/>
    <s v=" "/>
    <n v="13"/>
    <s v="NO"/>
    <s v="Complete - Valid Tree"/>
    <n v="64"/>
    <n v="162.56"/>
    <x v="0"/>
    <n v="195"/>
    <s v="{6B04B54B-B778-4A8F-BA46-F7BB4EFEAED0}"/>
    <d v="2024-08-01T14:31:05"/>
    <s v="sholden_mbg"/>
    <d v="2024-09-29T19:32:06"/>
    <s v="krappleyea_mbg"/>
    <m/>
    <s v="no tag. second most uphill."/>
    <s v="Large"/>
    <s v="Few"/>
    <s v="Abundant Saplings"/>
    <s v="Large patch of 1 to 2-ft saplings."/>
    <m/>
  </r>
  <r>
    <n v="296"/>
    <m/>
    <n v="200"/>
    <m/>
    <s v="Black Mountain"/>
    <s v="S"/>
    <x v="1"/>
    <m/>
    <n v="0"/>
    <m/>
    <m/>
    <s v="SD Fire"/>
    <m/>
    <m/>
    <m/>
    <m/>
    <m/>
    <m/>
    <s v="Mesic"/>
    <m/>
    <m/>
    <m/>
    <m/>
    <s v="No"/>
    <s v="No"/>
    <s v="No"/>
    <s v="No"/>
    <s v=" "/>
    <s v="Yes"/>
    <n v="3995755"/>
    <n v="351161"/>
    <s v=" "/>
    <n v="32"/>
    <s v="NO"/>
    <s v="Complete - Valid Tree"/>
    <n v="64"/>
    <n v="162.56"/>
    <x v="0"/>
    <n v="200"/>
    <s v="{3C7DFF1F-7B7D-47F2-A29C-C117C77795D5}"/>
    <d v="2024-08-01T14:31:05"/>
    <s v="sholden_mbg"/>
    <d v="2024-09-29T19:57:26"/>
    <s v="krappleyea_mbg"/>
    <m/>
    <m/>
    <s v="Large"/>
    <m/>
    <m/>
    <m/>
    <m/>
  </r>
  <r>
    <n v="297"/>
    <m/>
    <n v="210"/>
    <m/>
    <s v="Black Mountain"/>
    <s v="S"/>
    <x v="0"/>
    <n v="132"/>
    <n v="335"/>
    <s v="rs@21"/>
    <m/>
    <m/>
    <s v="Yes"/>
    <n v="18"/>
    <n v="4"/>
    <m/>
    <m/>
    <m/>
    <s v="Mesic"/>
    <s v="Yes"/>
    <s v="&lt;25%"/>
    <m/>
    <m/>
    <s v="No"/>
    <s v="No"/>
    <s v="No"/>
    <s v="No"/>
    <s v=" "/>
    <s v="Yes"/>
    <n v="3995758"/>
    <n v="351190"/>
    <s v=" "/>
    <n v="87"/>
    <s v="NO"/>
    <s v="Complete - Valid Tree"/>
    <n v="191"/>
    <n v="485.14"/>
    <x v="1"/>
    <n v="210"/>
    <s v="{550F5445-605E-44D0-AA92-2A662EACD7AF}"/>
    <d v="2024-08-01T14:31:05"/>
    <s v="sholden_mbg"/>
    <d v="2024-09-29T20:11:40"/>
    <s v="krappleyea_mbg"/>
    <m/>
    <s v="116@32. tag massing"/>
    <s v="Large"/>
    <s v="Abundant"/>
    <s v="Few Saplings"/>
    <s v="patches of 1-ft saplings on the downhill side"/>
    <m/>
  </r>
  <r>
    <n v="298"/>
    <m/>
    <n v="247"/>
    <m/>
    <s v="Black Mountain"/>
    <s v="SE"/>
    <x v="0"/>
    <n v="127"/>
    <n v="322"/>
    <s v="RS @ 11' (above cat face)"/>
    <m/>
    <m/>
    <s v="Yes"/>
    <n v="10"/>
    <n v="2"/>
    <m/>
    <m/>
    <m/>
    <s v="Mesic"/>
    <s v="No"/>
    <m/>
    <s v="No"/>
    <m/>
    <m/>
    <s v="No"/>
    <s v="No"/>
    <s v="No"/>
    <s v=" "/>
    <s v="Yes"/>
    <n v="3995844"/>
    <n v="351244"/>
    <s v=" "/>
    <n v="14"/>
    <s v="NO"/>
    <s v="Complete - Valid Tree"/>
    <n v="157"/>
    <n v="398.78000000000003"/>
    <x v="1"/>
    <n v="245"/>
    <s v="{24207030-09B5-472C-A3D2-5F6922E65FE5}"/>
    <d v="2024-08-01T14:31:05"/>
    <s v="sholden_mbg"/>
    <d v="2024-09-24T23:03:06"/>
    <s v="jbrooks_mbg"/>
    <m/>
    <s v="fire scar is internal"/>
    <s v="Large"/>
    <s v="Abundant"/>
    <s v="Abundant Saplings"/>
    <m/>
    <m/>
  </r>
  <r>
    <n v="299"/>
    <m/>
    <n v="243"/>
    <m/>
    <s v="Black Mountain"/>
    <s v="SE"/>
    <x v="0"/>
    <n v="128"/>
    <n v="325"/>
    <s v="RS @ 29.5’"/>
    <m/>
    <m/>
    <s v="Yes"/>
    <n v="46.899999999999899"/>
    <n v="4"/>
    <m/>
    <m/>
    <m/>
    <s v="Dry"/>
    <s v="Yes"/>
    <s v="&lt;25%"/>
    <s v="No"/>
    <m/>
    <s v="No"/>
    <s v="Yes"/>
    <s v="No"/>
    <s v="No"/>
    <s v=" "/>
    <s v="Yes"/>
    <n v="3995874"/>
    <n v="351251"/>
    <s v=" "/>
    <n v="152"/>
    <s v="NO"/>
    <s v="Complete - Valid Tree"/>
    <n v="164"/>
    <n v="416.56"/>
    <x v="1"/>
    <n v="243"/>
    <s v="{02D9FD96-E253-491F-B5AC-92723B407B45}"/>
    <d v="2024-08-01T14:31:05"/>
    <s v="sholden_mbg"/>
    <d v="2024-09-27T18:57:45"/>
    <s v="nmitchell_mbg"/>
    <m/>
    <m/>
    <s v="Large"/>
    <s v="Abundant"/>
    <s v="Few Saplings"/>
    <m/>
    <m/>
  </r>
  <r>
    <n v="300"/>
    <m/>
    <n v="228"/>
    <m/>
    <s v="Black Mountain"/>
    <s v="SE"/>
    <x v="0"/>
    <n v="111"/>
    <n v="281"/>
    <s v="RS @ 10’"/>
    <m/>
    <m/>
    <s v="Yes"/>
    <n v="23"/>
    <n v="3"/>
    <m/>
    <m/>
    <m/>
    <s v="Dry"/>
    <s v="Yes"/>
    <s v="&lt;25%"/>
    <s v="No"/>
    <m/>
    <s v="No"/>
    <s v="No"/>
    <s v="No"/>
    <s v="No"/>
    <s v=" "/>
    <s v="Yes"/>
    <n v="3995854"/>
    <n v="351190"/>
    <s v=" "/>
    <n v="51"/>
    <s v="NO"/>
    <s v="Complete - Valid Tree"/>
    <n v="134"/>
    <n v="340.36"/>
    <x v="1"/>
    <n v="228"/>
    <s v="{6F2BC4E6-741E-4E6A-B1BE-1AD20884BB08}"/>
    <d v="2024-08-01T14:31:05"/>
    <s v="sholden_mbg"/>
    <d v="2024-09-27T18:51:32"/>
    <s v="nmitchell_mbg"/>
    <m/>
    <m/>
    <s v="Large"/>
    <s v="Abundant"/>
    <s v="Few Saplings"/>
    <m/>
    <m/>
  </r>
  <r>
    <n v="301"/>
    <m/>
    <n v="156"/>
    <m/>
    <s v="Black Mountain"/>
    <s v="SE"/>
    <x v="0"/>
    <n v="49.299999999999898"/>
    <n v="125"/>
    <s v="RS @ 5.9’"/>
    <m/>
    <m/>
    <s v="No"/>
    <n v="32"/>
    <n v="0"/>
    <m/>
    <m/>
    <m/>
    <s v="Dry"/>
    <s v="Yes"/>
    <s v="&lt;25%"/>
    <s v="No"/>
    <m/>
    <s v="No"/>
    <s v="No"/>
    <s v="No"/>
    <s v="No"/>
    <s v="Transition tree"/>
    <s v="Yes"/>
    <n v="3995839"/>
    <n v="351153"/>
    <s v=" "/>
    <n v="0"/>
    <s v="NO"/>
    <s v="Complete - Valid Tree"/>
    <n v="49"/>
    <n v="124.46000000000001"/>
    <x v="0"/>
    <n v="156"/>
    <s v="{1B9CB86E-2689-49F3-B99E-42AE36FD6E8C}"/>
    <d v="2024-08-01T14:31:05"/>
    <s v="sholden_mbg"/>
    <d v="2024-09-27T18:45:08"/>
    <s v="nmitchell_mbg"/>
    <m/>
    <m/>
    <s v="Large"/>
    <s v="Few"/>
    <s v="Few Saplings"/>
    <m/>
    <m/>
  </r>
  <r>
    <n v="302"/>
    <m/>
    <n v="168"/>
    <m/>
    <s v="Black Mountain"/>
    <s v="SE"/>
    <x v="0"/>
    <n v="55.2"/>
    <n v="140"/>
    <s v="RS @ 9.3’"/>
    <m/>
    <m/>
    <s v="Yes"/>
    <n v="39"/>
    <n v="1"/>
    <m/>
    <m/>
    <m/>
    <s v="Dry"/>
    <s v="Yes"/>
    <s v="&lt;25%"/>
    <s v="No"/>
    <m/>
    <s v="No"/>
    <s v="No"/>
    <s v="No"/>
    <s v="No"/>
    <s v="Transition tree"/>
    <s v="Yes"/>
    <n v="3995835"/>
    <n v="351151"/>
    <s v=" "/>
    <n v="0"/>
    <s v="NO"/>
    <s v="Complete - Valid Tree"/>
    <n v="47"/>
    <n v="119.38"/>
    <x v="0"/>
    <n v="168"/>
    <s v="{3D6FF5C2-C935-467A-9B2C-AD665A839388}"/>
    <d v="2024-08-01T14:31:05"/>
    <s v="sholden_mbg"/>
    <d v="2024-09-27T18:40:58"/>
    <s v="nmitchell_mbg"/>
    <m/>
    <m/>
    <s v="Large"/>
    <s v="Few"/>
    <s v="Few Saplings"/>
    <m/>
    <m/>
  </r>
  <r>
    <n v="303"/>
    <m/>
    <n v="201"/>
    <m/>
    <s v="Black Mountain"/>
    <s v="SW"/>
    <x v="0"/>
    <n v="126"/>
    <n v="320"/>
    <s v="RS @ 11.8"/>
    <m/>
    <m/>
    <s v="Yes"/>
    <n v="60"/>
    <n v="2"/>
    <m/>
    <m/>
    <m/>
    <s v="Dry"/>
    <s v="Yes"/>
    <s v="&lt;25%"/>
    <s v="No"/>
    <m/>
    <s v="No"/>
    <s v="No"/>
    <s v="No"/>
    <s v="No"/>
    <s v=" "/>
    <s v="Yes"/>
    <n v="3995816"/>
    <n v="351081"/>
    <s v=" "/>
    <n v="30"/>
    <s v="NO"/>
    <s v="Complete - Valid Tree"/>
    <n v="151"/>
    <n v="383.54"/>
    <x v="1"/>
    <n v="201"/>
    <s v="{13B764BE-2EB2-4616-A3A8-368B8FA5F403}"/>
    <d v="2024-08-01T14:31:05"/>
    <s v="sholden_mbg"/>
    <d v="2024-09-27T16:32:51"/>
    <s v="nmitchell_mbg"/>
    <m/>
    <m/>
    <s v="Large"/>
    <s v="Abundant"/>
    <s v="Abundant Saplings"/>
    <m/>
    <m/>
  </r>
  <r>
    <n v="304"/>
    <m/>
    <n v="236"/>
    <m/>
    <s v="Black Mountain"/>
    <s v="S"/>
    <x v="0"/>
    <n v="144.30000000000001"/>
    <n v="366"/>
    <s v="RS @ 9.6’"/>
    <m/>
    <m/>
    <s v="Yes"/>
    <n v="72"/>
    <n v="3"/>
    <m/>
    <m/>
    <m/>
    <s v="Dry"/>
    <s v="Yes"/>
    <s v="&lt;25%"/>
    <s v="No"/>
    <m/>
    <s v="No"/>
    <s v="No"/>
    <s v="Yes"/>
    <s v="No"/>
    <s v=" "/>
    <s v="Yes"/>
    <n v="3995818"/>
    <n v="351034"/>
    <s v=" "/>
    <n v="0"/>
    <s v="NO"/>
    <s v="Complete - Valid Tree"/>
    <n v="150"/>
    <n v="381"/>
    <x v="1"/>
    <n v="224"/>
    <s v="{DF85F0D2-E042-40E3-AB88-092268E65211}"/>
    <d v="2024-08-01T14:31:05"/>
    <s v="sholden_mbg"/>
    <d v="2024-09-27T16:30:25"/>
    <s v="nmitchell_mbg"/>
    <m/>
    <m/>
    <s v="Large"/>
    <s v="Abundant"/>
    <s v="Abundant Saplings"/>
    <s v="Some 6’ in ht"/>
    <m/>
  </r>
  <r>
    <n v="305"/>
    <m/>
    <n v="202"/>
    <m/>
    <s v="Black Mountain"/>
    <s v="SE"/>
    <x v="0"/>
    <m/>
    <n v="0"/>
    <m/>
    <m/>
    <m/>
    <s v="Yes"/>
    <m/>
    <n v="4"/>
    <m/>
    <m/>
    <m/>
    <s v="Mesic"/>
    <s v="Yes"/>
    <s v="25-50%"/>
    <m/>
    <m/>
    <m/>
    <s v="No"/>
    <s v="No"/>
    <s v="No"/>
    <s v=" "/>
    <s v="Yes"/>
    <n v="3995720"/>
    <n v="351212"/>
    <s v=" "/>
    <n v="126"/>
    <s v="NO"/>
    <s v="Complete - Valid Tree"/>
    <n v="144"/>
    <n v="365.76"/>
    <x v="1"/>
    <n v="202"/>
    <s v="{CB2FA60E-6400-44AA-AEB5-5AED05EFE4D6}"/>
    <d v="2024-08-01T14:31:05"/>
    <s v="sholden_mbg"/>
    <d v="2024-09-29T20:32:22"/>
    <s v="krappleyea_mbg"/>
    <m/>
    <s v="tag missing."/>
    <s v="Large"/>
    <s v="Few"/>
    <s v="Abundant Saplings"/>
    <s v="many saplings on the uphill side"/>
    <m/>
  </r>
  <r>
    <n v="306"/>
    <m/>
    <n v="245"/>
    <m/>
    <s v="Black Mountain"/>
    <s v="SE"/>
    <x v="0"/>
    <n v="124"/>
    <n v="314"/>
    <s v="rs@12"/>
    <m/>
    <m/>
    <s v="Yes"/>
    <n v="38"/>
    <n v="4"/>
    <m/>
    <m/>
    <m/>
    <s v="Mesic"/>
    <s v="Yes"/>
    <s v="&lt;25%"/>
    <m/>
    <m/>
    <m/>
    <s v="No"/>
    <s v="No"/>
    <s v="No"/>
    <s v=" "/>
    <s v="Yes"/>
    <n v="3995726"/>
    <n v="351215"/>
    <s v=" "/>
    <n v="118"/>
    <s v="NO"/>
    <s v="Complete - Valid Tree"/>
    <n v="139"/>
    <n v="353.06"/>
    <x v="1"/>
    <n v="245"/>
    <s v="{24CA7844-BCFC-4DDF-952B-BCA42867BC92}"/>
    <d v="2024-08-01T14:31:05"/>
    <s v="sholden_mbg"/>
    <d v="2024-09-29T20:32:09"/>
    <s v="krappleyea_mbg"/>
    <m/>
    <s v="tag missing."/>
    <s v="Large"/>
    <s v="Few"/>
    <s v="Abundant Saplings"/>
    <s v="mini saplings on the uphill side"/>
    <m/>
  </r>
  <r>
    <n v="307"/>
    <m/>
    <n v="258"/>
    <m/>
    <s v="Black Mountain"/>
    <s v="S"/>
    <x v="0"/>
    <n v="115"/>
    <n v="292"/>
    <s v="rs@14"/>
    <m/>
    <m/>
    <s v="Yes"/>
    <n v="30"/>
    <n v="4"/>
    <m/>
    <m/>
    <m/>
    <s v="Mesic"/>
    <s v="Yes"/>
    <s v="25-50%"/>
    <m/>
    <m/>
    <s v="No"/>
    <s v="No"/>
    <s v="No"/>
    <s v="No"/>
    <s v=" "/>
    <s v="Yes"/>
    <n v="3995767"/>
    <n v="351253"/>
    <s v=" "/>
    <n v="0"/>
    <s v="NO"/>
    <s v="Complete - Valid Tree"/>
    <n v="136"/>
    <n v="345.44"/>
    <x v="1"/>
    <n v="258"/>
    <s v="{83B3BAF8-2E52-44D0-8DC7-BF6D7F0FA722}"/>
    <d v="2024-08-01T14:31:05"/>
    <s v="sholden_mbg"/>
    <d v="2024-09-29T20:21:46"/>
    <s v="krappleyea_mbg"/>
    <m/>
    <m/>
    <s v="Large"/>
    <s v="Abundant"/>
    <s v="Few Saplings"/>
    <s v="a few patches of 1-ft saplings."/>
    <m/>
  </r>
  <r>
    <n v="308"/>
    <m/>
    <n v="224"/>
    <m/>
    <s v="Black Mountain"/>
    <s v="SE"/>
    <x v="0"/>
    <n v="113"/>
    <n v="287"/>
    <s v="rs@24"/>
    <m/>
    <m/>
    <s v="Yes"/>
    <n v="26"/>
    <n v="4"/>
    <m/>
    <m/>
    <m/>
    <s v="Mesic"/>
    <m/>
    <m/>
    <m/>
    <m/>
    <s v="No"/>
    <s v="No"/>
    <s v="No"/>
    <s v="No"/>
    <s v=" "/>
    <s v="Yes"/>
    <n v="3995752"/>
    <n v="351276"/>
    <s v=" "/>
    <n v="150"/>
    <s v="NO"/>
    <s v="Complete - Valid Tree"/>
    <n v="156"/>
    <n v="396.24"/>
    <x v="1"/>
    <n v="224"/>
    <s v="{0ECEE995-BEC6-414E-9B18-F6F16A17100F}"/>
    <d v="2024-08-01T14:31:05"/>
    <s v="sholden_mbg"/>
    <d v="2024-10-01T18:51:02"/>
    <s v="krappleyea_mbg"/>
    <m/>
    <s v="tag missing."/>
    <s v="Large"/>
    <s v="Abundant"/>
    <s v="Few Saplings"/>
    <s v="One large patch of 6-in to 1-ft saplings in the shade of the trunk "/>
    <m/>
  </r>
  <r>
    <n v="309"/>
    <m/>
    <n v="220"/>
    <m/>
    <s v="Black Mountain"/>
    <s v="SE"/>
    <x v="0"/>
    <n v="81"/>
    <n v="205"/>
    <s v="rs@9"/>
    <m/>
    <m/>
    <s v="Yes"/>
    <n v="38"/>
    <n v="3"/>
    <m/>
    <m/>
    <m/>
    <s v="Mesic"/>
    <s v="Yes"/>
    <s v="&lt;25%"/>
    <m/>
    <m/>
    <s v="No"/>
    <s v="No"/>
    <s v="No"/>
    <s v="No"/>
    <s v=" "/>
    <s v="Yes"/>
    <n v="3995799"/>
    <n v="351277"/>
    <s v=" "/>
    <n v="8"/>
    <s v="NO"/>
    <s v="Complete - Valid Tree"/>
    <n v="106"/>
    <n v="269.24"/>
    <x v="0"/>
    <n v="220"/>
    <s v="{1F07E97B-D2B9-4BDD-99AC-B83773FA95CA}"/>
    <d v="2024-08-01T14:31:05"/>
    <s v="sholden_mbg"/>
    <d v="2024-10-01T19:12:50"/>
    <s v="krappleyea_mbg"/>
    <m/>
    <m/>
    <s v="Large"/>
    <s v="Abundant"/>
    <s v="Abundant Saplings"/>
    <s v="Many 6-in to 1-ft saplings"/>
    <m/>
  </r>
  <r>
    <n v="310"/>
    <m/>
    <n v="225"/>
    <m/>
    <s v="Black Mountain"/>
    <s v="SE"/>
    <x v="0"/>
    <n v="127"/>
    <n v="322"/>
    <s v="RS @ 25.8' (above basal scar)"/>
    <m/>
    <m/>
    <s v="Yes"/>
    <n v="46.1"/>
    <n v="4"/>
    <m/>
    <m/>
    <m/>
    <s v="Mesic"/>
    <s v="No"/>
    <m/>
    <s v="No"/>
    <m/>
    <s v="No"/>
    <s v="No"/>
    <s v="No"/>
    <s v="No"/>
    <s v=" "/>
    <s v="Yes"/>
    <n v="3995871"/>
    <n v="351302"/>
    <s v=" "/>
    <n v="156"/>
    <s v="NO"/>
    <s v="Complete - Valid Tree"/>
    <n v="131"/>
    <n v="332.74"/>
    <x v="1"/>
    <n v="225"/>
    <s v="{858AE35F-407F-4935-89A6-8CB9C0001038}"/>
    <d v="2024-08-01T14:31:05"/>
    <s v="sholden_mbg"/>
    <d v="2024-09-24T22:55:41"/>
    <s v="jbrooks_mbg"/>
    <m/>
    <m/>
    <s v="Large"/>
    <s v="Abundant"/>
    <s v="Abundant Saplings"/>
    <s v="many saplings, mostly GS"/>
    <m/>
  </r>
  <r>
    <n v="311"/>
    <m/>
    <n v="177"/>
    <m/>
    <s v="Black Mountain"/>
    <s v="E"/>
    <x v="0"/>
    <n v="50.7"/>
    <n v="128"/>
    <s v="RS @ 6.5’"/>
    <m/>
    <m/>
    <s v="No"/>
    <n v="46.6"/>
    <n v="0"/>
    <m/>
    <m/>
    <m/>
    <s v="Mesic"/>
    <s v="Yes"/>
    <s v="&lt;25%"/>
    <s v="No"/>
    <m/>
    <s v="No"/>
    <s v="No"/>
    <s v="No"/>
    <s v="No"/>
    <s v="#12"/>
    <s v="Yes"/>
    <n v="3995918"/>
    <n v="351355"/>
    <s v=" "/>
    <n v="0"/>
    <s v="NO"/>
    <s v="Complete - Valid Tree"/>
    <n v="58"/>
    <n v="147.32"/>
    <x v="0"/>
    <n v="177"/>
    <s v="{4A5908D6-1C1E-400A-88B5-3D1FDA23FAD4}"/>
    <d v="2024-08-01T14:31:05"/>
    <s v="sholden_mbg"/>
    <d v="2024-09-27T19:22:11"/>
    <s v="nmitchell_mbg"/>
    <m/>
    <m/>
    <s v="Large"/>
    <s v="Abundant"/>
    <s v="Few Saplings"/>
    <m/>
    <m/>
  </r>
  <r>
    <n v="312"/>
    <m/>
    <n v="164"/>
    <m/>
    <s v="Black Mountain"/>
    <s v="E"/>
    <x v="0"/>
    <n v="54.7"/>
    <n v="138"/>
    <s v="RS @ 9.5’"/>
    <m/>
    <m/>
    <s v="No"/>
    <n v="38"/>
    <n v="0"/>
    <m/>
    <m/>
    <m/>
    <s v="Mesic"/>
    <s v="Yes"/>
    <s v="&lt;25%"/>
    <s v="No"/>
    <s v="&lt;25%"/>
    <s v="Yes"/>
    <s v="No"/>
    <s v="No"/>
    <s v="No"/>
    <s v=" "/>
    <s v="Yes"/>
    <n v="3995917"/>
    <n v="351359"/>
    <s v=" "/>
    <n v="0"/>
    <s v="NO"/>
    <s v="Complete - Valid Tree"/>
    <n v="53"/>
    <n v="134.62"/>
    <x v="0"/>
    <n v="164"/>
    <s v="{B32CDA4D-E854-4412-AE82-73F161650B22}"/>
    <d v="2024-08-01T14:31:05"/>
    <s v="sholden_mbg"/>
    <d v="2024-09-27T19:21:53"/>
    <s v="nmitchell_mbg"/>
    <m/>
    <m/>
    <s v="Large"/>
    <s v="Abundant"/>
    <s v="Few Saplings"/>
    <m/>
    <m/>
  </r>
  <r>
    <n v="313"/>
    <m/>
    <n v="150"/>
    <m/>
    <s v="Black Mountain"/>
    <s v="SE"/>
    <x v="0"/>
    <n v="44.5"/>
    <n v="113"/>
    <s v="RS @ 7.5’"/>
    <m/>
    <m/>
    <s v="No"/>
    <n v="12.4"/>
    <n v="0"/>
    <m/>
    <m/>
    <m/>
    <s v="Mesic"/>
    <s v="No"/>
    <s v="&lt;25%"/>
    <s v="No"/>
    <m/>
    <s v="No"/>
    <s v="No"/>
    <s v="No"/>
    <s v="No"/>
    <s v="Transition tree"/>
    <s v="Yes"/>
    <n v="3995906"/>
    <n v="351337"/>
    <s v=" "/>
    <n v="0"/>
    <s v="NO"/>
    <s v="Complete - Valid Tree"/>
    <n v="50"/>
    <n v="127"/>
    <x v="0"/>
    <n v="150"/>
    <s v="{347156D5-B576-40A9-8A67-1101CAF17F0A}"/>
    <d v="2024-08-01T14:31:05"/>
    <s v="sholden_mbg"/>
    <d v="2024-09-27T19:08:20"/>
    <s v="nmitchell_mbg"/>
    <m/>
    <m/>
    <s v="Large"/>
    <s v="Few"/>
    <s v="Few Saplings"/>
    <m/>
    <m/>
  </r>
  <r>
    <n v="314"/>
    <m/>
    <n v="180"/>
    <m/>
    <s v="Black Mountain"/>
    <s v="S"/>
    <x v="0"/>
    <n v="59.899999999999899"/>
    <n v="152"/>
    <s v="RS @ 6.7’"/>
    <m/>
    <m/>
    <s v="No"/>
    <n v="23"/>
    <n v="0"/>
    <m/>
    <m/>
    <m/>
    <s v="Dry"/>
    <s v="Yes"/>
    <s v="&lt;25%"/>
    <s v="No"/>
    <m/>
    <s v="No"/>
    <s v="No"/>
    <s v="No"/>
    <s v="No"/>
    <s v="Transition tree"/>
    <s v="Yes"/>
    <n v="3995903"/>
    <n v="351323"/>
    <s v=" "/>
    <n v="0"/>
    <s v="NO"/>
    <s v="Complete - Valid Tree"/>
    <n v="60"/>
    <n v="152.4"/>
    <x v="0"/>
    <n v="180"/>
    <s v="{F8184438-EDB5-4501-8F52-AB9CE0C831AE}"/>
    <d v="2024-08-01T14:31:05"/>
    <s v="sholden_mbg"/>
    <d v="2024-09-27T19:03:27"/>
    <s v="nmitchell_mbg"/>
    <m/>
    <m/>
    <s v="Large"/>
    <s v="Few"/>
    <s v="Few Saplings"/>
    <s v="Sm cluster"/>
    <m/>
  </r>
  <r>
    <n v="315"/>
    <m/>
    <n v="233"/>
    <m/>
    <s v="Black Mountain"/>
    <s v="SE"/>
    <x v="0"/>
    <n v="126"/>
    <n v="320"/>
    <s v="rs@12"/>
    <m/>
    <m/>
    <s v="Yes"/>
    <n v="36"/>
    <n v="4"/>
    <m/>
    <m/>
    <m/>
    <s v="Mesic"/>
    <s v="Yes"/>
    <s v="&lt;25%"/>
    <m/>
    <s v="&lt;25%"/>
    <s v="Yes"/>
    <s v="No"/>
    <s v="No"/>
    <s v="No"/>
    <s v="#17"/>
    <s v="Yes"/>
    <n v="3995850"/>
    <n v="351359"/>
    <s v=" "/>
    <n v="122"/>
    <s v="NO"/>
    <s v="Complete - Valid Tree"/>
    <n v="172"/>
    <n v="436.88"/>
    <x v="1"/>
    <n v="233"/>
    <s v="{80F846B0-5156-40D3-BB4B-BBA659955177}"/>
    <d v="2024-08-01T14:31:05"/>
    <s v="sholden_mbg"/>
    <d v="2024-10-01T19:16:52"/>
    <s v="krappleyea_mbg"/>
    <m/>
    <s v="multiple tunnels burned through the root flare. tag missing."/>
    <s v="Large"/>
    <s v="Abundant"/>
    <s v="Abundant Saplings"/>
    <s v="Many 3-in to 1-ft saplings."/>
    <m/>
  </r>
  <r>
    <n v="316"/>
    <m/>
    <n v="229"/>
    <m/>
    <s v="Black Mountain"/>
    <s v="SE"/>
    <x v="0"/>
    <n v="140"/>
    <n v="355"/>
    <s v="rs@15"/>
    <m/>
    <m/>
    <s v="Yes"/>
    <n v="41"/>
    <n v="4"/>
    <m/>
    <m/>
    <m/>
    <s v="Mesic"/>
    <m/>
    <m/>
    <m/>
    <m/>
    <s v="No"/>
    <s v="No"/>
    <s v="No"/>
    <s v="No"/>
    <s v=" "/>
    <s v="Yes"/>
    <n v="3995826"/>
    <n v="351364"/>
    <s v=" "/>
    <n v="166"/>
    <s v="NO"/>
    <s v="Complete - Valid Tree"/>
    <n v="187"/>
    <n v="474.98"/>
    <x v="1"/>
    <n v="229"/>
    <s v="{A4266EE9-3D02-4F71-80DA-7424C5E12BF0}"/>
    <d v="2024-08-01T14:31:05"/>
    <s v="sholden_mbg"/>
    <d v="2024-10-01T19:19:18"/>
    <s v="krappleyea_mbg"/>
    <m/>
    <s v="tag missing"/>
    <s v="Large"/>
    <s v="Abundant"/>
    <s v="Abundant Saplings"/>
    <s v="a patch of 6-in to 1-ft saplings."/>
    <m/>
  </r>
  <r>
    <n v="317"/>
    <m/>
    <n v="260"/>
    <m/>
    <s v="Black Mountain"/>
    <s v="SE"/>
    <x v="0"/>
    <n v="101"/>
    <n v="256"/>
    <s v="rs@14"/>
    <m/>
    <m/>
    <s v="No"/>
    <n v="24"/>
    <m/>
    <m/>
    <m/>
    <m/>
    <s v="Mesic"/>
    <s v="Yes"/>
    <s v="&lt;25%"/>
    <m/>
    <m/>
    <s v="No"/>
    <s v="No"/>
    <s v="No"/>
    <s v="No"/>
    <s v=" "/>
    <s v="Yes"/>
    <n v="3995839"/>
    <n v="351395"/>
    <s v=" "/>
    <n v="0"/>
    <s v="NO"/>
    <s v="Complete - Valid Tree"/>
    <n v="129"/>
    <n v="327.66000000000003"/>
    <x v="1"/>
    <n v="260"/>
    <s v="{8AD922B6-7119-4FCB-8838-98F163B0C0C6}"/>
    <d v="2024-08-01T14:31:05"/>
    <s v="sholden_mbg"/>
    <d v="2024-10-01T19:26:40"/>
    <s v="krappleyea_mbg"/>
    <m/>
    <m/>
    <s v="Large"/>
    <s v="Abundant"/>
    <s v="Abundant Saplings"/>
    <s v="many 6-in to 1-ft saplings."/>
    <m/>
  </r>
  <r>
    <n v="318"/>
    <m/>
    <n v="241"/>
    <m/>
    <s v="Black Mountain"/>
    <m/>
    <x v="1"/>
    <m/>
    <n v="0"/>
    <m/>
    <m/>
    <s v="Fire Girdle"/>
    <m/>
    <m/>
    <m/>
    <m/>
    <m/>
    <m/>
    <m/>
    <m/>
    <m/>
    <m/>
    <m/>
    <m/>
    <m/>
    <m/>
    <m/>
    <s v="#3"/>
    <s v="Yes"/>
    <n v="3995811"/>
    <n v="351406"/>
    <s v=" "/>
    <n v="0"/>
    <s v="NO"/>
    <s v="Complete - Valid Tree"/>
    <n v="96"/>
    <n v="243.84"/>
    <x v="0"/>
    <n v="241"/>
    <s v="{629CE418-989E-4601-915D-1C13A0108472}"/>
    <d v="2024-08-01T14:31:05"/>
    <s v="sholden_mbg"/>
    <d v="2024-10-01T19:20:59"/>
    <s v="krappleyea_mbg"/>
    <m/>
    <m/>
    <s v="Large"/>
    <m/>
    <m/>
    <m/>
    <m/>
  </r>
  <r>
    <n v="319"/>
    <m/>
    <n v="270"/>
    <m/>
    <s v="Black Mountain"/>
    <m/>
    <x v="1"/>
    <m/>
    <n v="0"/>
    <m/>
    <m/>
    <m/>
    <m/>
    <m/>
    <m/>
    <m/>
    <m/>
    <m/>
    <m/>
    <m/>
    <m/>
    <m/>
    <m/>
    <m/>
    <m/>
    <m/>
    <m/>
    <s v=" "/>
    <s v="Yes"/>
    <n v="3995782"/>
    <n v="351367"/>
    <s v=" "/>
    <n v="30"/>
    <s v="NO"/>
    <s v="Complete - Valid Tree"/>
    <n v="205"/>
    <n v="520.70000000000005"/>
    <x v="1"/>
    <n v="270"/>
    <s v="{9277E669-9B69-493B-AF62-1522C271C0AB}"/>
    <d v="2024-08-01T14:31:05"/>
    <s v="sholden_mbg"/>
    <d v="2024-10-01T17:53:34"/>
    <s v="krappleyea_mbg"/>
    <m/>
    <m/>
    <s v="Large"/>
    <s v="Abundant"/>
    <s v="Abundant Saplings"/>
    <s v="lots of regen 1 ft."/>
    <m/>
  </r>
  <r>
    <n v="320"/>
    <m/>
    <n v="240"/>
    <m/>
    <s v="Black Mountain"/>
    <s v="E"/>
    <x v="0"/>
    <n v="120"/>
    <n v="304"/>
    <s v="rs@35"/>
    <m/>
    <s v="girdled by fire."/>
    <s v="Yes"/>
    <n v="50"/>
    <n v="4"/>
    <m/>
    <m/>
    <m/>
    <s v="Wet"/>
    <s v="Yes"/>
    <s v="&lt;25%"/>
    <m/>
    <m/>
    <s v="No"/>
    <s v="No"/>
    <s v="Yes"/>
    <s v="No"/>
    <s v="#5, Caliper"/>
    <s v="Yes"/>
    <n v="3995750"/>
    <n v="351329"/>
    <s v=" "/>
    <n v="110"/>
    <s v="NO"/>
    <s v="Complete - Valid Tree"/>
    <n v="220"/>
    <n v="558.79999999999995"/>
    <x v="1"/>
    <n v="217"/>
    <s v="{F489531D-B854-493A-BFE5-DDA6D1874560}"/>
    <d v="2024-08-01T14:31:05"/>
    <s v="sholden_mbg"/>
    <d v="2024-10-01T22:17:01"/>
    <s v="krappleyea_mbg"/>
    <m/>
    <s v="Multi-Stem tree 93 and 120 at 35 ft._x000d__x000a__x000d__x000a_What I believe is a wolf ran from a den on the underside of the tree during survey! A cave is formed under the tree by fire scar."/>
    <s v="Large"/>
    <s v="Few"/>
    <s v="Few Saplings"/>
    <s v="only a few small saplings observed at the base of the tree"/>
    <m/>
  </r>
  <r>
    <n v="321"/>
    <m/>
    <n v="240"/>
    <m/>
    <s v="Black Mountain"/>
    <s v="SE"/>
    <x v="0"/>
    <n v="123"/>
    <n v="312"/>
    <s v="rs@16"/>
    <m/>
    <m/>
    <s v="Yes"/>
    <n v="15"/>
    <n v="4"/>
    <m/>
    <m/>
    <m/>
    <s v="Mesic"/>
    <s v="Yes"/>
    <s v="&lt;25%"/>
    <m/>
    <m/>
    <s v="No"/>
    <s v="No"/>
    <s v="No"/>
    <s v="No"/>
    <s v=" "/>
    <s v="Yes"/>
    <n v="3995711"/>
    <n v="351296"/>
    <s v=" "/>
    <n v="16"/>
    <s v="NO"/>
    <s v="Complete - Valid Tree"/>
    <n v="156"/>
    <n v="396.24"/>
    <x v="1"/>
    <n v="240"/>
    <s v="{5C09C53C-EC61-45F0-8726-6DEFB0F586EE}"/>
    <d v="2024-08-01T14:31:05"/>
    <s v="sholden_mbg"/>
    <d v="2024-10-01T18:33:26"/>
    <s v="krappleyea_mbg"/>
    <m/>
    <s v="multiple New fire scars around the base of the tree"/>
    <s v="Large"/>
    <s v="Few"/>
    <s v="Few Saplings"/>
    <s v="a few scattered 10-in saplings."/>
    <m/>
  </r>
  <r>
    <n v="322"/>
    <m/>
    <n v="170"/>
    <m/>
    <s v="Black Mountain"/>
    <s v="SE"/>
    <x v="0"/>
    <n v="56"/>
    <n v="142"/>
    <s v="ra@5"/>
    <m/>
    <m/>
    <s v="No"/>
    <n v="18"/>
    <m/>
    <m/>
    <m/>
    <m/>
    <s v="Mesic"/>
    <s v="Yes"/>
    <s v="&lt;25%"/>
    <m/>
    <m/>
    <s v="No"/>
    <s v="No"/>
    <s v="No"/>
    <s v="No"/>
    <s v=" "/>
    <s v="Yes"/>
    <n v="3995724"/>
    <n v="351278"/>
    <s v=" "/>
    <n v="0"/>
    <s v="NO"/>
    <s v="Complete - Valid Tree"/>
    <n v="60"/>
    <n v="152.4"/>
    <x v="0"/>
    <n v="170"/>
    <s v="{6573C4B2-78E5-4C27-BF04-CB83F74FC310}"/>
    <d v="2024-08-01T14:31:05"/>
    <s v="sholden_mbg"/>
    <d v="2024-09-29T20:51:07"/>
    <s v="krappleyea_mbg"/>
    <m/>
    <m/>
    <s v="Large"/>
    <s v="Few"/>
    <s v="No Saplings"/>
    <m/>
    <m/>
  </r>
  <r>
    <n v="323"/>
    <m/>
    <n v="196"/>
    <m/>
    <s v="Black Mountain"/>
    <s v="SE"/>
    <x v="0"/>
    <n v="72"/>
    <n v="182"/>
    <s v="rs@5"/>
    <m/>
    <m/>
    <s v="Yes"/>
    <n v="6"/>
    <n v="1"/>
    <m/>
    <m/>
    <m/>
    <s v="Mesic"/>
    <s v="Yes"/>
    <s v="&lt;25%"/>
    <m/>
    <m/>
    <s v="No"/>
    <s v="No"/>
    <s v="No"/>
    <s v="No"/>
    <s v=" "/>
    <s v="Yes"/>
    <n v="3995695"/>
    <n v="351260"/>
    <s v=" "/>
    <n v="0"/>
    <s v="NO"/>
    <s v="Complete - Valid Tree"/>
    <n v="70"/>
    <n v="177.8"/>
    <x v="0"/>
    <n v="196"/>
    <s v="{8DA181D4-E91A-4C64-90A8-0496610A2C05}"/>
    <d v="2024-08-01T14:31:05"/>
    <s v="sholden_mbg"/>
    <d v="2024-09-29T20:45:35"/>
    <s v="krappleyea_mbg"/>
    <m/>
    <m/>
    <s v="Large"/>
    <s v="Abundant"/>
    <s v="No Saplings"/>
    <m/>
    <m/>
  </r>
  <r>
    <n v="324"/>
    <m/>
    <n v="242"/>
    <m/>
    <s v="Black Mountain"/>
    <m/>
    <x v="0"/>
    <n v="115"/>
    <n v="292"/>
    <s v="rs@8"/>
    <m/>
    <m/>
    <s v="No"/>
    <n v="5"/>
    <m/>
    <m/>
    <m/>
    <m/>
    <s v="Wet"/>
    <s v="Yes"/>
    <s v="&lt;25%"/>
    <m/>
    <m/>
    <m/>
    <s v="No"/>
    <s v="No"/>
    <s v="No"/>
    <s v="Caliper, leaner"/>
    <s v="Yes"/>
    <n v="3995688"/>
    <n v="351229"/>
    <s v=" "/>
    <n v="0"/>
    <s v="NO"/>
    <s v="Complete - Valid Tree"/>
    <n v="115"/>
    <n v="292.10000000000002"/>
    <x v="0"/>
    <n v="242"/>
    <s v="{172806BF-1B37-4F7C-8DFF-30619E07B5E0}"/>
    <d v="2024-08-01T14:31:05"/>
    <s v="sholden_mbg"/>
    <d v="2024-09-29T18:31:14"/>
    <s v="krappleyea_mbg"/>
    <m/>
    <s v="water flows through the roots of the tree."/>
    <s v="Large"/>
    <s v="Few"/>
    <s v="Few Saplings"/>
    <s v="very few small."/>
    <m/>
  </r>
  <r>
    <n v="325"/>
    <m/>
    <n v="199"/>
    <m/>
    <s v="Black Mountain"/>
    <s v="SE"/>
    <x v="0"/>
    <n v="48"/>
    <n v="121"/>
    <s v="rs@6"/>
    <m/>
    <m/>
    <s v="No"/>
    <n v="24"/>
    <m/>
    <m/>
    <m/>
    <m/>
    <s v="Mesic"/>
    <s v="Yes"/>
    <s v="&lt;25%"/>
    <m/>
    <m/>
    <s v="No"/>
    <s v="No"/>
    <s v="No"/>
    <s v="No"/>
    <s v=" "/>
    <s v="Yes"/>
    <n v="3995687"/>
    <n v="351145"/>
    <s v=" "/>
    <n v="0"/>
    <s v="NO"/>
    <s v="Complete - Valid Tree"/>
    <n v="55"/>
    <n v="139.69999999999999"/>
    <x v="0"/>
    <n v="199"/>
    <s v="{415E5990-881A-4667-AC32-4D2A8DB0B483}"/>
    <d v="2024-08-01T14:31:05"/>
    <s v="sholden_mbg"/>
    <d v="2024-09-28T20:49:42"/>
    <s v="krappleyea_mbg"/>
    <m/>
    <m/>
    <s v="Large"/>
    <s v="Few"/>
    <s v="Few Saplings"/>
    <s v="scattered patches. small saplings."/>
    <m/>
  </r>
  <r>
    <n v="326"/>
    <m/>
    <n v="198"/>
    <m/>
    <s v="Black Mountain"/>
    <s v="SE"/>
    <x v="0"/>
    <n v="46"/>
    <n v="116"/>
    <s v="rs@8"/>
    <m/>
    <m/>
    <s v="No"/>
    <n v="26"/>
    <m/>
    <m/>
    <m/>
    <m/>
    <s v="Mesic"/>
    <s v="Yes"/>
    <s v="&lt;25%"/>
    <m/>
    <m/>
    <s v="No"/>
    <s v="No"/>
    <s v="No"/>
    <s v="No"/>
    <s v="Caliper, dbl w/327"/>
    <s v="Yes"/>
    <n v="3995685"/>
    <n v="351143"/>
    <s v=" "/>
    <n v="0"/>
    <s v="NO"/>
    <s v="Complete - Valid Tree"/>
    <n v="45"/>
    <n v="114.3"/>
    <x v="0"/>
    <n v="198"/>
    <s v="{97D8C5A4-4D06-4757-A2F4-1FA90E5069F5}"/>
    <d v="2024-08-01T14:31:05"/>
    <s v="sholden_mbg"/>
    <d v="2024-09-28T20:54:54"/>
    <s v="krappleyea_mbg"/>
    <m/>
    <m/>
    <s v="Large"/>
    <s v="Few"/>
    <s v="Few Saplings"/>
    <m/>
    <m/>
  </r>
  <r>
    <n v="327"/>
    <m/>
    <n v="150"/>
    <m/>
    <s v="Black Mountain"/>
    <s v="SE"/>
    <x v="0"/>
    <n v="35"/>
    <n v="88"/>
    <s v="visual@7"/>
    <m/>
    <m/>
    <s v="No"/>
    <n v="24"/>
    <m/>
    <m/>
    <m/>
    <m/>
    <s v="Mesic"/>
    <s v="Yes"/>
    <s v="&lt;25%"/>
    <m/>
    <m/>
    <s v="No"/>
    <s v="No"/>
    <s v="No"/>
    <s v="No"/>
    <s v="Caliper, dbl w/326"/>
    <s v="Yes"/>
    <n v="3995685"/>
    <n v="351142"/>
    <s v=" "/>
    <n v="0"/>
    <s v="NO"/>
    <s v="Complete - Valid Tree"/>
    <n v="32"/>
    <n v="81.28"/>
    <x v="2"/>
    <n v="150"/>
    <s v="{2343E085-C466-457C-9739-5858EB4C591B}"/>
    <d v="2024-08-01T14:31:05"/>
    <s v="sholden_mbg"/>
    <d v="2024-09-28T20:52:21"/>
    <s v="krappleyea_mbg"/>
    <m/>
    <m/>
    <s v="Large"/>
    <m/>
    <m/>
    <m/>
    <m/>
  </r>
  <r>
    <n v="328"/>
    <m/>
    <n v="124"/>
    <m/>
    <s v="Black Mountain"/>
    <s v="SE"/>
    <x v="0"/>
    <n v="30"/>
    <n v="76"/>
    <s v="tape@6"/>
    <m/>
    <m/>
    <s v="Yes"/>
    <n v="22"/>
    <n v="1"/>
    <m/>
    <m/>
    <m/>
    <s v="Mesic"/>
    <s v="Yes"/>
    <s v="&lt;25%"/>
    <m/>
    <s v="&lt;25%"/>
    <s v="Yes"/>
    <s v="No"/>
    <s v="No"/>
    <s v="No"/>
    <s v="Caliper"/>
    <s v="Yes"/>
    <n v="3995682"/>
    <n v="351140"/>
    <s v=" "/>
    <n v="0"/>
    <s v="NO"/>
    <s v="Complete - Valid Tree"/>
    <n v="28"/>
    <n v="71.12"/>
    <x v="2"/>
    <n v="124"/>
    <s v="{1E33F0A0-6D87-4463-B074-9F8CF65CB0A3}"/>
    <d v="2024-08-01T14:31:05"/>
    <s v="sholden_mbg"/>
    <d v="2024-09-28T20:57:43"/>
    <s v="krappleyea_mbg"/>
    <m/>
    <m/>
    <s v="Large"/>
    <s v="Few"/>
    <s v="Few Saplings"/>
    <m/>
    <m/>
  </r>
  <r>
    <n v="329"/>
    <m/>
    <n v="184"/>
    <m/>
    <s v="Black Mountain"/>
    <s v="SE"/>
    <x v="0"/>
    <n v="52"/>
    <n v="132"/>
    <s v="rs@9"/>
    <m/>
    <m/>
    <s v="No"/>
    <n v="30"/>
    <m/>
    <m/>
    <m/>
    <m/>
    <s v="Mesic"/>
    <s v="Yes"/>
    <s v="&lt;25%"/>
    <m/>
    <s v="&lt;25%"/>
    <s v="Yes"/>
    <s v="No"/>
    <s v="No"/>
    <s v="No"/>
    <s v=" "/>
    <s v="Yes"/>
    <n v="3995675"/>
    <n v="351135"/>
    <s v=" "/>
    <n v="0"/>
    <s v="NO"/>
    <s v="Complete - Valid Tree"/>
    <n v="58"/>
    <n v="147.32"/>
    <x v="0"/>
    <n v="184"/>
    <s v="{AD14B41B-A87C-49CE-AE9F-0AE8AD283E7D}"/>
    <d v="2024-08-01T14:31:05"/>
    <s v="sholden_mbg"/>
    <d v="2024-09-28T20:42:10"/>
    <s v="krappleyea_mbg"/>
    <m/>
    <m/>
    <s v="Large"/>
    <s v="Few"/>
    <s v="Few Saplings"/>
    <m/>
    <m/>
  </r>
  <r>
    <n v="330"/>
    <m/>
    <n v="218"/>
    <m/>
    <s v="Black Mountain"/>
    <s v="SE"/>
    <x v="0"/>
    <n v="78"/>
    <n v="198"/>
    <s v="rs@7"/>
    <m/>
    <m/>
    <s v="No"/>
    <n v="30"/>
    <m/>
    <m/>
    <m/>
    <m/>
    <s v="Mesic"/>
    <s v="Yes"/>
    <s v="25-50%"/>
    <m/>
    <m/>
    <s v="No"/>
    <s v="No"/>
    <s v="No"/>
    <s v="No"/>
    <s v=" "/>
    <s v="Yes"/>
    <n v="3995657"/>
    <n v="351184"/>
    <s v=" "/>
    <n v="0"/>
    <s v="NO"/>
    <s v="Complete - Valid Tree"/>
    <n v="86"/>
    <n v="218.44"/>
    <x v="0"/>
    <n v="218"/>
    <s v="{B0DD7A5A-1D5C-4C60-B175-503B2B66C41E}"/>
    <d v="2024-08-01T14:31:05"/>
    <s v="sholden_mbg"/>
    <d v="2024-09-29T18:44:33"/>
    <s v="krappleyea_mbg"/>
    <m/>
    <m/>
    <s v="Large"/>
    <s v="Few"/>
    <s v="Few Saplings"/>
    <s v="scattered patches of 6 in to 10-in saplings uphill side"/>
    <m/>
  </r>
  <r>
    <n v="331"/>
    <m/>
    <n v="170"/>
    <m/>
    <s v="Black Mountain"/>
    <s v="SE"/>
    <x v="0"/>
    <n v="53"/>
    <n v="134"/>
    <s v="rs@8"/>
    <m/>
    <m/>
    <s v="No"/>
    <n v="36"/>
    <m/>
    <m/>
    <m/>
    <m/>
    <s v="Mesic"/>
    <s v="Yes"/>
    <s v="&lt;25%"/>
    <m/>
    <m/>
    <s v="No"/>
    <s v="No"/>
    <s v="No"/>
    <s v="No"/>
    <s v=" "/>
    <s v="Yes"/>
    <n v="3995658"/>
    <n v="351159"/>
    <s v=" "/>
    <n v="0"/>
    <s v="NO"/>
    <s v="Complete - Valid Tree"/>
    <n v="58"/>
    <n v="147.32"/>
    <x v="0"/>
    <n v="170"/>
    <s v="{6D67AC93-06ED-4F6A-B173-636ACFAC3990}"/>
    <d v="2024-08-01T14:31:05"/>
    <s v="sholden_mbg"/>
    <d v="2024-09-28T20:32:52"/>
    <s v="krappleyea_mbg"/>
    <m/>
    <s v="dominant tree of pair. tag destroyed."/>
    <s v="Large"/>
    <s v="Abundant"/>
    <s v="Few Saplings"/>
    <s v="scattered 6-in to 1-ft saplings."/>
    <m/>
  </r>
  <r>
    <n v="332"/>
    <m/>
    <n v="150"/>
    <m/>
    <s v="Black Mountain"/>
    <s v="SE"/>
    <x v="0"/>
    <n v="38"/>
    <n v="96"/>
    <s v="visual@8"/>
    <m/>
    <m/>
    <s v="Yes"/>
    <n v="26"/>
    <n v="1"/>
    <m/>
    <m/>
    <m/>
    <s v="Mesic"/>
    <s v="Yes"/>
    <s v="&lt;25%"/>
    <m/>
    <m/>
    <m/>
    <s v="No"/>
    <s v="No"/>
    <s v="No"/>
    <s v="Caliper"/>
    <s v="Yes"/>
    <n v="3995657"/>
    <n v="351162"/>
    <s v=" "/>
    <n v="0"/>
    <s v="NO"/>
    <s v="Complete - Valid Tree"/>
    <n v="49"/>
    <n v="124.46000000000001"/>
    <x v="0"/>
    <n v="150"/>
    <s v="{1812A25B-AB45-4C0A-93AA-B329C5352952}"/>
    <d v="2024-08-01T14:31:05"/>
    <s v="sholden_mbg"/>
    <d v="2024-09-28T20:35:29"/>
    <s v="krappleyea_mbg"/>
    <m/>
    <s v="subordinate tree of pair."/>
    <s v="Large"/>
    <s v="Abundant"/>
    <s v="Few Saplings"/>
    <m/>
    <m/>
  </r>
  <r>
    <n v="333"/>
    <m/>
    <n v="205"/>
    <m/>
    <s v="Black Mountain"/>
    <s v="SE"/>
    <x v="0"/>
    <n v="75"/>
    <n v="190"/>
    <s v="rs@8"/>
    <m/>
    <m/>
    <s v="Yes"/>
    <n v="25"/>
    <n v="1"/>
    <m/>
    <m/>
    <m/>
    <s v="Mesic"/>
    <s v="No"/>
    <m/>
    <m/>
    <m/>
    <s v="No"/>
    <s v="No"/>
    <s v="No"/>
    <s v="No"/>
    <s v=" "/>
    <s v="Yes"/>
    <n v="3995656"/>
    <n v="351154"/>
    <s v=" "/>
    <n v="0"/>
    <s v="NO"/>
    <s v="Complete - Valid Tree"/>
    <n v="84"/>
    <n v="213.36"/>
    <x v="0"/>
    <n v="205"/>
    <s v="{DEDF2DB3-94BB-450F-85CE-4B2CF6C369BF}"/>
    <d v="2024-08-01T14:31:05"/>
    <s v="sholden_mbg"/>
    <d v="2024-09-28T20:27:06"/>
    <s v="krappleyea_mbg"/>
    <m/>
    <m/>
    <s v="Large"/>
    <s v="Abundant"/>
    <s v="Few Saplings"/>
    <s v="a few patches of saplings."/>
    <m/>
  </r>
  <r>
    <n v="335"/>
    <m/>
    <n v="265"/>
    <m/>
    <s v="Black Mountain"/>
    <s v="E"/>
    <x v="0"/>
    <n v="168"/>
    <n v="426"/>
    <s v="rs@20"/>
    <m/>
    <m/>
    <s v="Yes"/>
    <n v="12"/>
    <n v="4"/>
    <m/>
    <m/>
    <m/>
    <s v="Mesic"/>
    <s v="Yes"/>
    <s v="25-50%"/>
    <m/>
    <m/>
    <s v="No"/>
    <s v="No"/>
    <s v="No"/>
    <s v="No"/>
    <s v=" "/>
    <s v="Yes"/>
    <n v="3995645"/>
    <n v="351132"/>
    <s v=" "/>
    <n v="178"/>
    <s v="NO"/>
    <s v="Complete - Valid Tree"/>
    <n v="194"/>
    <n v="492.76"/>
    <x v="1"/>
    <n v="265"/>
    <s v="{34AA77B3-A5F0-406C-82C5-54E39E499D6D}"/>
    <d v="2024-08-01T14:31:05"/>
    <s v="sholden_mbg"/>
    <d v="2024-09-28T19:34:56"/>
    <s v="krappleyea_mbg"/>
    <m/>
    <s v="huge bole. "/>
    <s v="Large"/>
    <s v="Abundant"/>
    <s v="Abundant Saplings"/>
    <s v="many 4 to 8-in saplings."/>
    <m/>
  </r>
  <r>
    <n v="336"/>
    <m/>
    <n v="273"/>
    <m/>
    <s v="Black Mountain"/>
    <s v="E"/>
    <x v="0"/>
    <n v="121"/>
    <n v="307"/>
    <s v="rs@20"/>
    <m/>
    <m/>
    <s v="Yes"/>
    <n v="44"/>
    <n v="4"/>
    <m/>
    <m/>
    <m/>
    <s v="Mesic"/>
    <s v="Yes"/>
    <s v="&lt;25%"/>
    <m/>
    <m/>
    <s v="No"/>
    <s v="No"/>
    <s v="No"/>
    <s v="No"/>
    <s v=" "/>
    <s v="Yes"/>
    <n v="3995597"/>
    <n v="351087"/>
    <s v=" "/>
    <n v="0"/>
    <s v="NO"/>
    <s v="Complete - Valid Tree"/>
    <n v="182"/>
    <n v="462.28000000000003"/>
    <x v="1"/>
    <n v="273"/>
    <s v="{A56C9C41-03FF-43BF-998B-5FB4C91AEEB7}"/>
    <d v="2024-08-01T14:31:05"/>
    <s v="sholden_mbg"/>
    <d v="2024-09-28T18:57:17"/>
    <s v="krappleyea_mbg"/>
    <m/>
    <s v="Creek nearby. tag burned to the point of unrecognizable."/>
    <s v="Large"/>
    <s v="Abundant"/>
    <s v="Few Saplings"/>
    <s v="a few scattered patches of saplings."/>
    <m/>
  </r>
  <r>
    <n v="337"/>
    <m/>
    <n v="242"/>
    <m/>
    <s v="Black Mountain"/>
    <s v="E"/>
    <x v="1"/>
    <m/>
    <n v="0"/>
    <m/>
    <m/>
    <s v="Fire Girdle"/>
    <m/>
    <m/>
    <m/>
    <m/>
    <m/>
    <m/>
    <s v="Mesic"/>
    <m/>
    <m/>
    <m/>
    <m/>
    <m/>
    <m/>
    <m/>
    <s v="No"/>
    <s v=" "/>
    <s v="Yes"/>
    <n v="3995595"/>
    <n v="351085"/>
    <s v=" "/>
    <n v="0"/>
    <s v="NO"/>
    <s v="Complete - Valid Tree"/>
    <n v="133"/>
    <n v="337.82"/>
    <x v="1"/>
    <n v="242"/>
    <s v="{142031E5-8CBB-4110-A3A7-98BB944E1CB2}"/>
    <d v="2024-08-01T14:31:05"/>
    <s v="sholden_mbg"/>
    <d v="2024-09-28T18:54:44"/>
    <s v="krappleyea_mbg"/>
    <m/>
    <m/>
    <s v="Large"/>
    <s v="Abundant"/>
    <s v="Abundant Saplings"/>
    <m/>
    <m/>
  </r>
  <r>
    <n v="338"/>
    <m/>
    <n v="280"/>
    <m/>
    <s v="Black Mountain"/>
    <s v="E"/>
    <x v="2"/>
    <n v="131"/>
    <n v="332"/>
    <s v="rs@22"/>
    <m/>
    <m/>
    <s v="Yes"/>
    <n v="52"/>
    <n v="4"/>
    <m/>
    <m/>
    <m/>
    <s v="Mesic"/>
    <s v="Yes"/>
    <s v="&lt;25%"/>
    <m/>
    <s v="&lt;25%"/>
    <s v="Yes"/>
    <s v="No"/>
    <s v="No"/>
    <s v="No"/>
    <s v=" "/>
    <s v="Yes"/>
    <n v="3995581"/>
    <n v="351056"/>
    <s v=" "/>
    <n v="0"/>
    <s v="NO"/>
    <s v="Complete - Valid Tree"/>
    <n v="192"/>
    <n v="487.68"/>
    <x v="1"/>
    <n v="280"/>
    <s v="{309BC54A-D1C5-4A4F-9F7F-BA4FDB6FB869}"/>
    <d v="2024-08-01T14:31:05"/>
    <s v="sholden_mbg"/>
    <d v="2024-09-28T18:46:48"/>
    <s v="krappleyea_mbg"/>
    <m/>
    <s v="tag missing"/>
    <s v="Large"/>
    <s v="Abundant"/>
    <s v="Abundant Saplings"/>
    <s v="very abundant saplings 1 to 3 ft."/>
    <m/>
  </r>
  <r>
    <n v="339"/>
    <m/>
    <n v="195"/>
    <m/>
    <s v="Black Mountain"/>
    <s v="SE"/>
    <x v="0"/>
    <n v="49"/>
    <n v="124"/>
    <s v="rs@7"/>
    <m/>
    <m/>
    <s v="Yes"/>
    <n v="25"/>
    <n v="1"/>
    <m/>
    <m/>
    <m/>
    <s v="Mesic"/>
    <s v="Yes"/>
    <s v="&lt;25%"/>
    <m/>
    <m/>
    <s v="No"/>
    <s v="No"/>
    <s v="No"/>
    <s v="No"/>
    <s v=" "/>
    <s v="Yes"/>
    <n v="3995627"/>
    <n v="351095"/>
    <s v=" "/>
    <n v="0"/>
    <s v="NO"/>
    <s v="Complete - Valid Tree"/>
    <n v="59"/>
    <n v="149.86000000000001"/>
    <x v="0"/>
    <n v="195"/>
    <s v="{732F270C-9C0F-4B37-9F1F-E640284B9039}"/>
    <d v="2024-08-01T14:31:05"/>
    <s v="sholden_mbg"/>
    <d v="2024-09-28T19:49:57"/>
    <s v="krappleyea_mbg"/>
    <m/>
    <m/>
    <s v="Large"/>
    <s v="Few"/>
    <s v="Abundant Saplings"/>
    <s v="scattered patches of small saplings."/>
    <m/>
  </r>
  <r>
    <n v="340"/>
    <m/>
    <n v="212"/>
    <m/>
    <s v="Black Mountain"/>
    <s v="SE"/>
    <x v="0"/>
    <n v="50"/>
    <n v="127"/>
    <s v="rs@7"/>
    <m/>
    <m/>
    <s v="No"/>
    <n v="25"/>
    <m/>
    <m/>
    <m/>
    <m/>
    <s v="Mesic"/>
    <s v="Yes"/>
    <s v="&lt;25%"/>
    <m/>
    <m/>
    <s v="No"/>
    <s v="No"/>
    <s v="No"/>
    <s v="No"/>
    <s v=" "/>
    <s v="Yes"/>
    <n v="3995634"/>
    <n v="351092"/>
    <s v=" "/>
    <n v="0"/>
    <s v="NO"/>
    <s v="Complete - Valid Tree"/>
    <n v="61"/>
    <n v="154.94"/>
    <x v="0"/>
    <n v="212"/>
    <s v="{C5DDD9C7-73BE-478D-9DB7-07F34D4F7962}"/>
    <d v="2024-08-01T14:31:05"/>
    <s v="sholden_mbg"/>
    <d v="2024-09-28T19:50:46"/>
    <s v="krappleyea_mbg"/>
    <m/>
    <s v="missing tag"/>
    <s v="Large"/>
    <s v="Abundant"/>
    <s v="Abundant Saplings"/>
    <s v="scattered patches of small saplings."/>
    <m/>
  </r>
  <r>
    <n v="341"/>
    <m/>
    <n v="200"/>
    <m/>
    <s v="Black Mountain"/>
    <s v="SE"/>
    <x v="0"/>
    <n v="57"/>
    <n v="144"/>
    <s v="rs@10"/>
    <m/>
    <m/>
    <s v="Yes"/>
    <n v="38"/>
    <n v="1"/>
    <m/>
    <m/>
    <m/>
    <s v="Mesic"/>
    <s v="Yes"/>
    <s v="&lt;25%"/>
    <m/>
    <m/>
    <s v="No"/>
    <s v="No"/>
    <s v="No"/>
    <s v="No"/>
    <s v=" "/>
    <s v="Yes"/>
    <n v="3995656"/>
    <n v="351092"/>
    <s v=" "/>
    <n v="0"/>
    <s v="NO"/>
    <s v="Complete - Valid Tree"/>
    <n v="62"/>
    <n v="157.47999999999999"/>
    <x v="0"/>
    <n v="200"/>
    <s v="{1F83918C-CD31-4B17-90DF-8C25386ABC0D}"/>
    <d v="2024-08-01T14:31:05"/>
    <s v="sholden_mbg"/>
    <d v="2024-09-28T20:01:18"/>
    <s v="krappleyea_mbg"/>
    <m/>
    <s v="tag melted off. has an approximately 30in subordinate tree neighbor. this tree also has a melted nail."/>
    <s v="Large"/>
    <s v="Abundant"/>
    <s v="Abundant Saplings"/>
    <s v="many 3 to 8-in saplings."/>
    <m/>
  </r>
  <r>
    <n v="342"/>
    <m/>
    <n v="128"/>
    <m/>
    <s v="Black Mountain"/>
    <s v="SE"/>
    <x v="0"/>
    <n v="46"/>
    <n v="116"/>
    <s v="rs@10"/>
    <m/>
    <m/>
    <s v="Yes"/>
    <n v="34"/>
    <n v="2"/>
    <m/>
    <m/>
    <m/>
    <s v="Mesic"/>
    <s v="Yes"/>
    <s v="25-50%"/>
    <m/>
    <m/>
    <s v="No"/>
    <s v="No"/>
    <s v="No"/>
    <s v="No"/>
    <s v="Suppressed"/>
    <s v="Yes"/>
    <n v="3995655"/>
    <n v="351092"/>
    <s v=" "/>
    <n v="0"/>
    <s v="NO"/>
    <s v="Complete - Valid Tree"/>
    <n v="25"/>
    <n v="63.5"/>
    <x v="2"/>
    <n v="128"/>
    <s v="{9BD2D41D-6E9E-40E7-AD3F-531A8043D2CE}"/>
    <d v="2024-08-01T14:31:05"/>
    <s v="sholden_mbg"/>
    <d v="2024-09-28T20:08:08"/>
    <s v="krappleyea_mbg"/>
    <m/>
    <s v="Three trees growing out of the same area. this info is for the center tree. One tree is about 18-in diameter, the other about 35. tag missing."/>
    <s v="Large"/>
    <s v="Abundant"/>
    <s v="Abundant Saplings"/>
    <s v="many small saplings."/>
    <m/>
  </r>
  <r>
    <n v="343"/>
    <m/>
    <n v="243"/>
    <m/>
    <s v="Black Mountain"/>
    <s v="E"/>
    <x v="0"/>
    <n v="109"/>
    <n v="276"/>
    <s v="rs@15"/>
    <m/>
    <m/>
    <s v="Yes"/>
    <n v="45"/>
    <n v="4"/>
    <m/>
    <m/>
    <m/>
    <s v="Mesic"/>
    <s v="No"/>
    <m/>
    <m/>
    <m/>
    <s v="No"/>
    <s v="No"/>
    <s v="No"/>
    <s v="No"/>
    <s v=" "/>
    <s v="Yes"/>
    <n v="3995633"/>
    <n v="351047"/>
    <s v=" "/>
    <n v="72"/>
    <s v="NO"/>
    <s v="Complete - Valid Tree"/>
    <n v="153"/>
    <n v="388.62"/>
    <x v="1"/>
    <n v="243"/>
    <s v="{E7EF0B40-1F19-4498-BE60-4E5C37B65240}"/>
    <d v="2024-08-01T14:31:05"/>
    <s v="sholden_mbg"/>
    <d v="2024-09-28T16:17:43"/>
    <s v="krappleyea_mbg"/>
    <m/>
    <s v="no tag located."/>
    <s v="Large"/>
    <s v="Abundant"/>
    <s v="Abundant Saplings"/>
    <s v="many saplings 1 to 2 ft."/>
    <m/>
  </r>
  <r>
    <n v="344"/>
    <m/>
    <n v="170"/>
    <m/>
    <s v="Black Mountain"/>
    <s v="SW"/>
    <x v="0"/>
    <n v="59.7"/>
    <n v="151"/>
    <s v="RS @ 6.7’"/>
    <m/>
    <m/>
    <s v="No"/>
    <n v="21"/>
    <n v="0"/>
    <m/>
    <m/>
    <m/>
    <s v="Wet"/>
    <s v="Yes"/>
    <s v="&lt;25%"/>
    <s v="No"/>
    <m/>
    <s v="No"/>
    <s v="No"/>
    <s v="No"/>
    <s v="No"/>
    <s v=" "/>
    <s v="Yes"/>
    <n v="3995977"/>
    <n v="349337"/>
    <s v=" "/>
    <n v="0"/>
    <s v="NO"/>
    <s v="Complete - Valid Tree"/>
    <n v="74"/>
    <n v="187.96"/>
    <x v="0"/>
    <n v="170"/>
    <s v="{8E13E5D0-604D-48DD-9ED4-86998CFE1843}"/>
    <d v="2024-08-01T14:31:05"/>
    <s v="sholden_mbg"/>
    <d v="2024-09-28T16:14:14"/>
    <s v="nmitchell_mbg"/>
    <m/>
    <m/>
    <s v="Large"/>
    <s v="Few"/>
    <s v="Few Saplings"/>
    <m/>
    <m/>
  </r>
  <r>
    <n v="345"/>
    <m/>
    <n v="186"/>
    <m/>
    <s v="Black Mountain"/>
    <s v="S"/>
    <x v="0"/>
    <n v="56.7"/>
    <n v="144"/>
    <s v="RS @ 8.9’"/>
    <m/>
    <m/>
    <s v="No"/>
    <n v="22"/>
    <n v="0"/>
    <m/>
    <m/>
    <m/>
    <s v="Mesic"/>
    <s v="Yes"/>
    <s v="&lt;25%"/>
    <s v="No"/>
    <m/>
    <s v="No"/>
    <s v="No"/>
    <s v="No"/>
    <s v="No"/>
    <s v=" "/>
    <s v="Yes"/>
    <n v="3995953"/>
    <n v="349257"/>
    <s v=" "/>
    <n v="0"/>
    <s v="NO"/>
    <s v="Complete - Valid Tree"/>
    <n v="65"/>
    <n v="165.1"/>
    <x v="0"/>
    <n v="186"/>
    <s v="{28F1E4BC-9D1B-4BC2-935E-17D53536D46C}"/>
    <d v="2024-08-01T14:31:05"/>
    <s v="sholden_mbg"/>
    <d v="2024-09-28T16:27:41"/>
    <s v="nmitchell_mbg"/>
    <m/>
    <m/>
    <s v="Large"/>
    <s v="Few"/>
    <s v="Few Saplings"/>
    <m/>
    <m/>
  </r>
  <r>
    <n v="346"/>
    <m/>
    <n v="150"/>
    <m/>
    <s v="Black Mountain"/>
    <s v="SE"/>
    <x v="0"/>
    <n v="51.7"/>
    <n v="131"/>
    <s v="RS @ 7.5’"/>
    <m/>
    <m/>
    <s v="No"/>
    <n v="7"/>
    <n v="0"/>
    <m/>
    <m/>
    <m/>
    <s v="Mesic"/>
    <s v="Yes"/>
    <s v="&lt;25%"/>
    <s v="No"/>
    <m/>
    <s v="No"/>
    <s v="No"/>
    <s v="No"/>
    <s v="No"/>
    <s v=" "/>
    <s v="Yes"/>
    <n v="3995956"/>
    <n v="349257"/>
    <s v=" "/>
    <n v="0"/>
    <s v="NO"/>
    <s v="Complete - Valid Tree"/>
    <n v="54"/>
    <n v="137.16"/>
    <x v="0"/>
    <n v="150"/>
    <s v="{9ED8AA65-E9B6-4AE4-810D-D8C15B301864}"/>
    <d v="2024-08-01T14:31:05"/>
    <s v="sholden_mbg"/>
    <d v="2024-09-28T16:30:34"/>
    <s v="nmitchell_mbg"/>
    <m/>
    <m/>
    <s v="Large"/>
    <s v="Few"/>
    <s v="Few Saplings"/>
    <m/>
    <m/>
  </r>
  <r>
    <n v="347"/>
    <m/>
    <n v="160"/>
    <m/>
    <s v="Black Mountain"/>
    <s v="SE"/>
    <x v="0"/>
    <n v="48.1"/>
    <n v="122"/>
    <s v="RS @ 6’"/>
    <m/>
    <m/>
    <s v="No"/>
    <n v="8"/>
    <n v="0"/>
    <m/>
    <m/>
    <m/>
    <s v="Mesic"/>
    <s v="Yes"/>
    <s v="&lt;25%"/>
    <s v="No"/>
    <m/>
    <s v="No"/>
    <s v="No"/>
    <s v="No"/>
    <s v="No"/>
    <s v=" "/>
    <s v="Yes"/>
    <n v="3995944"/>
    <n v="349244"/>
    <s v=" "/>
    <n v="0"/>
    <s v="NO"/>
    <s v="Complete - Valid Tree"/>
    <n v="51"/>
    <n v="129.54"/>
    <x v="0"/>
    <n v="160"/>
    <s v="{B75707DA-70A3-46E5-9760-07AD1505E41D}"/>
    <d v="2024-08-01T14:31:05"/>
    <s v="sholden_mbg"/>
    <d v="2024-09-28T16:32:46"/>
    <s v="nmitchell_mbg"/>
    <m/>
    <s v="Abundant male cones"/>
    <s v="Large"/>
    <s v="Few"/>
    <s v="Few Saplings"/>
    <m/>
    <m/>
  </r>
  <r>
    <n v="348"/>
    <m/>
    <n v="193"/>
    <m/>
    <s v="Black Mountain"/>
    <s v="SW"/>
    <x v="0"/>
    <n v="76.5"/>
    <n v="194"/>
    <s v="RS @ 11.2’"/>
    <m/>
    <m/>
    <s v="Yes"/>
    <n v="24"/>
    <n v="2"/>
    <m/>
    <m/>
    <m/>
    <s v="Mesic"/>
    <s v="Yes"/>
    <s v="&lt;25%"/>
    <s v="No"/>
    <m/>
    <s v="No"/>
    <s v="No"/>
    <s v="No"/>
    <s v="No"/>
    <s v=" "/>
    <s v="Yes"/>
    <n v="3995955"/>
    <n v="349210"/>
    <s v=" "/>
    <n v="23"/>
    <s v="NO"/>
    <s v="Complete - Valid Tree"/>
    <n v="90"/>
    <n v="228.6"/>
    <x v="0"/>
    <n v="193"/>
    <s v="{284D8ED7-57CC-4465-BB54-E766F82E581A}"/>
    <d v="2024-08-01T14:31:05"/>
    <s v="sholden_mbg"/>
    <d v="2024-09-28T16:45:11"/>
    <s v="nmitchell_mbg"/>
    <m/>
    <m/>
    <s v="Large"/>
    <s v="Abundant"/>
    <s v="Few Saplings"/>
    <m/>
    <m/>
  </r>
  <r>
    <n v="349"/>
    <m/>
    <n v="202"/>
    <m/>
    <s v="Black Mountain"/>
    <s v="S"/>
    <x v="0"/>
    <n v="101.2"/>
    <n v="257"/>
    <s v="RS @ 12.3’"/>
    <s v="&lt;25%"/>
    <m/>
    <s v="Yes"/>
    <n v="37"/>
    <n v="2"/>
    <m/>
    <m/>
    <m/>
    <s v="Mesic"/>
    <s v="Yes"/>
    <s v="&lt;25%"/>
    <s v="No"/>
    <m/>
    <s v="No"/>
    <s v="No"/>
    <s v="Yes"/>
    <s v="No"/>
    <s v=" "/>
    <s v="Yes"/>
    <n v="3995950"/>
    <n v="349195"/>
    <s v=" "/>
    <n v="7"/>
    <s v="NO"/>
    <s v="Complete - Valid Tree"/>
    <n v="120"/>
    <n v="304.8"/>
    <x v="1"/>
    <n v="202"/>
    <s v="{6A3D6912-29B4-4407-BBE5-7BF1AAC52C45}"/>
    <d v="2024-08-01T14:31:05"/>
    <s v="sholden_mbg"/>
    <d v="2024-09-28T16:43:11"/>
    <s v="nmitchell_mbg"/>
    <m/>
    <m/>
    <s v="Large"/>
    <s v="Abundant"/>
    <s v="Few Saplings"/>
    <m/>
    <m/>
  </r>
  <r>
    <n v="350"/>
    <m/>
    <n v="184"/>
    <m/>
    <s v="Black Mountain"/>
    <s v="SE"/>
    <x v="0"/>
    <n v="65.900000000000006"/>
    <n v="167"/>
    <s v="RS @ 7.3’"/>
    <s v="&lt;25%"/>
    <m/>
    <s v="No"/>
    <n v="25"/>
    <n v="0"/>
    <m/>
    <m/>
    <m/>
    <s v="Mesic"/>
    <s v="Yes"/>
    <s v="&lt;25%"/>
    <s v="No"/>
    <m/>
    <s v="No"/>
    <s v="No"/>
    <s v="No"/>
    <s v="No"/>
    <s v=" "/>
    <s v="Yes"/>
    <n v="3995968"/>
    <n v="349175"/>
    <s v=" "/>
    <n v="0"/>
    <s v="NO"/>
    <s v="Complete - Valid Tree"/>
    <n v="78"/>
    <n v="198.12"/>
    <x v="0"/>
    <n v="184"/>
    <s v="{848CA510-38F5-484B-8A44-6AD276E9A1A3}"/>
    <d v="2024-08-01T14:31:05"/>
    <s v="sholden_mbg"/>
    <d v="2024-09-28T16:52:14"/>
    <s v="nmitchell_mbg"/>
    <m/>
    <m/>
    <s v="Large"/>
    <s v="Abundant"/>
    <s v="Few Saplings"/>
    <m/>
    <m/>
  </r>
  <r>
    <n v="351"/>
    <m/>
    <n v="142"/>
    <m/>
    <s v="Black Mountain"/>
    <s v="S"/>
    <x v="0"/>
    <n v="62.2"/>
    <n v="157"/>
    <s v="RS @ 6.8’"/>
    <s v="&lt;25%"/>
    <m/>
    <s v="No"/>
    <n v="15"/>
    <n v="0"/>
    <m/>
    <m/>
    <m/>
    <s v="Mesic"/>
    <s v="Yes"/>
    <s v="&lt;25%"/>
    <s v="No"/>
    <m/>
    <s v="No"/>
    <s v="No"/>
    <s v="No"/>
    <s v="No"/>
    <s v=" "/>
    <s v="Yes"/>
    <n v="3995967"/>
    <n v="349152"/>
    <s v=" "/>
    <n v="0"/>
    <s v="NO"/>
    <s v="Complete - Valid Tree"/>
    <n v="86"/>
    <n v="218.44"/>
    <x v="0"/>
    <n v="142"/>
    <s v="{99B389E1-3893-46CA-BAE5-14871EBCEBCD}"/>
    <d v="2024-08-01T14:31:05"/>
    <s v="sholden_mbg"/>
    <d v="2024-09-28T16:57:17"/>
    <s v="nmitchell_mbg"/>
    <m/>
    <m/>
    <s v="Large"/>
    <s v="Few"/>
    <s v="Few Saplings"/>
    <m/>
    <m/>
  </r>
  <r>
    <n v="352"/>
    <m/>
    <n v="172"/>
    <m/>
    <s v="Black Mountain"/>
    <s v="S"/>
    <x v="0"/>
    <n v="101"/>
    <n v="256"/>
    <s v="RS @ 16.2’"/>
    <m/>
    <m/>
    <s v="Yes"/>
    <n v="20"/>
    <n v="2"/>
    <m/>
    <m/>
    <m/>
    <s v="Wet"/>
    <s v="Yes"/>
    <s v="&lt;25%"/>
    <m/>
    <m/>
    <s v="No"/>
    <s v="Yes"/>
    <s v="No"/>
    <s v="No"/>
    <s v=" "/>
    <s v="Yes"/>
    <n v="3995995"/>
    <n v="349088"/>
    <s v=" "/>
    <n v="20"/>
    <s v="NO"/>
    <s v="Complete - Valid Tree"/>
    <n v="121"/>
    <n v="307.34000000000003"/>
    <x v="1"/>
    <n v="172"/>
    <s v="{B9276F04-0491-4D36-A21A-967CDF92B623}"/>
    <d v="2024-08-01T14:31:05"/>
    <s v="sholden_mbg"/>
    <d v="2024-09-28T17:06:34"/>
    <s v="nmitchell_mbg"/>
    <m/>
    <m/>
    <s v="Large"/>
    <s v="Abundant"/>
    <s v="Few Saplings"/>
    <m/>
    <m/>
  </r>
  <r>
    <n v="353"/>
    <m/>
    <n v="168"/>
    <m/>
    <s v="Black Mountain"/>
    <s v="S"/>
    <x v="0"/>
    <n v="75.7"/>
    <n v="192"/>
    <s v="RS @ 8.5’"/>
    <m/>
    <m/>
    <s v="Yes"/>
    <n v="9"/>
    <n v="1"/>
    <m/>
    <m/>
    <m/>
    <s v="Wet"/>
    <s v="Yes"/>
    <s v="&lt;25%"/>
    <s v="No"/>
    <m/>
    <s v="No"/>
    <s v="No"/>
    <s v="No"/>
    <s v="No"/>
    <s v=" "/>
    <s v="Yes"/>
    <n v="3995965"/>
    <n v="349080"/>
    <s v=" "/>
    <n v="2"/>
    <s v="NO"/>
    <s v="Complete - Valid Tree"/>
    <n v="88"/>
    <n v="223.52"/>
    <x v="0"/>
    <n v="168"/>
    <s v="{82D9C394-09B5-43D2-8583-AF7B36116B4D}"/>
    <d v="2024-08-01T14:31:05"/>
    <s v="sholden_mbg"/>
    <d v="2024-09-28T17:28:15"/>
    <s v="nmitchell_mbg"/>
    <m/>
    <s v="Trace amounts of crown dieback"/>
    <s v="Large"/>
    <s v="Abundant"/>
    <s v="Few Saplings"/>
    <m/>
    <m/>
  </r>
  <r>
    <n v="354"/>
    <m/>
    <n v="217"/>
    <m/>
    <s v="Black Mountain"/>
    <s v="SW"/>
    <x v="0"/>
    <n v="129.19999999999899"/>
    <n v="328"/>
    <s v="RS @ 18.8’"/>
    <m/>
    <m/>
    <s v="Yes"/>
    <m/>
    <n v="2"/>
    <m/>
    <m/>
    <m/>
    <s v="Wet"/>
    <s v="Yes"/>
    <s v="&lt;25%"/>
    <s v="No"/>
    <m/>
    <s v="No"/>
    <s v="No"/>
    <s v="No"/>
    <s v="No"/>
    <s v="Caliper"/>
    <s v="Yes"/>
    <n v="3995944"/>
    <n v="349087"/>
    <s v=" "/>
    <n v="0"/>
    <s v="NO"/>
    <s v="Complete - Valid Tree"/>
    <n v="150"/>
    <n v="381"/>
    <x v="1"/>
    <n v="217"/>
    <s v="{C794C8C9-3940-43A1-AF50-73F8AE4BA5FD}"/>
    <d v="2024-08-01T14:31:05"/>
    <s v="sholden_mbg"/>
    <d v="2024-09-28T17:34:42"/>
    <s v="nmitchell_mbg"/>
    <m/>
    <s v="Abundant male "/>
    <s v="Large"/>
    <s v="Abundant"/>
    <s v="Few Saplings"/>
    <s v="Abundant male cones"/>
    <m/>
  </r>
  <r>
    <n v="355"/>
    <m/>
    <n v="224"/>
    <m/>
    <s v="Black Mountain"/>
    <s v="W"/>
    <x v="0"/>
    <n v="70.299999999999898"/>
    <n v="178"/>
    <s v="RS @ 10’"/>
    <m/>
    <m/>
    <s v="Yes"/>
    <n v="36"/>
    <n v="1"/>
    <m/>
    <m/>
    <m/>
    <s v="Wet"/>
    <s v="Yes"/>
    <s v="&lt;25%"/>
    <s v="No"/>
    <m/>
    <s v="No"/>
    <s v="No"/>
    <s v="No"/>
    <s v="No"/>
    <s v="Caliper"/>
    <s v="Yes"/>
    <n v="3995941"/>
    <n v="349079"/>
    <s v=" "/>
    <n v="0"/>
    <s v="NO"/>
    <s v="Complete - Valid Tree"/>
    <n v="76"/>
    <n v="193.04"/>
    <x v="0"/>
    <n v="224"/>
    <s v="{12EB6AF4-DE26-419B-A979-E14CE9AE1B74}"/>
    <d v="2024-08-01T14:31:05"/>
    <s v="sholden_mbg"/>
    <d v="2024-09-28T17:42:49"/>
    <s v="nmitchell_mbg"/>
    <m/>
    <s v="Significant lean"/>
    <s v="Large"/>
    <s v="Few"/>
    <s v="Few Saplings"/>
    <m/>
    <m/>
  </r>
  <r>
    <n v="356"/>
    <m/>
    <n v="172"/>
    <m/>
    <s v="Black Mountain"/>
    <s v="S"/>
    <x v="0"/>
    <n v="84"/>
    <n v="213"/>
    <s v="RS @ 14.5’"/>
    <m/>
    <m/>
    <s v="No"/>
    <n v="16"/>
    <n v="0"/>
    <m/>
    <m/>
    <m/>
    <s v="Wet"/>
    <s v="Yes"/>
    <s v="&lt;25%"/>
    <s v="No"/>
    <m/>
    <s v="No"/>
    <s v="No"/>
    <s v="No"/>
    <s v="No"/>
    <s v="Caliper"/>
    <s v="Yes"/>
    <n v="3995926"/>
    <n v="349059"/>
    <s v=" "/>
    <n v="0"/>
    <s v="NO"/>
    <s v="Complete - Valid Tree"/>
    <n v="75"/>
    <n v="190.5"/>
    <x v="0"/>
    <n v="172"/>
    <s v="{C6672DFE-FF66-4CFF-8E9D-7551E64FCEF5}"/>
    <d v="2024-08-01T14:31:05"/>
    <s v="sholden_mbg"/>
    <d v="2024-09-28T17:45:19"/>
    <s v="nmitchell_mbg"/>
    <m/>
    <m/>
    <s v="Large"/>
    <s v="Few"/>
    <s v="No Saplings"/>
    <m/>
    <m/>
  </r>
  <r>
    <n v="357"/>
    <m/>
    <n v="179"/>
    <m/>
    <s v="Black Mountain"/>
    <s v="W"/>
    <x v="0"/>
    <n v="80.2"/>
    <n v="203"/>
    <s v="RS @ 5.8’"/>
    <m/>
    <m/>
    <s v="Yes"/>
    <n v="9"/>
    <n v="3"/>
    <m/>
    <m/>
    <m/>
    <s v="Wet"/>
    <s v="Yes"/>
    <s v="&lt;25%"/>
    <s v="No"/>
    <m/>
    <s v="No"/>
    <s v="No"/>
    <s v="No"/>
    <s v="No"/>
    <s v="Caliper"/>
    <s v="Yes"/>
    <n v="3995878"/>
    <n v="348993"/>
    <s v=" "/>
    <n v="0"/>
    <s v="NO"/>
    <s v="Complete - Valid Tree"/>
    <n v="76"/>
    <n v="193.04"/>
    <x v="0"/>
    <n v="179"/>
    <s v="{9843BE77-F02E-4F9B-9B9C-746C1A226C26}"/>
    <d v="2024-08-01T14:31:05"/>
    <s v="sholden_mbg"/>
    <d v="2024-09-28T18:02:07"/>
    <s v="nmitchell_mbg"/>
    <m/>
    <m/>
    <s v="Large"/>
    <s v="Few"/>
    <s v="Few Saplings"/>
    <s v="Dense veg"/>
    <m/>
  </r>
  <r>
    <n v="358"/>
    <m/>
    <n v="150"/>
    <m/>
    <s v="Black Mountain"/>
    <s v="NW"/>
    <x v="0"/>
    <n v="63.299999999999898"/>
    <n v="160"/>
    <s v="RS @ 6.3’"/>
    <m/>
    <m/>
    <s v="Yes"/>
    <n v="12"/>
    <n v="2"/>
    <m/>
    <m/>
    <m/>
    <s v="Wet"/>
    <s v="Yes"/>
    <s v="&lt;25%"/>
    <s v="No"/>
    <m/>
    <s v="No"/>
    <s v="No"/>
    <s v="No"/>
    <s v="No"/>
    <s v="Caliper"/>
    <s v="Yes"/>
    <n v="3995875"/>
    <n v="348990"/>
    <s v=" "/>
    <n v="0"/>
    <s v="NO"/>
    <s v="Complete - Valid Tree"/>
    <n v="61"/>
    <n v="154.94"/>
    <x v="0"/>
    <n v="150"/>
    <s v="{3FF0773D-F829-4870-8168-0D45AA662980}"/>
    <d v="2024-08-01T14:31:05"/>
    <s v="sholden_mbg"/>
    <d v="2024-09-28T17:59:54"/>
    <s v="nmitchell_mbg"/>
    <m/>
    <m/>
    <s v="Large"/>
    <s v="Few"/>
    <s v="No Saplings"/>
    <s v="Dense veg"/>
    <m/>
  </r>
  <r>
    <n v="359"/>
    <m/>
    <n v="223"/>
    <m/>
    <s v="Black Mountain"/>
    <s v="NW"/>
    <x v="0"/>
    <n v="110.5"/>
    <n v="280"/>
    <s v="RS @ 15.2’"/>
    <m/>
    <m/>
    <s v="Yes"/>
    <n v="22"/>
    <n v="2"/>
    <m/>
    <m/>
    <m/>
    <s v="Dry"/>
    <s v="Yes"/>
    <s v="&lt;25%"/>
    <s v="Yes"/>
    <m/>
    <s v="No"/>
    <s v="No"/>
    <s v="No"/>
    <s v="No"/>
    <s v="Caliper"/>
    <s v="Yes"/>
    <n v="3995796"/>
    <n v="348954"/>
    <s v=" "/>
    <n v="38"/>
    <s v="NO"/>
    <s v="Complete - Valid Tree"/>
    <n v="161"/>
    <n v="408.94"/>
    <x v="1"/>
    <n v="206"/>
    <s v="{B6D8E359-645D-448D-81C7-1D025A501C00}"/>
    <d v="2024-08-01T14:31:05"/>
    <s v="sholden_mbg"/>
    <d v="2024-09-28T19:06:48"/>
    <s v="nmitchell_mbg"/>
    <m/>
    <m/>
    <s v="Large"/>
    <s v="Abundant"/>
    <s v="Few Saplings"/>
    <m/>
    <m/>
  </r>
  <r>
    <n v="360"/>
    <m/>
    <n v="137"/>
    <m/>
    <s v="Black Mountain"/>
    <s v="NW"/>
    <x v="0"/>
    <n v="56.5"/>
    <n v="143"/>
    <s v="RS @ 7.1”"/>
    <m/>
    <m/>
    <s v="No"/>
    <n v="35"/>
    <n v="0"/>
    <m/>
    <m/>
    <m/>
    <s v="Dry"/>
    <s v="Yes"/>
    <s v="&lt;25%"/>
    <s v="No"/>
    <m/>
    <s v="No"/>
    <s v="No"/>
    <s v="No"/>
    <s v="No"/>
    <s v=" "/>
    <s v="Yes"/>
    <n v="3995773"/>
    <n v="348926"/>
    <s v=" "/>
    <n v="0"/>
    <s v="NO"/>
    <s v="Complete - Valid Tree"/>
    <n v="53"/>
    <n v="134.62"/>
    <x v="0"/>
    <n v="137"/>
    <s v="{919E013E-5183-4168-9200-7BAD3B6195A0}"/>
    <d v="2024-08-01T14:31:05"/>
    <s v="sholden_mbg"/>
    <d v="2024-09-28T19:02:45"/>
    <s v="nmitchell_mbg"/>
    <m/>
    <m/>
    <s v="Large"/>
    <s v="Abundant"/>
    <s v="Few Saplings"/>
    <m/>
    <m/>
  </r>
  <r>
    <n v="361"/>
    <m/>
    <n v="150"/>
    <m/>
    <s v="Black Mountain"/>
    <s v="NW"/>
    <x v="0"/>
    <n v="44.799999999999898"/>
    <n v="113"/>
    <s v="RS @ 11’"/>
    <m/>
    <m/>
    <s v="No"/>
    <n v="38"/>
    <n v="0"/>
    <m/>
    <m/>
    <m/>
    <s v="Dry"/>
    <s v="Yes"/>
    <s v="&lt;25%"/>
    <s v="No"/>
    <m/>
    <s v="No"/>
    <s v="No"/>
    <s v="No"/>
    <s v="No"/>
    <s v="Caliper"/>
    <s v="Yes"/>
    <n v="3995771"/>
    <n v="348928"/>
    <s v=" "/>
    <n v="0"/>
    <s v="NO"/>
    <s v="Complete - Valid Tree"/>
    <n v="54"/>
    <n v="137.16"/>
    <x v="0"/>
    <n v="150"/>
    <s v="{3D8A5FA6-FA61-468F-80FC-15D6FA9B75E1}"/>
    <d v="2024-08-01T14:31:05"/>
    <s v="sholden_mbg"/>
    <d v="2024-09-28T19:00:33"/>
    <s v="nmitchell_mbg"/>
    <m/>
    <m/>
    <s v="Large"/>
    <s v="Abundant"/>
    <s v="Few Saplings"/>
    <m/>
    <m/>
  </r>
  <r>
    <n v="362"/>
    <m/>
    <n v="148"/>
    <m/>
    <s v="Black Mountain"/>
    <s v="NW"/>
    <x v="0"/>
    <n v="48.6"/>
    <n v="123"/>
    <s v="RS @ 5.4"/>
    <m/>
    <m/>
    <s v="No"/>
    <n v="45"/>
    <n v="0"/>
    <m/>
    <m/>
    <m/>
    <s v="Dry"/>
    <s v="Yes"/>
    <s v="&lt;25%"/>
    <s v="No"/>
    <m/>
    <s v="No"/>
    <s v="No"/>
    <s v="No"/>
    <s v="No"/>
    <s v=" "/>
    <s v="Yes"/>
    <n v="3995764"/>
    <n v="348931"/>
    <s v=" "/>
    <n v="0"/>
    <s v="NO"/>
    <s v="Complete - Valid Tree"/>
    <n v="45"/>
    <n v="114.3"/>
    <x v="0"/>
    <n v="148"/>
    <s v="{E78F58AB-A3D4-4514-A82C-8CCEA58B0FFA}"/>
    <d v="2024-08-01T14:31:05"/>
    <s v="sholden_mbg"/>
    <d v="2024-09-28T18:58:59"/>
    <s v="nmitchell_mbg"/>
    <m/>
    <m/>
    <s v="Large"/>
    <s v="Abundant"/>
    <s v="No Saplings"/>
    <m/>
    <m/>
  </r>
  <r>
    <n v="363"/>
    <m/>
    <n v="195"/>
    <m/>
    <s v="Black Mountain"/>
    <s v="W"/>
    <x v="0"/>
    <n v="93.7"/>
    <n v="237"/>
    <s v="RS @ 6.5’"/>
    <m/>
    <m/>
    <s v="Yes"/>
    <n v="45"/>
    <n v="4"/>
    <m/>
    <m/>
    <m/>
    <s v="Dry"/>
    <s v="Yes"/>
    <s v="&lt;25%"/>
    <s v="No"/>
    <m/>
    <s v="No"/>
    <s v="No"/>
    <s v="No"/>
    <s v="No"/>
    <s v="Caliper"/>
    <s v="Yes"/>
    <n v="3995773"/>
    <n v="348835"/>
    <s v=" "/>
    <n v="99"/>
    <s v="NO"/>
    <s v="Complete - Valid Tree"/>
    <n v="158"/>
    <n v="401.32"/>
    <x v="1"/>
    <n v="195"/>
    <s v="{DF0AB65F-4D85-41D1-B24D-98B00193E049}"/>
    <d v="2024-08-01T14:31:05"/>
    <s v="sholden_mbg"/>
    <d v="2024-09-28T18:47:22"/>
    <s v="nmitchell_mbg"/>
    <m/>
    <m/>
    <s v="Large"/>
    <s v="Few"/>
    <s v="Few Saplings"/>
    <m/>
    <m/>
  </r>
  <r>
    <n v="364"/>
    <m/>
    <n v="176"/>
    <m/>
    <s v="Black Mountain"/>
    <m/>
    <x v="1"/>
    <m/>
    <n v="0"/>
    <m/>
    <m/>
    <m/>
    <m/>
    <m/>
    <m/>
    <m/>
    <m/>
    <m/>
    <m/>
    <m/>
    <m/>
    <m/>
    <m/>
    <m/>
    <m/>
    <m/>
    <m/>
    <s v="Almost a snag"/>
    <s v="Yes"/>
    <n v="3995776"/>
    <n v="348972"/>
    <s v=" "/>
    <n v="369"/>
    <s v="NO"/>
    <s v="Complete - Valid Tree"/>
    <n v="146"/>
    <n v="370.84000000000003"/>
    <x v="1"/>
    <n v="164"/>
    <s v="{10BFBD2A-40BA-4FF9-A1A1-A1606D70405E}"/>
    <d v="2024-08-01T14:31:05"/>
    <s v="sholden_mbg"/>
    <d v="2024-09-28T19:08:34"/>
    <s v="nmitchell_mbg"/>
    <m/>
    <m/>
    <s v="Large"/>
    <m/>
    <m/>
    <m/>
    <m/>
  </r>
  <r>
    <n v="365"/>
    <m/>
    <n v="205"/>
    <m/>
    <s v="Black Mountain"/>
    <s v="NW"/>
    <x v="0"/>
    <n v="120.099999999999"/>
    <n v="305"/>
    <s v="RS @ 11.5’"/>
    <m/>
    <m/>
    <s v="Yes"/>
    <n v="25"/>
    <n v="4"/>
    <m/>
    <m/>
    <m/>
    <s v="Dry"/>
    <s v="Yes"/>
    <s v="&lt;25%"/>
    <s v="No"/>
    <m/>
    <s v="No"/>
    <s v="No"/>
    <s v="No"/>
    <s v="No"/>
    <s v=" "/>
    <s v="Yes"/>
    <n v="3995816"/>
    <n v="349022"/>
    <s v=" "/>
    <n v="88"/>
    <s v="NO"/>
    <s v="Complete - Valid Tree"/>
    <n v="139"/>
    <n v="353.06"/>
    <x v="1"/>
    <n v="205"/>
    <s v="{0E433FA2-6273-45A9-BA4F-C6D121ED0103}"/>
    <d v="2024-08-01T14:31:05"/>
    <s v="sholden_mbg"/>
    <d v="2024-09-28T19:15:21"/>
    <s v="nmitchell_mbg"/>
    <m/>
    <m/>
    <s v="Large"/>
    <s v="Abundant"/>
    <s v="No Saplings"/>
    <m/>
    <m/>
  </r>
  <r>
    <n v="366"/>
    <m/>
    <n v="135"/>
    <m/>
    <s v="Black Mountain"/>
    <s v="NW"/>
    <x v="0"/>
    <n v="69"/>
    <n v="175"/>
    <s v="RS @ 9.5’"/>
    <m/>
    <m/>
    <s v="No"/>
    <n v="28"/>
    <n v="0"/>
    <m/>
    <m/>
    <m/>
    <s v="Dry"/>
    <s v="Yes"/>
    <s v="25-50%"/>
    <s v="No"/>
    <m/>
    <s v="No"/>
    <s v="No"/>
    <s v="No"/>
    <s v="No"/>
    <s v=" "/>
    <s v="Yes"/>
    <n v="3995863"/>
    <n v="349046"/>
    <s v=" "/>
    <n v="0"/>
    <s v="NO"/>
    <s v="Complete - Valid Tree"/>
    <n v="79"/>
    <n v="200.66"/>
    <x v="0"/>
    <n v="135"/>
    <s v="{3FEE2C65-1C88-4F2A-AEA4-1C63551E27EB}"/>
    <d v="2024-08-01T14:31:05"/>
    <s v="sholden_mbg"/>
    <d v="2024-09-28T19:26:32"/>
    <s v="nmitchell_mbg"/>
    <m/>
    <m/>
    <s v="Large"/>
    <s v="Abundant"/>
    <s v="No Saplings"/>
    <m/>
    <m/>
  </r>
  <r>
    <n v="367"/>
    <m/>
    <n v="138"/>
    <m/>
    <s v="Black Mountain"/>
    <s v="NW"/>
    <x v="0"/>
    <n v="60.6"/>
    <n v="153"/>
    <s v="RS @ 13’"/>
    <m/>
    <m/>
    <s v="Yes"/>
    <n v="27"/>
    <n v="1"/>
    <m/>
    <m/>
    <m/>
    <s v="Dry"/>
    <s v="Yes"/>
    <s v="&lt;25%"/>
    <s v="No"/>
    <m/>
    <s v="No"/>
    <s v="No"/>
    <s v="No"/>
    <s v="No"/>
    <s v=" "/>
    <s v="Yes"/>
    <n v="3995864"/>
    <n v="349047"/>
    <s v=" "/>
    <n v="0"/>
    <s v="NO"/>
    <s v="Complete - Valid Tree"/>
    <n v="55"/>
    <n v="139.69999999999999"/>
    <x v="0"/>
    <n v="138"/>
    <s v="{7B72422B-BE79-4731-B940-90938A4CB93C}"/>
    <d v="2024-08-01T14:31:05"/>
    <s v="sholden_mbg"/>
    <d v="2024-09-28T19:24:42"/>
    <s v="nmitchell_mbg"/>
    <m/>
    <m/>
    <s v="Large"/>
    <s v="Abundant"/>
    <s v="No Saplings"/>
    <m/>
    <m/>
  </r>
  <r>
    <n v="368"/>
    <m/>
    <n v="198"/>
    <m/>
    <s v="Black Mountain"/>
    <m/>
    <x v="1"/>
    <m/>
    <n v="0"/>
    <m/>
    <m/>
    <s v="SD Indirect"/>
    <m/>
    <m/>
    <m/>
    <m/>
    <m/>
    <m/>
    <m/>
    <m/>
    <m/>
    <m/>
    <m/>
    <m/>
    <m/>
    <m/>
    <m/>
    <s v=" "/>
    <s v="Yes"/>
    <n v="3995908"/>
    <n v="349143"/>
    <s v=" "/>
    <n v="0"/>
    <s v="NO"/>
    <s v="Complete - Valid Tree"/>
    <n v="81"/>
    <n v="205.74"/>
    <x v="0"/>
    <n v="198"/>
    <s v="{585E06DD-FC4A-472C-98AE-8B0AA7CD43A8}"/>
    <d v="2024-08-01T14:31:05"/>
    <s v="sholden_mbg"/>
    <d v="2024-09-28T19:33:07"/>
    <s v="nmitchell_mbg"/>
    <m/>
    <m/>
    <s v="Large"/>
    <m/>
    <m/>
    <m/>
    <m/>
  </r>
  <r>
    <n v="369"/>
    <m/>
    <n v="185"/>
    <m/>
    <s v="Black Mountain"/>
    <s v="S"/>
    <x v="0"/>
    <n v="119.099999999999"/>
    <n v="302"/>
    <s v="RS @ 8.1’"/>
    <s v="&lt;25%"/>
    <m/>
    <s v="Yes"/>
    <n v="30"/>
    <n v="4"/>
    <m/>
    <m/>
    <m/>
    <s v="Wet"/>
    <s v="Yes"/>
    <s v="&lt;25%"/>
    <s v="No"/>
    <m/>
    <s v="No"/>
    <s v="Yes"/>
    <s v="No"/>
    <s v="No"/>
    <s v=" "/>
    <s v="Yes"/>
    <n v="3995915"/>
    <n v="349187"/>
    <s v=" "/>
    <n v="102"/>
    <s v="NO"/>
    <s v="Complete - Valid Tree"/>
    <n v="120"/>
    <n v="304.8"/>
    <x v="1"/>
    <n v="160"/>
    <s v="{7768F56A-D355-4B11-8A07-C3E81829E0FD}"/>
    <d v="2024-08-01T14:31:05"/>
    <s v="sholden_mbg"/>
    <d v="2024-09-28T19:45:27"/>
    <s v="nmitchell_mbg"/>
    <m/>
    <m/>
    <s v="Large"/>
    <s v="Abundant"/>
    <s v="Few Saplings"/>
    <m/>
    <m/>
  </r>
  <r>
    <n v="370"/>
    <m/>
    <n v="199"/>
    <m/>
    <s v="Black Mountain"/>
    <m/>
    <x v="1"/>
    <m/>
    <n v="0"/>
    <m/>
    <m/>
    <m/>
    <m/>
    <m/>
    <m/>
    <m/>
    <m/>
    <m/>
    <m/>
    <m/>
    <m/>
    <m/>
    <m/>
    <m/>
    <m/>
    <m/>
    <m/>
    <s v=" "/>
    <s v="Yes"/>
    <n v="3995895"/>
    <n v="349201"/>
    <s v=" "/>
    <n v="22"/>
    <s v="NO"/>
    <s v="Complete - Valid Tree"/>
    <n v="134"/>
    <n v="340.36"/>
    <x v="1"/>
    <n v="174"/>
    <s v="{B8552CEB-5DF5-4D4B-9A56-46417C08E9B1}"/>
    <d v="2024-08-01T14:31:05"/>
    <s v="sholden_mbg"/>
    <d v="2024-09-28T19:46:44"/>
    <s v="nmitchell_mbg"/>
    <m/>
    <m/>
    <s v="Large"/>
    <m/>
    <m/>
    <m/>
    <m/>
  </r>
  <r>
    <n v="371"/>
    <m/>
    <n v="168"/>
    <m/>
    <s v="Black Mountain"/>
    <s v="N"/>
    <x v="0"/>
    <n v="125"/>
    <n v="317"/>
    <s v="RS @ 12.8’"/>
    <m/>
    <m/>
    <s v="Yes"/>
    <n v="25"/>
    <n v="4"/>
    <m/>
    <m/>
    <m/>
    <s v="Mesic"/>
    <s v="Yes"/>
    <s v="&lt;25%"/>
    <s v="No"/>
    <m/>
    <s v="No"/>
    <s v="No"/>
    <s v="Yes"/>
    <s v="No"/>
    <s v=" "/>
    <s v="Yes"/>
    <n v="3995874"/>
    <n v="349210"/>
    <s v=" "/>
    <n v="0"/>
    <s v="NO"/>
    <s v="Complete - Valid Tree"/>
    <n v="48"/>
    <n v="121.92"/>
    <x v="0"/>
    <n v="168"/>
    <s v="{38641266-2D4E-48BB-92E4-1909BF25EA58}"/>
    <d v="2024-08-01T14:31:05"/>
    <s v="sholden_mbg"/>
    <d v="2024-09-28T19:50:54"/>
    <s v="nmitchell_mbg"/>
    <m/>
    <m/>
    <s v="Large"/>
    <s v="Abundant"/>
    <s v="Few Saplings"/>
    <m/>
    <m/>
  </r>
  <r>
    <n v="372"/>
    <m/>
    <n v="181"/>
    <m/>
    <s v="Black Mountain"/>
    <s v="W"/>
    <x v="0"/>
    <n v="81.299999999999898"/>
    <n v="206"/>
    <s v="RS @ 13.5’"/>
    <m/>
    <m/>
    <s v="Yes"/>
    <n v="33"/>
    <n v="2"/>
    <m/>
    <m/>
    <m/>
    <s v="Mesic"/>
    <s v="Yes"/>
    <s v="25-50%"/>
    <s v="No"/>
    <m/>
    <s v="No"/>
    <s v="No"/>
    <s v="No"/>
    <s v="No"/>
    <s v=" "/>
    <s v="Yes"/>
    <n v="3995902"/>
    <n v="349272"/>
    <s v=" "/>
    <n v="0"/>
    <s v="NO"/>
    <s v="Complete - Valid Tree"/>
    <n v="132"/>
    <n v="335.28000000000003"/>
    <x v="1"/>
    <n v="181"/>
    <s v="{96EC490C-4A52-433B-825E-ED234AE4D630}"/>
    <d v="2024-08-01T14:31:05"/>
    <s v="sholden_mbg"/>
    <d v="2024-09-28T19:58:29"/>
    <s v="nmitchell_mbg"/>
    <m/>
    <m/>
    <s v="Large"/>
    <s v="Few"/>
    <s v="Few Saplings"/>
    <m/>
    <m/>
  </r>
  <r>
    <n v="373"/>
    <m/>
    <n v="180"/>
    <m/>
    <s v="Black Mountain"/>
    <s v="N"/>
    <x v="0"/>
    <n v="71.400000000000006"/>
    <n v="181"/>
    <s v="RS @ 15’ (very tough to RS accurately)"/>
    <m/>
    <m/>
    <s v="No"/>
    <n v="8"/>
    <n v="0"/>
    <m/>
    <m/>
    <m/>
    <s v="Wet"/>
    <s v="Yes"/>
    <s v="&lt;25%"/>
    <s v="No"/>
    <m/>
    <s v="No"/>
    <s v="No"/>
    <s v="No"/>
    <s v="No"/>
    <s v="Caliper"/>
    <s v="Yes"/>
    <n v="3995749"/>
    <n v="349386"/>
    <s v=" "/>
    <n v="0"/>
    <s v="NO"/>
    <s v="Complete - Valid Tree"/>
    <n v="75"/>
    <n v="190.5"/>
    <x v="0"/>
    <n v="180"/>
    <s v="{115A7DE2-870C-4470-8CAA-0EC91AF1E25E}"/>
    <d v="2024-08-01T14:31:05"/>
    <s v="sholden_mbg"/>
    <d v="2024-09-28T20:35:01"/>
    <s v="nmitchell_mbg"/>
    <m/>
    <m/>
    <s v="Large"/>
    <s v="Few"/>
    <s v="No Saplings"/>
    <m/>
    <m/>
  </r>
  <r>
    <n v="374"/>
    <m/>
    <n v="225"/>
    <m/>
    <s v="Black Mountain"/>
    <s v="SW"/>
    <x v="0"/>
    <n v="125.5"/>
    <n v="318"/>
    <s v="RS @ 19’"/>
    <m/>
    <m/>
    <s v="Yes"/>
    <n v="15"/>
    <n v="4"/>
    <m/>
    <m/>
    <m/>
    <s v="Mesic"/>
    <s v="Yes"/>
    <s v="&lt;25%"/>
    <s v="No"/>
    <m/>
    <s v="No"/>
    <s v="No"/>
    <s v="No"/>
    <s v="No"/>
    <s v="Caliper"/>
    <s v="Yes"/>
    <n v="3995838"/>
    <n v="349337"/>
    <s v=" "/>
    <n v="111"/>
    <s v="NO"/>
    <s v="Complete - Valid Tree"/>
    <n v="160"/>
    <n v="406.4"/>
    <x v="1"/>
    <n v="225"/>
    <s v="{7FBDE0BC-25DF-4CD5-A424-93B08DFF5BFB}"/>
    <d v="2024-08-01T14:31:05"/>
    <s v="sholden_mbg"/>
    <d v="2024-09-28T20:13:42"/>
    <s v="nmitchell_mbg"/>
    <m/>
    <m/>
    <s v="Large"/>
    <s v="Abundant"/>
    <s v="Few Saplings"/>
    <m/>
    <m/>
  </r>
  <r>
    <n v="375"/>
    <m/>
    <n v="204"/>
    <m/>
    <s v="Black Mountain"/>
    <s v="NW"/>
    <x v="0"/>
    <n v="81.799999999999898"/>
    <n v="207"/>
    <s v="RS @ 9’"/>
    <m/>
    <m/>
    <s v="No"/>
    <n v="15"/>
    <n v="0"/>
    <m/>
    <m/>
    <m/>
    <s v="Wet"/>
    <s v="Yes"/>
    <s v="&lt;25%"/>
    <s v="No"/>
    <m/>
    <s v="No"/>
    <s v="No"/>
    <s v="No"/>
    <s v="No"/>
    <s v="Caliper"/>
    <s v="Yes"/>
    <n v="3995812"/>
    <n v="349312"/>
    <s v=" "/>
    <n v="0"/>
    <s v="NO"/>
    <s v="Complete - Valid Tree"/>
    <n v="69"/>
    <n v="175.26"/>
    <x v="0"/>
    <n v="204"/>
    <s v="{BCC3FE94-47ED-4EAC-A096-84652A33B23A}"/>
    <d v="2024-08-01T14:31:05"/>
    <s v="sholden_mbg"/>
    <d v="2024-09-28T20:24:06"/>
    <s v="nmitchell_mbg"/>
    <m/>
    <m/>
    <s v="Large"/>
    <s v="Few"/>
    <s v="Few Saplings"/>
    <m/>
    <m/>
  </r>
  <r>
    <n v="376"/>
    <m/>
    <n v="180"/>
    <m/>
    <s v="Black Mountain"/>
    <s v="SW"/>
    <x v="0"/>
    <n v="79.599999999999895"/>
    <n v="202"/>
    <s v="RS @ 9.2"/>
    <m/>
    <m/>
    <s v="No"/>
    <n v="2"/>
    <n v="0"/>
    <m/>
    <m/>
    <m/>
    <s v="Dry"/>
    <s v="Yes"/>
    <s v="&lt;25%"/>
    <s v="No"/>
    <m/>
    <s v="No"/>
    <s v="No"/>
    <s v="No"/>
    <s v="No"/>
    <s v=" "/>
    <s v="Yes"/>
    <n v="3996446"/>
    <n v="349041"/>
    <s v=" "/>
    <n v="0"/>
    <s v="NO"/>
    <s v="Complete - Valid Tree"/>
    <n v="88"/>
    <n v="223.52"/>
    <x v="0"/>
    <n v="180"/>
    <s v="{551FBCB3-FA8F-4F4B-B858-11AC36152119}"/>
    <d v="2024-08-01T14:31:05"/>
    <s v="sholden_mbg"/>
    <d v="2024-09-28T15:10:06"/>
    <s v="nmitchell_mbg"/>
    <m/>
    <s v="Crown becoming more sparse"/>
    <s v="Large"/>
    <s v="Few"/>
    <s v="Few Saplings"/>
    <m/>
    <m/>
  </r>
  <r>
    <n v="377"/>
    <m/>
    <n v="200"/>
    <m/>
    <s v="Black Mountain"/>
    <s v="SW"/>
    <x v="0"/>
    <n v="93.7"/>
    <n v="237"/>
    <s v="RS @ 10.4’"/>
    <m/>
    <m/>
    <s v="No"/>
    <n v="50"/>
    <n v="0"/>
    <m/>
    <m/>
    <m/>
    <s v="Dry"/>
    <s v="Yes"/>
    <s v="&lt;25%"/>
    <s v="No"/>
    <m/>
    <s v="No"/>
    <s v="No"/>
    <s v="No"/>
    <s v="No"/>
    <s v=" "/>
    <s v="Yes"/>
    <n v="3996464"/>
    <n v="349035"/>
    <s v=" "/>
    <n v="0"/>
    <s v="NO"/>
    <s v="Complete - Valid Tree"/>
    <n v="107"/>
    <n v="271.78000000000003"/>
    <x v="0"/>
    <n v="200"/>
    <s v="{19C83150-ECDE-47F5-84EC-CDE336B9C50B}"/>
    <d v="2024-08-01T14:31:05"/>
    <s v="sholden_mbg"/>
    <d v="2024-09-28T15:08:07"/>
    <s v="nmitchell_mbg"/>
    <m/>
    <s v="Crown becoming more sparse. "/>
    <s v="Large"/>
    <s v="Few"/>
    <s v="Few Saplings"/>
    <m/>
    <m/>
  </r>
  <r>
    <n v="378"/>
    <m/>
    <n v="185"/>
    <m/>
    <s v="Black Mountain"/>
    <s v="W"/>
    <x v="0"/>
    <n v="71.900000000000006"/>
    <n v="182"/>
    <s v="RS @ 8.2’"/>
    <m/>
    <m/>
    <s v="No"/>
    <n v="1"/>
    <n v="0"/>
    <m/>
    <m/>
    <m/>
    <s v="Dry"/>
    <s v="Yes"/>
    <s v="&lt;25%"/>
    <s v="No"/>
    <m/>
    <s v="No"/>
    <s v="Yes"/>
    <s v="No"/>
    <s v="No"/>
    <s v=" "/>
    <s v="Yes"/>
    <n v="3996464"/>
    <n v="349025"/>
    <s v=" "/>
    <n v="0"/>
    <s v="NO"/>
    <s v="Complete - Valid Tree"/>
    <n v="59"/>
    <n v="149.86000000000001"/>
    <x v="0"/>
    <n v="185"/>
    <s v="{FFCBC894-122A-48B6-A27E-E6AC1F9C99E2}"/>
    <d v="2024-08-01T14:31:05"/>
    <s v="sholden_mbg"/>
    <d v="2024-09-28T15:05:47"/>
    <s v="nmitchell_mbg"/>
    <m/>
    <m/>
    <s v="Large"/>
    <s v="Few"/>
    <s v="Few Saplings"/>
    <m/>
    <m/>
  </r>
  <r>
    <n v="379"/>
    <m/>
    <n v="199"/>
    <m/>
    <s v="Black Mountain"/>
    <s v="SW"/>
    <x v="0"/>
    <n v="82"/>
    <n v="208"/>
    <s v="RS @ 9’"/>
    <m/>
    <m/>
    <s v="No"/>
    <n v="2"/>
    <n v="0"/>
    <m/>
    <m/>
    <m/>
    <s v="Dry"/>
    <s v="Yes"/>
    <s v="&lt;25%"/>
    <s v="No"/>
    <m/>
    <s v="No"/>
    <s v="No"/>
    <s v="No"/>
    <s v="No"/>
    <s v=" "/>
    <s v="Yes"/>
    <n v="3996484"/>
    <n v="349031"/>
    <s v=" "/>
    <n v="0"/>
    <s v="NO"/>
    <s v="Complete - Valid Tree"/>
    <n v="89"/>
    <n v="226.06"/>
    <x v="0"/>
    <n v="185"/>
    <s v="{FB20112C-0B47-440C-922E-5752616FE0E6}"/>
    <d v="2024-08-01T14:31:05"/>
    <s v="sholden_mbg"/>
    <d v="2024-09-28T15:14:24"/>
    <s v="nmitchell_mbg"/>
    <m/>
    <m/>
    <s v="Large"/>
    <s v="Abundant"/>
    <s v="Few Saplings"/>
    <m/>
    <m/>
  </r>
  <r>
    <n v="380"/>
    <m/>
    <n v="193"/>
    <m/>
    <s v="Black Mountain"/>
    <s v="SW"/>
    <x v="0"/>
    <n v="78.099999999999895"/>
    <n v="198"/>
    <s v="RS @ 9.1’"/>
    <m/>
    <m/>
    <s v="No"/>
    <n v="14"/>
    <n v="0"/>
    <m/>
    <m/>
    <m/>
    <s v="Dry"/>
    <s v="Yes"/>
    <s v="&lt;25%"/>
    <s v="No"/>
    <m/>
    <s v="No"/>
    <s v="No"/>
    <s v="No"/>
    <s v="No"/>
    <s v=" "/>
    <s v="Yes"/>
    <n v="3996498"/>
    <n v="349041"/>
    <s v=" "/>
    <n v="0"/>
    <s v="NO"/>
    <s v="Complete - Valid Tree"/>
    <n v="86"/>
    <n v="218.44"/>
    <x v="0"/>
    <n v="193"/>
    <s v="{69E5302A-360F-4DF6-B4BD-6A3FF32D2B6A}"/>
    <d v="2024-08-01T14:31:05"/>
    <s v="sholden_mbg"/>
    <d v="2024-09-28T15:18:06"/>
    <s v="nmitchell_mbg"/>
    <m/>
    <s v="Excess slash/litter at tree base"/>
    <s v="Large"/>
    <s v="Abundant"/>
    <s v="Few Saplings"/>
    <m/>
    <m/>
  </r>
  <r>
    <n v="381"/>
    <m/>
    <n v="135"/>
    <m/>
    <s v="Black Mountain"/>
    <s v="SW"/>
    <x v="0"/>
    <n v="58.7"/>
    <n v="149"/>
    <s v="RS @ 10.4’"/>
    <s v="50-75%"/>
    <m/>
    <s v="No"/>
    <n v="25"/>
    <n v="0"/>
    <m/>
    <m/>
    <m/>
    <s v="Dry"/>
    <s v="Yes"/>
    <s v="&lt;25%"/>
    <s v="No"/>
    <m/>
    <s v="No"/>
    <s v="No"/>
    <s v="Yes"/>
    <s v="No"/>
    <s v=" "/>
    <s v="Yes"/>
    <n v="3996435"/>
    <n v="349082"/>
    <s v=" "/>
    <n v="0"/>
    <s v="NO"/>
    <s v="Complete - Valid Tree"/>
    <n v="59"/>
    <n v="149.86000000000001"/>
    <x v="0"/>
    <n v="135"/>
    <s v="{319D44A8-AAAC-490D-B41B-93F61787AE08}"/>
    <d v="2024-08-01T14:31:05"/>
    <s v="sholden_mbg"/>
    <d v="2024-09-28T15:27:57"/>
    <s v="nmitchell_mbg"/>
    <m/>
    <s v="Heavy decline"/>
    <s v="Large"/>
    <s v="Few"/>
    <s v="No Saplings"/>
    <m/>
    <m/>
  </r>
  <r>
    <n v="382"/>
    <m/>
    <n v="152"/>
    <m/>
    <s v="Black Mountain"/>
    <m/>
    <x v="1"/>
    <m/>
    <n v="0"/>
    <m/>
    <m/>
    <s v="SD Indirect"/>
    <m/>
    <m/>
    <m/>
    <m/>
    <m/>
    <m/>
    <m/>
    <m/>
    <m/>
    <m/>
    <m/>
    <m/>
    <m/>
    <m/>
    <m/>
    <s v=" "/>
    <s v="Yes"/>
    <n v="3996433"/>
    <n v="349080"/>
    <s v=" "/>
    <n v="0"/>
    <s v="NO"/>
    <s v="Complete - Valid Tree"/>
    <n v="82"/>
    <n v="208.28"/>
    <x v="0"/>
    <n v="152"/>
    <s v="{2EDDD735-F934-42BA-B497-4AE60107A3E4}"/>
    <d v="2024-08-01T14:31:05"/>
    <s v="sholden_mbg"/>
    <d v="2024-09-28T15:23:37"/>
    <s v="nmitchell_mbg"/>
    <m/>
    <m/>
    <s v="Large"/>
    <m/>
    <m/>
    <m/>
    <m/>
  </r>
  <r>
    <n v="383"/>
    <m/>
    <n v="120"/>
    <m/>
    <s v="Black Mountain"/>
    <m/>
    <x v="1"/>
    <m/>
    <n v="0"/>
    <m/>
    <m/>
    <s v="Unknown"/>
    <m/>
    <m/>
    <m/>
    <m/>
    <m/>
    <m/>
    <m/>
    <m/>
    <m/>
    <m/>
    <m/>
    <m/>
    <m/>
    <m/>
    <m/>
    <s v="Broken top"/>
    <s v="Yes"/>
    <n v="3995987"/>
    <n v="351057"/>
    <s v=" "/>
    <n v="308"/>
    <s v="NO"/>
    <s v="Complete - Valid Tree"/>
    <n v="130"/>
    <n v="330.2"/>
    <x v="1"/>
    <n v="120"/>
    <s v="{270D60D9-7D75-4E94-8C7D-D548CF0AD39F}"/>
    <d v="2024-08-01T14:31:05"/>
    <s v="sholden_mbg"/>
    <d v="2024-09-27T16:41:25"/>
    <s v="nmitchell_mbg"/>
    <m/>
    <m/>
    <s v="Large"/>
    <m/>
    <m/>
    <m/>
    <m/>
  </r>
  <r>
    <n v="384"/>
    <m/>
    <n v="221"/>
    <m/>
    <s v="Black Mountain"/>
    <s v="SW"/>
    <x v="0"/>
    <n v="96"/>
    <n v="243"/>
    <s v="rs@20"/>
    <m/>
    <m/>
    <s v="Yes"/>
    <n v="50"/>
    <n v="4"/>
    <m/>
    <m/>
    <m/>
    <s v="Dry"/>
    <s v="Yes"/>
    <s v="&lt;25%"/>
    <m/>
    <m/>
    <m/>
    <s v="No"/>
    <s v="Yes"/>
    <s v="No"/>
    <s v="dbl w/385"/>
    <s v="Yes"/>
    <n v="3995980"/>
    <n v="350910"/>
    <s v=" "/>
    <n v="132"/>
    <s v="NO"/>
    <s v="Complete - Valid Tree"/>
    <n v="145"/>
    <n v="368.3"/>
    <x v="1"/>
    <n v="205"/>
    <s v="{DB4FF96A-3D42-45EA-A745-975BD7FDBB13}"/>
    <d v="2024-08-01T14:31:05"/>
    <s v="sholden_mbg"/>
    <d v="2024-09-30T19:48:48"/>
    <s v="krappleyea_mbg"/>
    <m/>
    <s v="Union of the two stems shows New cracks. active creaking in the wind."/>
    <s v="Large"/>
    <s v="Abundant"/>
    <s v="Abundant Saplings"/>
    <s v="many small saplings."/>
    <m/>
  </r>
  <r>
    <n v="385"/>
    <m/>
    <n v="177"/>
    <m/>
    <s v="Black Mountain"/>
    <s v="SW"/>
    <x v="0"/>
    <n v="90"/>
    <n v="228"/>
    <s v="rs@20"/>
    <m/>
    <m/>
    <s v="Yes"/>
    <n v="50"/>
    <n v="4"/>
    <m/>
    <m/>
    <m/>
    <s v="Dry"/>
    <s v="Yes"/>
    <s v="&lt;25%"/>
    <m/>
    <m/>
    <s v="No"/>
    <s v="No"/>
    <s v="No"/>
    <s v="No"/>
    <s v="dbl w/384"/>
    <s v="Yes"/>
    <n v="3995978"/>
    <n v="350910"/>
    <s v=" "/>
    <n v="108"/>
    <s v="NO"/>
    <s v="Complete - Valid Tree"/>
    <n v="118"/>
    <n v="299.72000000000003"/>
    <x v="0"/>
    <n v="177"/>
    <s v="{A5817F26-8C4B-4B8A-8206-BF7AE455ACC4}"/>
    <d v="2024-08-01T14:31:05"/>
    <s v="sholden_mbg"/>
    <d v="2024-09-30T19:47:48"/>
    <s v="krappleyea_mbg"/>
    <m/>
    <s v="Union of two stems showing new cracks. active creaking in wind."/>
    <s v="Large"/>
    <s v="Abundant"/>
    <s v="Abundant Saplings"/>
    <s v="many 8-in saplings."/>
    <m/>
  </r>
  <r>
    <n v="386"/>
    <m/>
    <n v="210"/>
    <m/>
    <s v="Black Mountain"/>
    <s v="SW"/>
    <x v="0"/>
    <n v="133"/>
    <n v="337"/>
    <s v="rs@10"/>
    <m/>
    <m/>
    <s v="Yes"/>
    <n v="20"/>
    <n v="4"/>
    <m/>
    <m/>
    <m/>
    <s v="Dry"/>
    <s v="Yes"/>
    <s v="&lt;25%"/>
    <m/>
    <s v="&lt;25%"/>
    <s v="Yes"/>
    <s v="No"/>
    <s v="Yes"/>
    <s v="No"/>
    <s v=" "/>
    <s v="Yes"/>
    <n v="3995977"/>
    <n v="350866"/>
    <s v=" "/>
    <n v="160"/>
    <s v="NO"/>
    <s v="Complete - Valid Tree"/>
    <n v="149"/>
    <n v="378.46"/>
    <x v="1"/>
    <n v="192"/>
    <s v="{5BDDA592-D794-4925-B3AA-6C3C416C6AF6}"/>
    <d v="2024-08-01T14:31:05"/>
    <s v="sholden_mbg"/>
    <d v="2024-09-30T19:53:20"/>
    <s v="krappleyea_mbg"/>
    <m/>
    <m/>
    <s v="Large"/>
    <s v="Abundant"/>
    <s v="Abundant Saplings"/>
    <s v="The saplings less than 2 ft scattered around the perimeter"/>
    <m/>
  </r>
  <r>
    <n v="387"/>
    <m/>
    <n v="176"/>
    <m/>
    <s v="Black Mountain"/>
    <s v="E"/>
    <x v="0"/>
    <n v="61"/>
    <n v="154"/>
    <s v="rs@6"/>
    <m/>
    <m/>
    <s v="No"/>
    <n v="12"/>
    <n v="0"/>
    <m/>
    <m/>
    <m/>
    <s v="Mesic"/>
    <s v="No"/>
    <m/>
    <m/>
    <m/>
    <s v="No"/>
    <s v="No"/>
    <s v="No"/>
    <s v="No"/>
    <s v=" "/>
    <s v="Yes"/>
    <n v="3995620"/>
    <n v="351029"/>
    <s v=" "/>
    <n v="0"/>
    <s v="NO"/>
    <s v="Complete - Valid Tree"/>
    <n v="71"/>
    <n v="180.34"/>
    <x v="0"/>
    <n v="176"/>
    <s v="{D6133E0F-5D88-40B0-982C-8BBCB75AFF28}"/>
    <d v="2024-08-01T14:31:05"/>
    <s v="sholden_mbg"/>
    <d v="2024-09-28T16:25:20"/>
    <s v="krappleyea_mbg"/>
    <m/>
    <m/>
    <s v="Large"/>
    <s v="Abundant"/>
    <s v="Few Saplings"/>
    <s v="Small saplings in a isolated patch."/>
    <m/>
  </r>
  <r>
    <n v="388"/>
    <m/>
    <n v="247"/>
    <m/>
    <s v="Black Mountain"/>
    <s v="E"/>
    <x v="0"/>
    <n v="108"/>
    <n v="274"/>
    <s v="rs@15"/>
    <m/>
    <m/>
    <s v="Yes"/>
    <n v="22"/>
    <n v="4"/>
    <m/>
    <m/>
    <m/>
    <s v="Mesic"/>
    <s v="No"/>
    <m/>
    <m/>
    <m/>
    <s v="No"/>
    <s v="No"/>
    <s v="No"/>
    <s v="No"/>
    <s v=" "/>
    <s v="Yes"/>
    <n v="3995568"/>
    <n v="351004"/>
    <s v=" "/>
    <n v="84"/>
    <s v="NO"/>
    <s v="Complete - Valid Tree"/>
    <n v="130"/>
    <n v="330.2"/>
    <x v="1"/>
    <n v="247"/>
    <s v="{8C729ADA-CC17-492A-A35D-18634B464B64}"/>
    <d v="2024-08-01T14:31:05"/>
    <s v="sholden_mbg"/>
    <d v="2024-09-28T18:34:57"/>
    <s v="krappleyea_mbg"/>
    <m/>
    <m/>
    <s v="Large"/>
    <s v="Abundant"/>
    <s v="Abundant Saplings"/>
    <s v="many 1 to 2-ft saplings"/>
    <m/>
  </r>
  <r>
    <n v="389"/>
    <m/>
    <n v="187"/>
    <m/>
    <s v="Black Mountain"/>
    <s v="E"/>
    <x v="0"/>
    <n v="90"/>
    <n v="228"/>
    <s v="rs@15"/>
    <m/>
    <m/>
    <s v="Yes"/>
    <n v="22"/>
    <n v="4"/>
    <m/>
    <m/>
    <m/>
    <s v="Mesic"/>
    <s v="Yes"/>
    <s v="&lt;25%"/>
    <m/>
    <m/>
    <s v="No"/>
    <s v="No"/>
    <s v="No"/>
    <s v="No"/>
    <s v=" "/>
    <s v="Yes"/>
    <n v="3995567"/>
    <n v="351008"/>
    <s v=" "/>
    <n v="156"/>
    <s v="NO"/>
    <s v="Complete - Valid Tree"/>
    <n v="111"/>
    <n v="281.94"/>
    <x v="0"/>
    <n v="187"/>
    <s v="{FC2E80AD-3155-4BD5-BD27-9693589B1FB0}"/>
    <d v="2024-08-01T14:31:05"/>
    <s v="sholden_mbg"/>
    <d v="2024-09-28T18:35:29"/>
    <s v="krappleyea_mbg"/>
    <m/>
    <s v="subordinate tree of pair. Large top broke out long ago. "/>
    <s v="Large"/>
    <s v="Abundant"/>
    <s v="Abundant Saplings"/>
    <s v="abundant 1 to 2-ft saplings."/>
    <m/>
  </r>
  <r>
    <n v="390"/>
    <m/>
    <n v="227"/>
    <m/>
    <s v="Black Mountain"/>
    <s v="E"/>
    <x v="0"/>
    <n v="119"/>
    <n v="302"/>
    <s v="rs@16"/>
    <m/>
    <m/>
    <s v="Yes"/>
    <n v="18"/>
    <n v="4"/>
    <m/>
    <m/>
    <m/>
    <s v="Mesic"/>
    <s v="No"/>
    <m/>
    <m/>
    <m/>
    <s v="No"/>
    <s v="No"/>
    <s v="No"/>
    <s v="No"/>
    <s v=" "/>
    <s v="Yes"/>
    <n v="3995557"/>
    <n v="351013"/>
    <s v=" "/>
    <n v="216"/>
    <s v="NO"/>
    <s v="Complete - Valid Tree"/>
    <n v="176"/>
    <n v="447.04"/>
    <x v="1"/>
    <n v="227"/>
    <s v="{D745695D-9DAA-4E1C-9211-006FF6D44B3A}"/>
    <d v="2024-08-01T14:31:05"/>
    <s v="sholden_mbg"/>
    <d v="2024-09-28T18:26:04"/>
    <s v="krappleyea_mbg"/>
    <m/>
    <s v="Large fire scars on each side of the tree that go through."/>
    <s v="Large"/>
    <s v="Abundant"/>
    <s v="Abundant Saplings"/>
    <s v="saplings 6 to 10 in."/>
    <m/>
  </r>
  <r>
    <n v="391"/>
    <m/>
    <n v="243"/>
    <m/>
    <s v="Black Mountain"/>
    <s v="E"/>
    <x v="1"/>
    <n v="97"/>
    <n v="246"/>
    <s v="rs@26"/>
    <m/>
    <s v="Fire Girdle"/>
    <m/>
    <n v="35"/>
    <m/>
    <m/>
    <m/>
    <m/>
    <m/>
    <m/>
    <m/>
    <m/>
    <m/>
    <m/>
    <m/>
    <m/>
    <m/>
    <s v="Caliper"/>
    <s v="Yes"/>
    <n v="3995540"/>
    <n v="351041"/>
    <s v=" "/>
    <n v="117"/>
    <s v="NO"/>
    <s v="Complete - Valid Tree"/>
    <n v="160"/>
    <n v="406.4"/>
    <x v="1"/>
    <n v="243"/>
    <s v="{23980191-CB23-442D-BE4A-F8FCB7E4D95A}"/>
    <d v="2024-08-01T14:31:05"/>
    <s v="sholden_mbg"/>
    <d v="2024-09-28T18:15:58"/>
    <s v="krappleyea_mbg"/>
    <m/>
    <m/>
    <s v="Large"/>
    <s v="Abundant"/>
    <s v="Abundant Saplings"/>
    <s v="mini 8-in to 1-ft saplings"/>
    <m/>
  </r>
  <r>
    <n v="394"/>
    <m/>
    <n v="218"/>
    <m/>
    <s v="Black Mountain"/>
    <s v="N"/>
    <x v="0"/>
    <n v="125"/>
    <n v="317"/>
    <s v="rs@20"/>
    <m/>
    <m/>
    <s v="Yes"/>
    <n v="32"/>
    <n v="4"/>
    <m/>
    <m/>
    <m/>
    <s v="Mesic"/>
    <s v="Yes"/>
    <s v="&gt;75%"/>
    <m/>
    <s v="&gt;75%"/>
    <s v="Yes"/>
    <s v="Yes"/>
    <s v="No"/>
    <s v="No"/>
    <s v="Caliper"/>
    <s v="Yes"/>
    <n v="3995645"/>
    <n v="351139"/>
    <s v=" "/>
    <n v="115"/>
    <s v="NO"/>
    <s v="Complete - Valid Tree"/>
    <n v="185"/>
    <n v="469.90000000000003"/>
    <x v="1"/>
    <n v="218"/>
    <s v="{F40DBBBA-2E50-4DD3-A574-5379D88C8F2D}"/>
    <d v="2024-08-01T14:31:05"/>
    <s v="sholden_mbg"/>
    <d v="2024-09-28T21:30:32"/>
    <s v="krappleyea_mbg"/>
    <m/>
    <s v="gps point was way off. tree is significantly declining, likely to die in the next 5 years."/>
    <s v="Large"/>
    <s v="Few"/>
    <s v="No Saplings"/>
    <m/>
    <m/>
  </r>
  <r>
    <n v="395"/>
    <m/>
    <n v="212"/>
    <m/>
    <s v="Black Mountain"/>
    <s v="S"/>
    <x v="0"/>
    <n v="61"/>
    <n v="154"/>
    <s v="rs@11"/>
    <m/>
    <m/>
    <s v="No"/>
    <n v="40"/>
    <m/>
    <m/>
    <m/>
    <m/>
    <s v="Mesic"/>
    <s v="Yes"/>
    <s v="&lt;25%"/>
    <m/>
    <m/>
    <s v="No"/>
    <s v="No"/>
    <s v="No"/>
    <s v="No"/>
    <s v="dbl w/396, Caliper"/>
    <s v="Yes"/>
    <n v="3995492"/>
    <n v="351183"/>
    <s v=" "/>
    <n v="0"/>
    <s v="NO"/>
    <s v="Complete - Valid Tree"/>
    <n v="52"/>
    <n v="132.08000000000001"/>
    <x v="0"/>
    <n v="212"/>
    <s v="{DA042F3B-38FE-4D25-8D64-254775A33F23}"/>
    <d v="2024-08-01T14:31:05"/>
    <s v="sholden_mbg"/>
    <d v="2024-09-29T16:24:18"/>
    <s v="krappleyea_mbg"/>
    <m/>
    <m/>
    <s v="Large"/>
    <s v="Abundant"/>
    <s v="No Saplings"/>
    <s v="a few saplings just beyond the drip line."/>
    <m/>
  </r>
  <r>
    <n v="396"/>
    <m/>
    <n v="179"/>
    <m/>
    <s v="Black Mountain"/>
    <s v="S"/>
    <x v="0"/>
    <n v="46"/>
    <n v="116"/>
    <s v="rs@10"/>
    <m/>
    <m/>
    <s v="No"/>
    <n v="35"/>
    <m/>
    <m/>
    <m/>
    <m/>
    <s v="Mesic"/>
    <s v="Yes"/>
    <s v="&lt;25%"/>
    <m/>
    <m/>
    <s v="No"/>
    <s v="No"/>
    <s v="No"/>
    <s v="No"/>
    <s v="dbl w/395, Caliper"/>
    <s v="Yes"/>
    <n v="3995492"/>
    <n v="351180"/>
    <s v=" "/>
    <n v="0"/>
    <s v="NO"/>
    <s v="Complete - Valid Tree"/>
    <n v="38"/>
    <n v="96.52"/>
    <x v="2"/>
    <n v="179"/>
    <s v="{79AF73BB-B03C-4ABF-A5A8-1B2DD23AE901}"/>
    <d v="2024-08-01T14:31:05"/>
    <s v="sholden_mbg"/>
    <d v="2024-09-29T16:18:42"/>
    <s v="krappleyea_mbg"/>
    <m/>
    <m/>
    <s v="Large"/>
    <s v="Abundant"/>
    <s v="No Saplings"/>
    <s v="no saplings under drip line. many just beyond."/>
    <m/>
  </r>
  <r>
    <n v="397"/>
    <m/>
    <n v="188"/>
    <m/>
    <s v="Black Mountain"/>
    <s v="S"/>
    <x v="0"/>
    <n v="52"/>
    <n v="132"/>
    <s v="rs@10"/>
    <m/>
    <m/>
    <s v="No"/>
    <n v="40"/>
    <m/>
    <m/>
    <m/>
    <m/>
    <s v="Mesic"/>
    <s v="Yes"/>
    <s v="&lt;25%"/>
    <m/>
    <m/>
    <s v="No"/>
    <s v="No"/>
    <s v="No"/>
    <s v="No"/>
    <s v="dbl w/398, Caliper"/>
    <s v="Yes"/>
    <n v="3995490"/>
    <n v="351183"/>
    <s v=" "/>
    <n v="0"/>
    <s v="NO"/>
    <s v="Complete - Valid Tree"/>
    <n v="56"/>
    <n v="142.24"/>
    <x v="0"/>
    <n v="188"/>
    <s v="{722BA74C-5AC8-4D90-9A51-E247DB92DB91}"/>
    <d v="2024-08-01T14:31:05"/>
    <s v="sholden_mbg"/>
    <d v="2024-09-29T16:13:18"/>
    <s v="krappleyea_mbg"/>
    <m/>
    <m/>
    <s v="Large"/>
    <s v="Abundant"/>
    <s v="No Saplings"/>
    <s v="no saplings under the drip line but some beyond."/>
    <m/>
  </r>
  <r>
    <n v="398"/>
    <m/>
    <n v="190"/>
    <m/>
    <s v="Black Mountain"/>
    <s v="S"/>
    <x v="0"/>
    <n v="56"/>
    <n v="142"/>
    <s v="rs@10"/>
    <m/>
    <m/>
    <s v="No"/>
    <n v="40"/>
    <m/>
    <m/>
    <m/>
    <m/>
    <s v="Wet"/>
    <s v="Yes"/>
    <s v="&lt;25%"/>
    <m/>
    <m/>
    <s v="No"/>
    <s v="No"/>
    <s v="No"/>
    <s v="No"/>
    <s v="dbl w/397, Caliper"/>
    <s v="Yes"/>
    <n v="3995490"/>
    <n v="351180"/>
    <s v=" "/>
    <n v="0"/>
    <s v="NO"/>
    <s v="Complete - Valid Tree"/>
    <n v="50"/>
    <n v="127"/>
    <x v="0"/>
    <n v="190"/>
    <s v="{6C664BA9-2459-48A7-828C-D2CFE046E7CD}"/>
    <d v="2024-08-01T14:31:05"/>
    <s v="sholden_mbg"/>
    <d v="2024-09-29T16:16:04"/>
    <s v="krappleyea_mbg"/>
    <m/>
    <m/>
    <s v="Large"/>
    <s v="Abundant"/>
    <s v="No Saplings"/>
    <s v="few saplings under the drip line but many just beyond."/>
    <m/>
  </r>
  <r>
    <n v="399"/>
    <m/>
    <n v="212"/>
    <m/>
    <s v="Black Mountain"/>
    <s v="SW"/>
    <x v="0"/>
    <n v="131"/>
    <n v="332"/>
    <s v="rs@15"/>
    <m/>
    <m/>
    <s v="Yes"/>
    <n v="50"/>
    <n v="4"/>
    <m/>
    <m/>
    <m/>
    <s v="Mesic"/>
    <s v="Yes"/>
    <s v="&lt;25%"/>
    <m/>
    <s v="&lt;25%"/>
    <s v="Yes"/>
    <s v="No"/>
    <s v="No"/>
    <s v="Yes"/>
    <s v=" "/>
    <s v="Yes"/>
    <n v="3995441"/>
    <n v="351229"/>
    <s v=" "/>
    <n v="12"/>
    <s v="NO"/>
    <s v="Complete - Valid Tree"/>
    <n v="186"/>
    <n v="472.44"/>
    <x v="1"/>
    <n v="212"/>
    <s v="{8570C118-C04A-4355-B9CD-CED32F8636E7}"/>
    <d v="2024-08-01T14:31:05"/>
    <s v="sholden_mbg"/>
    <d v="2024-09-29T15:43:17"/>
    <s v="krappleyea_mbg"/>
    <m/>
    <s v="tag melted."/>
    <s v="Large"/>
    <s v="Abundant"/>
    <s v="Few Saplings"/>
    <s v="scattered 2-ft saplings. predominantly incense Cedar saplings."/>
    <m/>
  </r>
  <r>
    <n v="400"/>
    <m/>
    <n v="203"/>
    <m/>
    <s v="Black Mountain"/>
    <s v="SW"/>
    <x v="0"/>
    <n v="61"/>
    <n v="154"/>
    <s v="rs@9"/>
    <m/>
    <m/>
    <s v="Yes"/>
    <n v="20"/>
    <n v="2"/>
    <m/>
    <m/>
    <m/>
    <s v="Mesic"/>
    <s v="Yes"/>
    <s v="&lt;25%"/>
    <m/>
    <m/>
    <s v="No"/>
    <s v="No"/>
    <s v="No"/>
    <s v="No"/>
    <s v="dbl w/401, Caliper"/>
    <s v="Yes"/>
    <n v="3995471"/>
    <n v="351152"/>
    <s v=" "/>
    <n v="0"/>
    <s v="NO"/>
    <s v="Complete - Valid Tree"/>
    <n v="58"/>
    <n v="147.32"/>
    <x v="0"/>
    <n v="203"/>
    <s v="{78237E0E-14D9-481B-99BC-A04420BA7D17}"/>
    <d v="2024-08-01T14:31:05"/>
    <s v="sholden_mbg"/>
    <d v="2024-09-29T16:48:40"/>
    <s v="krappleyea_mbg"/>
    <m/>
    <m/>
    <s v="Large"/>
    <s v="Few"/>
    <s v="Few Saplings"/>
    <s v="many saplings just beyond dripline."/>
    <m/>
  </r>
  <r>
    <n v="401"/>
    <m/>
    <n v="140"/>
    <m/>
    <s v="Black Mountain"/>
    <s v="SW"/>
    <x v="0"/>
    <n v="31"/>
    <n v="78"/>
    <s v="rs@8"/>
    <m/>
    <m/>
    <s v="Yes"/>
    <n v="20"/>
    <n v="1"/>
    <m/>
    <m/>
    <m/>
    <s v="Mesic"/>
    <s v="Yes"/>
    <s v="&lt;25%"/>
    <m/>
    <m/>
    <s v="No"/>
    <s v="No"/>
    <s v="No"/>
    <s v="No"/>
    <s v="dbl w/400, Caliper"/>
    <s v="Yes"/>
    <n v="3995469"/>
    <n v="351149"/>
    <s v=" "/>
    <n v="0"/>
    <s v="NO"/>
    <s v="Complete - Valid Tree"/>
    <n v="38"/>
    <n v="96.52"/>
    <x v="2"/>
    <n v="140"/>
    <s v="{7A1E39D5-567A-4C38-938E-11F35479EBB8}"/>
    <d v="2024-08-01T14:31:05"/>
    <s v="sholden_mbg"/>
    <d v="2024-09-29T16:48:17"/>
    <s v="krappleyea_mbg"/>
    <m/>
    <s v="subordinate tree of pair."/>
    <s v="Large"/>
    <s v="Few"/>
    <s v="Few Saplings"/>
    <s v="a few saplings on the uphill side."/>
    <m/>
  </r>
  <r>
    <n v="402"/>
    <m/>
    <n v="228"/>
    <m/>
    <s v="Black Mountain"/>
    <s v="SW"/>
    <x v="0"/>
    <n v="126"/>
    <n v="320"/>
    <s v="ra@12"/>
    <m/>
    <m/>
    <s v="Yes"/>
    <n v="40"/>
    <n v="4"/>
    <m/>
    <m/>
    <m/>
    <s v="Mesic"/>
    <s v="Yes"/>
    <s v="&lt;25%"/>
    <m/>
    <m/>
    <s v="No"/>
    <s v="No"/>
    <s v="No"/>
    <s v="No"/>
    <s v=" "/>
    <s v="Yes"/>
    <n v="3995483"/>
    <n v="351117"/>
    <s v=" "/>
    <n v="120"/>
    <s v="NO"/>
    <s v="Complete - Valid Tree"/>
    <n v="138"/>
    <n v="350.52"/>
    <x v="1"/>
    <n v="228"/>
    <s v="{98F9E26C-EBFC-4676-844C-F2104EA2A387}"/>
    <d v="2024-08-01T14:31:05"/>
    <s v="sholden_mbg"/>
    <d v="2024-09-29T16:57:16"/>
    <s v="krappleyea_mbg"/>
    <m/>
    <s v="beetle frass present."/>
    <s v="Large"/>
    <s v="Abundant"/>
    <s v="Abundant Saplings"/>
    <s v="many saplings 1ft particularly in the shadow of the trunk."/>
    <m/>
  </r>
  <r>
    <n v="403"/>
    <m/>
    <n v="147"/>
    <m/>
    <s v="Black Mountain"/>
    <m/>
    <x v="0"/>
    <n v="55"/>
    <n v="139"/>
    <s v="rs@7"/>
    <m/>
    <m/>
    <s v="Yes"/>
    <n v="29"/>
    <n v="1"/>
    <m/>
    <m/>
    <m/>
    <s v="Mesic"/>
    <s v="Yes"/>
    <s v="&lt;25%"/>
    <m/>
    <m/>
    <s v="No"/>
    <s v="No"/>
    <s v="No"/>
    <s v="No"/>
    <s v=" "/>
    <s v="Yes"/>
    <n v="3995446"/>
    <n v="351097"/>
    <s v=" "/>
    <n v="0"/>
    <s v="NO"/>
    <s v="Complete - Valid Tree"/>
    <n v="57"/>
    <n v="144.78"/>
    <x v="0"/>
    <n v="147"/>
    <s v="{98ADFFD0-B64C-4F29-9409-2177C36BB7AF}"/>
    <d v="2024-08-01T14:31:05"/>
    <s v="sholden_mbg"/>
    <d v="2024-09-29T17:04:14"/>
    <s v="krappleyea_mbg"/>
    <m/>
    <s v="abundant male cones."/>
    <s v="Large"/>
    <s v="Abundant"/>
    <s v="Few Saplings"/>
    <s v="a few 6in saplings in the shady side. mostly incense cedar"/>
    <m/>
  </r>
  <r>
    <n v="404"/>
    <m/>
    <n v="232"/>
    <m/>
    <s v="Black Mountain"/>
    <s v="NW"/>
    <x v="0"/>
    <n v="132"/>
    <n v="335"/>
    <s v="rs@25"/>
    <m/>
    <m/>
    <s v="Yes"/>
    <n v="95"/>
    <n v="4"/>
    <m/>
    <m/>
    <m/>
    <s v="Mesic"/>
    <s v="Yes"/>
    <s v="25-50%"/>
    <m/>
    <m/>
    <s v="No"/>
    <s v="No"/>
    <s v="No"/>
    <s v="No"/>
    <s v="Caliper, est, dia"/>
    <s v="Yes"/>
    <n v="3995476"/>
    <n v="350871"/>
    <s v=" "/>
    <n v="224"/>
    <s v="NO"/>
    <s v="Complete - Valid Tree"/>
    <n v="214"/>
    <n v="543.56000000000006"/>
    <x v="1"/>
    <n v="232"/>
    <s v="{227AA555-E488-4565-A721-E93DDCC58877}"/>
    <d v="2024-08-01T14:31:05"/>
    <s v="sholden_mbg"/>
    <d v="2024-09-27T18:57:13"/>
    <s v="krappleyea_mbg"/>
    <m/>
    <s v="tag missing. Large fire scar on the downhill side."/>
    <s v="Large"/>
    <s v="Abundant"/>
    <s v="Abundant Saplings"/>
    <s v="many small saplings, but more other species."/>
    <m/>
  </r>
  <r>
    <n v="405"/>
    <m/>
    <n v="178"/>
    <m/>
    <s v="Black Mountain"/>
    <s v="NW"/>
    <x v="0"/>
    <n v="51"/>
    <n v="129"/>
    <s v="rs@10ft"/>
    <m/>
    <m/>
    <s v="Yes"/>
    <n v="15"/>
    <m/>
    <m/>
    <m/>
    <m/>
    <s v="Wet"/>
    <s v="Yes"/>
    <s v="&lt;25%"/>
    <m/>
    <m/>
    <s v="No"/>
    <s v="No"/>
    <s v="No"/>
    <s v="No"/>
    <s v="Caliper"/>
    <s v="Yes"/>
    <n v="3995529"/>
    <n v="350852"/>
    <s v=" "/>
    <n v="0"/>
    <s v="NO"/>
    <s v="Complete - Valid Tree"/>
    <n v="59"/>
    <n v="149.86000000000001"/>
    <x v="0"/>
    <n v="178"/>
    <s v="{AF087960-D76E-49A3-9416-93882E36D9CE}"/>
    <d v="2024-08-01T14:31:05"/>
    <s v="sholden_mbg"/>
    <d v="2024-09-27T19:06:31"/>
    <s v="krappleyea_mbg"/>
    <m/>
    <s v="growing in Creek bed."/>
    <s v="Large"/>
    <s v="Few"/>
    <s v="Few Saplings"/>
    <s v="mostly other species of saplings."/>
    <m/>
  </r>
  <r>
    <n v="406"/>
    <m/>
    <n v="186"/>
    <m/>
    <s v="Black Mountain"/>
    <s v="NE"/>
    <x v="0"/>
    <n v="69"/>
    <n v="175"/>
    <s v="rs@12"/>
    <m/>
    <m/>
    <s v="Yes"/>
    <n v="10"/>
    <n v="4"/>
    <m/>
    <m/>
    <m/>
    <s v="Wet"/>
    <s v="Yes"/>
    <s v="&lt;25%"/>
    <m/>
    <m/>
    <s v="No"/>
    <s v="No"/>
    <s v="No"/>
    <s v="No"/>
    <s v="Caliper"/>
    <s v="Yes"/>
    <n v="3995525"/>
    <n v="350818"/>
    <s v=" "/>
    <n v="29"/>
    <s v="NO"/>
    <s v="Complete - Valid Tree"/>
    <n v="87"/>
    <n v="220.98"/>
    <x v="0"/>
    <n v="186"/>
    <s v="{22905C29-028B-4968-8D22-C6A2EDEA4D1B}"/>
    <d v="2024-08-01T14:31:05"/>
    <s v="sholden_mbg"/>
    <d v="2024-09-27T18:33:05"/>
    <s v="krappleyea_mbg"/>
    <m/>
    <s v="near creek"/>
    <s v="Large"/>
    <s v="Abundant"/>
    <s v="Few Saplings"/>
    <s v="a few small saplings but predominantly other ground covers and other tree saplings."/>
    <m/>
  </r>
  <r>
    <n v="407"/>
    <m/>
    <n v="183"/>
    <m/>
    <s v="Black Mountain"/>
    <s v="NE"/>
    <x v="0"/>
    <n v="89"/>
    <n v="226"/>
    <s v="rs@20"/>
    <m/>
    <m/>
    <s v="Yes"/>
    <n v="18"/>
    <n v="4"/>
    <m/>
    <m/>
    <m/>
    <s v="Wet"/>
    <s v="Yes"/>
    <s v="25-50%"/>
    <m/>
    <m/>
    <s v="No"/>
    <s v="No"/>
    <s v="No"/>
    <s v="No"/>
    <s v="Caliper, Broken top"/>
    <s v="Yes"/>
    <n v="3995520"/>
    <n v="350815"/>
    <s v=" "/>
    <n v="60"/>
    <s v="NO"/>
    <s v="Complete - Valid Tree"/>
    <n v="124"/>
    <n v="314.95999999999998"/>
    <x v="1"/>
    <n v="183"/>
    <s v="{BBD1CF0C-B84E-441F-ABD4-B297683D03FC}"/>
    <d v="2024-08-01T14:31:05"/>
    <s v="sholden_mbg"/>
    <d v="2024-09-27T18:25:38"/>
    <s v="krappleyea_mbg"/>
    <m/>
    <s v="just above Creek. tag missing "/>
    <s v="Large"/>
    <s v="Abundant"/>
    <s v="Abundant Saplings"/>
    <s v="abundant small saplings but there are more other species."/>
    <m/>
  </r>
  <r>
    <n v="408"/>
    <m/>
    <n v="262"/>
    <m/>
    <s v="Black Mountain"/>
    <s v="NE"/>
    <x v="0"/>
    <n v="93"/>
    <n v="236"/>
    <s v="rs@20"/>
    <s v="&gt;75%"/>
    <s v="nearly girdled by firescar"/>
    <s v="Yes"/>
    <n v="18"/>
    <n v="4"/>
    <m/>
    <m/>
    <m/>
    <s v="Mesic"/>
    <s v="No"/>
    <m/>
    <m/>
    <s v="&gt;75%"/>
    <s v="Yes"/>
    <s v="No"/>
    <s v="Yes"/>
    <s v="No"/>
    <s v=" "/>
    <s v="Yes"/>
    <n v="3995519"/>
    <n v="350814"/>
    <s v=" "/>
    <n v="0"/>
    <s v="NO"/>
    <s v="Complete - Valid Tree"/>
    <n v="125"/>
    <n v="317.5"/>
    <x v="1"/>
    <n v="262"/>
    <s v="{FB0FD70D-6C35-4F01-96D4-0DA6CFCF9036}"/>
    <d v="2024-08-01T14:31:05"/>
    <s v="sholden_mbg"/>
    <d v="2024-09-27T18:19:19"/>
    <s v="krappleyea_mbg"/>
    <m/>
    <s v="All but a few small branches are dead."/>
    <s v="Large"/>
    <s v="Abundant"/>
    <s v="Abundant Saplings"/>
    <s v="abundant small saplings. however, there are more other species."/>
    <m/>
  </r>
  <r>
    <n v="409"/>
    <m/>
    <n v="215"/>
    <m/>
    <s v="Black Mountain"/>
    <s v="SW"/>
    <x v="0"/>
    <n v="136"/>
    <n v="345"/>
    <s v="rs@12"/>
    <m/>
    <m/>
    <s v="Yes"/>
    <n v="60"/>
    <n v="4"/>
    <m/>
    <m/>
    <m/>
    <s v="Wet"/>
    <s v="Yes"/>
    <s v="&lt;25%"/>
    <m/>
    <m/>
    <s v="No"/>
    <s v="No"/>
    <s v="No"/>
    <s v="No"/>
    <s v="Caliper, est. dia"/>
    <s v="Yes"/>
    <n v="3995577"/>
    <n v="350843"/>
    <s v=" "/>
    <n v="72"/>
    <s v="NO"/>
    <s v="Complete - Valid Tree"/>
    <n v="160"/>
    <n v="406.4"/>
    <x v="1"/>
    <n v="215"/>
    <s v="{4D146228-6168-4205-9FB6-E9E8A24EE0FF}"/>
    <d v="2024-08-01T14:31:05"/>
    <s v="sholden_mbg"/>
    <d v="2024-09-27T19:39:17"/>
    <s v="krappleyea_mbg"/>
    <m/>
    <s v="Large accumulation of 1000hr fuels. hollowed out by large high fire cavity. "/>
    <s v="Large"/>
    <s v="Abundant"/>
    <s v="Few Saplings"/>
    <s v="few saplings due to down wood and creek"/>
    <m/>
  </r>
  <r>
    <n v="410"/>
    <m/>
    <n v="224"/>
    <m/>
    <s v="Black Mountain"/>
    <s v="SW"/>
    <x v="0"/>
    <n v="73"/>
    <n v="185"/>
    <s v="rs@10"/>
    <m/>
    <m/>
    <s v="Yes"/>
    <n v="20"/>
    <n v="2"/>
    <m/>
    <m/>
    <m/>
    <s v="Mesic"/>
    <s v="Yes"/>
    <s v="&lt;25%"/>
    <m/>
    <m/>
    <s v="No"/>
    <s v="No"/>
    <s v="No"/>
    <s v="No"/>
    <s v=" "/>
    <s v="Yes"/>
    <n v="3995627"/>
    <n v="350854"/>
    <s v=" "/>
    <n v="0"/>
    <s v="NO"/>
    <s v="Complete - Valid Tree"/>
    <n v="88"/>
    <n v="223.52"/>
    <x v="0"/>
    <n v="224"/>
    <s v="{73084788-586C-4BC1-9367-FF2E0145F5F2}"/>
    <d v="2024-08-01T14:31:05"/>
    <s v="sholden_mbg"/>
    <d v="2024-09-27T19:48:10"/>
    <s v="krappleyea_mbg"/>
    <m/>
    <s v="abundant male cones."/>
    <s v="Large"/>
    <s v="Few"/>
    <s v="Few Saplings"/>
    <s v="Old cones and only a few small saplings"/>
    <m/>
  </r>
  <r>
    <n v="411"/>
    <m/>
    <n v="233"/>
    <m/>
    <s v="Black Mountain"/>
    <s v="W"/>
    <x v="0"/>
    <n v="137"/>
    <n v="347"/>
    <s v="rs@18"/>
    <m/>
    <m/>
    <s v="Yes"/>
    <n v="20"/>
    <n v="4"/>
    <m/>
    <m/>
    <m/>
    <s v="Mesic"/>
    <s v="Yes"/>
    <s v="25-50%"/>
    <m/>
    <m/>
    <s v="No"/>
    <s v="Yes"/>
    <s v="No"/>
    <s v="No"/>
    <s v=" "/>
    <s v="Yes"/>
    <n v="3995598"/>
    <n v="350897"/>
    <s v=" "/>
    <n v="220"/>
    <s v="NO"/>
    <s v="Complete - Valid Tree"/>
    <n v="190"/>
    <n v="482.6"/>
    <x v="1"/>
    <n v="233"/>
    <s v="{566713BE-9BDF-4FE6-ABE6-2A410E0E940F}"/>
    <d v="2024-08-01T14:31:05"/>
    <s v="sholden_mbg"/>
    <d v="2024-09-28T16:59:40"/>
    <s v="krappleyea_mbg"/>
    <m/>
    <s v="borderline sparse crown. very large fire scar."/>
    <s v="Large"/>
    <s v="Abundant"/>
    <s v="Abundant Saplings"/>
    <s v="dense patches of saplings 6 in to 1 ft."/>
    <m/>
  </r>
  <r>
    <n v="412"/>
    <m/>
    <n v="232"/>
    <m/>
    <s v="Black Mountain"/>
    <s v="W"/>
    <x v="0"/>
    <n v="135"/>
    <n v="342"/>
    <s v="rs@16"/>
    <m/>
    <m/>
    <s v="Yes"/>
    <n v="18"/>
    <n v="1"/>
    <m/>
    <m/>
    <m/>
    <s v="Mesic"/>
    <s v="No"/>
    <m/>
    <m/>
    <m/>
    <s v="No"/>
    <s v="No"/>
    <s v="No"/>
    <s v="No"/>
    <s v=" "/>
    <s v="Yes"/>
    <n v="3995570"/>
    <n v="350923"/>
    <s v=" "/>
    <n v="0"/>
    <s v="NO"/>
    <s v="Complete - Valid Tree"/>
    <n v="172"/>
    <n v="436.88"/>
    <x v="1"/>
    <n v="232"/>
    <s v="{F0D19E9A-9C62-4AED-B5E1-747FE5611E26}"/>
    <d v="2024-08-01T14:31:05"/>
    <s v="sholden_mbg"/>
    <d v="2024-09-28T16:51:07"/>
    <s v="krappleyea_mbg"/>
    <m/>
    <m/>
    <s v="Large"/>
    <s v="Abundant"/>
    <s v="Abundant Saplings"/>
    <s v="many 3 to 6-in saplings "/>
    <m/>
  </r>
  <r>
    <n v="413"/>
    <m/>
    <n v="187"/>
    <m/>
    <s v="Black Mountain"/>
    <s v="W"/>
    <x v="0"/>
    <n v="83"/>
    <n v="210"/>
    <s v="rs@14"/>
    <m/>
    <m/>
    <s v="Yes"/>
    <n v="28"/>
    <n v="3"/>
    <m/>
    <m/>
    <m/>
    <s v="Mesic"/>
    <s v="Yes"/>
    <s v="&lt;25%"/>
    <m/>
    <m/>
    <s v="No"/>
    <s v="No"/>
    <s v="No"/>
    <s v="No"/>
    <s v="dbl w/414 Caliper"/>
    <s v="Yes"/>
    <n v="3995544"/>
    <n v="350941"/>
    <s v=" "/>
    <n v="48"/>
    <s v="NO"/>
    <s v="Complete - Valid Tree"/>
    <n v="85"/>
    <n v="215.9"/>
    <x v="0"/>
    <n v="187"/>
    <s v="{19C11735-DC0D-4234-B5DE-BABC33A0BAF2}"/>
    <d v="2024-08-01T14:31:05"/>
    <s v="sholden_mbg"/>
    <d v="2024-09-28T17:16:52"/>
    <s v="krappleyea_mbg"/>
    <m/>
    <s v="multistem tree. downhill tree."/>
    <s v="Large"/>
    <s v="Abundant"/>
    <s v="Abundant Saplings"/>
    <s v="many 6 to 8-in saplings."/>
    <m/>
  </r>
  <r>
    <n v="414"/>
    <m/>
    <n v="201"/>
    <m/>
    <s v="Black Mountain"/>
    <s v="W"/>
    <x v="0"/>
    <n v="88"/>
    <n v="223"/>
    <s v="rs@14"/>
    <m/>
    <m/>
    <s v="Yes"/>
    <n v="28"/>
    <n v="4"/>
    <m/>
    <m/>
    <m/>
    <s v="Mesic"/>
    <s v="Yes"/>
    <s v="&lt;25%"/>
    <m/>
    <m/>
    <s v="No"/>
    <s v="No"/>
    <s v="No"/>
    <s v="No"/>
    <s v="dbl w/413"/>
    <s v="Yes"/>
    <n v="3995545"/>
    <n v="350945"/>
    <s v=" "/>
    <n v="140"/>
    <s v="NO"/>
    <s v="Complete - Valid Tree"/>
    <n v="115"/>
    <n v="292.10000000000002"/>
    <x v="0"/>
    <n v="201"/>
    <s v="{BE5B6E57-971B-4694-B1B2-B425EEC2363D}"/>
    <d v="2024-08-01T14:31:05"/>
    <s v="sholden_mbg"/>
    <d v="2024-09-28T17:19:57"/>
    <s v="krappleyea_mbg"/>
    <m/>
    <s v="beetle frass present"/>
    <s v="Large"/>
    <s v="Abundant"/>
    <s v="Abundant Saplings"/>
    <s v="many 6 to 8-in saplings."/>
    <m/>
  </r>
  <r>
    <n v="415"/>
    <m/>
    <n v="244"/>
    <m/>
    <s v="Black Mountain"/>
    <s v="W"/>
    <x v="0"/>
    <n v="114"/>
    <n v="289"/>
    <s v="rs@13"/>
    <m/>
    <m/>
    <s v="Yes"/>
    <n v="53"/>
    <n v="4"/>
    <m/>
    <m/>
    <m/>
    <s v="Mesic"/>
    <s v="No"/>
    <m/>
    <m/>
    <m/>
    <s v="No"/>
    <m/>
    <s v="No"/>
    <s v="No"/>
    <s v=" "/>
    <s v="Yes"/>
    <n v="3995550"/>
    <n v="350948"/>
    <s v=" "/>
    <n v="0"/>
    <s v="NO"/>
    <s v="Complete - Valid Tree"/>
    <n v="147"/>
    <n v="373.38"/>
    <x v="1"/>
    <n v="244"/>
    <s v="{3257178C-59D5-4DE3-99C1-DF49A502E8D0}"/>
    <d v="2024-08-01T14:31:05"/>
    <s v="sholden_mbg"/>
    <d v="2024-09-28T17:13:30"/>
    <s v="krappleyea_mbg"/>
    <m/>
    <m/>
    <s v="Large"/>
    <s v="Abundant"/>
    <s v="Abundant Saplings"/>
    <s v="6 in to 1-ft saplings."/>
    <m/>
  </r>
  <r>
    <n v="416"/>
    <m/>
    <n v="230"/>
    <m/>
    <s v="Black Mountain"/>
    <s v="SW"/>
    <x v="0"/>
    <n v="88"/>
    <n v="223"/>
    <s v="rs@22"/>
    <m/>
    <m/>
    <s v="No"/>
    <n v="32"/>
    <m/>
    <m/>
    <m/>
    <m/>
    <s v="Mesic"/>
    <s v="No"/>
    <m/>
    <m/>
    <m/>
    <s v="No"/>
    <s v="No"/>
    <s v="No"/>
    <s v="No"/>
    <s v=" "/>
    <s v="Yes"/>
    <n v="3995656"/>
    <n v="351011"/>
    <s v=" "/>
    <n v="0"/>
    <s v="NO"/>
    <s v="Complete - Valid Tree"/>
    <n v="125"/>
    <n v="317.5"/>
    <x v="1"/>
    <n v="230"/>
    <s v="{552CC7F8-CC5D-40D2-B68C-13A8E199F3B7}"/>
    <d v="2024-08-01T14:31:05"/>
    <s v="sholden_mbg"/>
    <d v="2024-09-28T16:08:56"/>
    <s v="krappleyea_mbg"/>
    <m/>
    <s v="abundant male cones"/>
    <s v="Large"/>
    <s v="Abundant"/>
    <s v="Abundant Saplings"/>
    <s v="many small saplings around 6 in."/>
    <m/>
  </r>
  <r>
    <n v="417"/>
    <m/>
    <n v="241"/>
    <m/>
    <s v="Black Mountain"/>
    <s v="NW"/>
    <x v="0"/>
    <n v="109"/>
    <n v="276"/>
    <s v="rs@12"/>
    <m/>
    <m/>
    <s v="Yes"/>
    <n v="12"/>
    <n v="4"/>
    <m/>
    <m/>
    <m/>
    <s v="Mesic"/>
    <s v="No"/>
    <m/>
    <m/>
    <m/>
    <s v="No"/>
    <s v="No"/>
    <s v="No"/>
    <s v="No"/>
    <s v=" "/>
    <s v="Yes"/>
    <n v="3995610"/>
    <n v="350987"/>
    <s v=" "/>
    <n v="0"/>
    <s v="NO"/>
    <s v="Complete - Valid Tree"/>
    <n v="138"/>
    <n v="350.52"/>
    <x v="1"/>
    <n v="241"/>
    <s v="{F228AC30-A700-409C-A187-A209239B73FB}"/>
    <d v="2024-08-01T14:31:05"/>
    <s v="sholden_mbg"/>
    <d v="2024-09-28T16:37:35"/>
    <s v="krappleyea_mbg"/>
    <m/>
    <m/>
    <s v="Large"/>
    <s v="Abundant"/>
    <s v="Abundant Saplings"/>
    <s v="many 6-in to 1-ft saplings."/>
    <m/>
  </r>
  <r>
    <n v="418"/>
    <m/>
    <n v="220"/>
    <m/>
    <s v="Black Mountain"/>
    <s v="NW"/>
    <x v="0"/>
    <n v="105"/>
    <n v="266"/>
    <s v="rs@12"/>
    <m/>
    <m/>
    <s v="Yes"/>
    <n v="18"/>
    <n v="1"/>
    <m/>
    <m/>
    <m/>
    <s v="Mesic"/>
    <s v="No"/>
    <m/>
    <m/>
    <m/>
    <s v="No"/>
    <s v="No"/>
    <s v="No"/>
    <s v="No"/>
    <s v=" "/>
    <s v="Yes"/>
    <n v="3995601"/>
    <n v="350985"/>
    <s v=" "/>
    <n v="0"/>
    <s v="NO"/>
    <s v="Complete - Valid Tree"/>
    <n v="136"/>
    <n v="345.44"/>
    <x v="1"/>
    <n v="220"/>
    <s v="{E1372863-3EEB-46DD-B203-C382C464E217}"/>
    <d v="2024-08-01T14:31:05"/>
    <s v="sholden_mbg"/>
    <d v="2024-09-28T16:43:01"/>
    <s v="krappleyea_mbg"/>
    <m/>
    <m/>
    <s v="Large"/>
    <s v="Abundant"/>
    <s v="Abundant Saplings"/>
    <s v="many 6-in saplings."/>
    <m/>
  </r>
  <r>
    <n v="419"/>
    <m/>
    <n v="236"/>
    <m/>
    <s v="Black Mountain"/>
    <s v="SW"/>
    <x v="0"/>
    <n v="113"/>
    <n v="287"/>
    <s v="rs@16"/>
    <m/>
    <m/>
    <s v="Yes"/>
    <n v="14"/>
    <n v="4"/>
    <m/>
    <m/>
    <m/>
    <s v="Mesic"/>
    <s v="Yes"/>
    <s v="50-75%"/>
    <m/>
    <s v="&gt;75%"/>
    <s v="Yes"/>
    <s v="No"/>
    <s v="No"/>
    <s v="No"/>
    <s v=" "/>
    <s v="Yes"/>
    <n v="3995554"/>
    <n v="350987"/>
    <s v=" "/>
    <n v="192"/>
    <s v="NO"/>
    <s v="Complete - Valid Tree"/>
    <n v="168"/>
    <n v="426.72"/>
    <x v="1"/>
    <n v="236"/>
    <s v="{F4B36587-E6AA-413A-B928-42968105363E}"/>
    <d v="2024-08-01T14:31:05"/>
    <s v="sholden_mbg"/>
    <d v="2024-09-28T17:34:12"/>
    <s v="krappleyea_mbg"/>
    <m/>
    <s v="nearly entirely girdled by fire. one or two live branches that are fading. tree likely to die."/>
    <s v="Large"/>
    <s v="Abundant"/>
    <s v="Abundant Saplings"/>
    <s v="abundant patches of 6-in to 1 ft saplings."/>
    <m/>
  </r>
  <r>
    <n v="420"/>
    <m/>
    <n v="249"/>
    <m/>
    <s v="Black Mountain"/>
    <s v="SW"/>
    <x v="0"/>
    <n v="132"/>
    <n v="335"/>
    <s v="rs@15"/>
    <m/>
    <m/>
    <s v="Yes"/>
    <n v="25"/>
    <n v="4"/>
    <m/>
    <m/>
    <m/>
    <s v="Mesic"/>
    <s v="Yes"/>
    <s v="&lt;25%"/>
    <m/>
    <m/>
    <s v="No"/>
    <s v="Yes"/>
    <s v="No"/>
    <s v="No"/>
    <s v=" "/>
    <s v="Yes"/>
    <n v="3995629"/>
    <n v="350922"/>
    <s v=" "/>
    <n v="72"/>
    <s v="NO"/>
    <s v="Complete - Valid Tree"/>
    <n v="171"/>
    <n v="434.34000000000003"/>
    <x v="1"/>
    <n v="249"/>
    <s v="{C19ECFE1-1E0C-4A29-9C01-09D3DE81366F}"/>
    <d v="2024-08-01T14:31:05"/>
    <s v="sholden_mbg"/>
    <d v="2024-09-28T15:33:52"/>
    <s v="krappleyea_mbg"/>
    <m/>
    <s v="tag missing. Old fire scar on uphill side new fires s.cars on downhill side."/>
    <s v="Large"/>
    <s v="Few"/>
    <s v="Abundant Saplings"/>
    <s v="mini 6 in to 2-ft saplings."/>
    <m/>
  </r>
  <r>
    <n v="421"/>
    <m/>
    <n v="228"/>
    <m/>
    <s v="Black Mountain"/>
    <s v="SW"/>
    <x v="0"/>
    <n v="95"/>
    <n v="241"/>
    <s v="rs@10"/>
    <m/>
    <m/>
    <s v="Yes"/>
    <n v="25"/>
    <n v="1"/>
    <m/>
    <m/>
    <m/>
    <s v="Mesic"/>
    <s v="Yes"/>
    <s v="&lt;25%"/>
    <m/>
    <m/>
    <s v="No"/>
    <s v="No"/>
    <s v="No"/>
    <s v="No"/>
    <s v=" "/>
    <s v="Yes"/>
    <n v="3995697"/>
    <n v="350898"/>
    <s v=" "/>
    <n v="0"/>
    <s v="NO"/>
    <s v="Complete - Valid Tree"/>
    <n v="101"/>
    <n v="256.54000000000002"/>
    <x v="0"/>
    <n v="228"/>
    <s v="{6BD3324F-D1F3-4FAB-9F61-886308D63563}"/>
    <d v="2024-08-01T14:31:05"/>
    <s v="sholden_mbg"/>
    <d v="2024-09-28T15:23:22"/>
    <s v="krappleyea_mbg"/>
    <m/>
    <m/>
    <s v="Large"/>
    <s v="Abundant"/>
    <s v="Few Saplings"/>
    <s v="some saplings but most are incense cedar."/>
    <m/>
  </r>
  <r>
    <n v="422"/>
    <m/>
    <n v="245"/>
    <m/>
    <s v="Black Mountain"/>
    <s v="SW"/>
    <x v="2"/>
    <n v="99"/>
    <n v="251"/>
    <s v="rs@23"/>
    <m/>
    <m/>
    <s v="Yes"/>
    <n v="25"/>
    <n v="4"/>
    <m/>
    <m/>
    <m/>
    <s v="Mesic"/>
    <s v="No"/>
    <m/>
    <m/>
    <m/>
    <s v="No"/>
    <s v="No"/>
    <s v="No"/>
    <s v="No"/>
    <s v=" "/>
    <s v="Yes"/>
    <n v="3995682"/>
    <n v="350834"/>
    <s v=" "/>
    <n v="97"/>
    <s v="NO"/>
    <s v="Complete - Valid Tree"/>
    <n v="138"/>
    <n v="350.52"/>
    <x v="1"/>
    <n v="245"/>
    <s v="{409CC72A-194C-40F6-84A2-75997D051EC7}"/>
    <d v="2024-08-01T14:31:05"/>
    <s v="sholden_mbg"/>
    <d v="2024-09-27T19:56:02"/>
    <s v="krappleyea_mbg"/>
    <m/>
    <s v="large scar on uphill side"/>
    <s v="Large"/>
    <s v="Abundant"/>
    <s v="Abundant Saplings"/>
    <s v="many 1ft saplings "/>
    <m/>
  </r>
  <r>
    <n v="423"/>
    <m/>
    <n v="264"/>
    <m/>
    <s v="Black Mountain"/>
    <s v="S"/>
    <x v="1"/>
    <n v="108"/>
    <n v="274"/>
    <s v="rs@10ft"/>
    <m/>
    <s v="Fire Girdle"/>
    <s v="Yes"/>
    <n v="30"/>
    <n v="4"/>
    <m/>
    <m/>
    <m/>
    <s v="Mesic"/>
    <m/>
    <m/>
    <m/>
    <s v="&gt;75%"/>
    <s v="Yes"/>
    <m/>
    <m/>
    <s v="No"/>
    <s v=" "/>
    <s v="Yes"/>
    <n v="3995724"/>
    <n v="350818"/>
    <s v=" "/>
    <n v="0"/>
    <s v="NO"/>
    <s v="Complete - Valid Tree"/>
    <n v="131"/>
    <n v="332.74"/>
    <x v="1"/>
    <n v="264"/>
    <s v="{252BAA37-792E-4A09-BD48-AD5D566F5B0D}"/>
    <d v="2024-08-01T14:31:05"/>
    <s v="sholden_mbg"/>
    <d v="2024-09-27T16:41:32"/>
    <s v="krappleyea_mbg"/>
    <m/>
    <m/>
    <s v="Large"/>
    <s v="Abundant"/>
    <s v="Abundant Saplings"/>
    <s v="abundant saplings 6 in to 2 ft."/>
    <m/>
  </r>
  <r>
    <n v="424"/>
    <m/>
    <n v="258"/>
    <m/>
    <s v="Black Mountain"/>
    <s v="S"/>
    <x v="0"/>
    <n v="130"/>
    <n v="330"/>
    <s v="rs @ 15ft"/>
    <m/>
    <m/>
    <s v="Yes"/>
    <n v="20"/>
    <n v="4"/>
    <m/>
    <m/>
    <m/>
    <s v="Mesic"/>
    <s v="Yes"/>
    <s v="&lt;25%"/>
    <m/>
    <m/>
    <s v="No"/>
    <s v="No"/>
    <s v="No"/>
    <s v="No"/>
    <s v="Caliper"/>
    <s v="Yes"/>
    <n v="3995725"/>
    <n v="350805"/>
    <s v=" "/>
    <n v="72"/>
    <s v="NO"/>
    <s v="Complete - Valid Tree"/>
    <n v="168"/>
    <n v="426.72"/>
    <x v="1"/>
    <n v="258"/>
    <s v="{A784813F-E7FC-4891-9C52-BD9D95800258}"/>
    <d v="2024-08-01T14:31:05"/>
    <s v="sholden_mbg"/>
    <d v="2024-09-27T16:35:17"/>
    <s v="krappleyea_mbg"/>
    <m/>
    <s v="Large fire cavity that goes through the tree."/>
    <s v="Large"/>
    <s v="Abundant"/>
    <s v="Abundant Saplings"/>
    <s v="abundant saplings less than 6 in. few over 6 in."/>
    <m/>
  </r>
  <r>
    <n v="425"/>
    <m/>
    <n v="188"/>
    <m/>
    <s v="Black Mountain"/>
    <s v="S"/>
    <x v="0"/>
    <n v="72"/>
    <n v="182"/>
    <s v="rs @ 7ft"/>
    <m/>
    <m/>
    <s v="Yes"/>
    <n v="32"/>
    <n v="3"/>
    <m/>
    <m/>
    <m/>
    <s v="Mesic"/>
    <s v="Yes"/>
    <s v="&lt;25%"/>
    <m/>
    <m/>
    <s v="No"/>
    <s v="No"/>
    <s v="No"/>
    <s v="No"/>
    <s v=" "/>
    <s v="Yes"/>
    <n v="3995767"/>
    <n v="350789"/>
    <s v=" "/>
    <n v="0"/>
    <s v="NO"/>
    <s v="Complete - Valid Tree"/>
    <n v="84"/>
    <n v="213.36"/>
    <x v="0"/>
    <n v="188"/>
    <s v="{DDADB1FA-9A34-4E51-BCB8-D79A618E443A}"/>
    <d v="2024-08-01T14:31:05"/>
    <s v="sholden_mbg"/>
    <d v="2024-09-27T16:12:05"/>
    <s v="krappleyea_mbg"/>
    <s v="&lt;25%"/>
    <s v="beetle frass present."/>
    <s v="Large"/>
    <s v="Abundant"/>
    <s v="Abundant Saplings"/>
    <s v="mixed incense cedar and Sequoia region"/>
    <m/>
  </r>
  <r>
    <n v="426"/>
    <m/>
    <n v="222"/>
    <n v="219"/>
    <s v="Black Mountain"/>
    <s v="S"/>
    <x v="0"/>
    <n v="82"/>
    <n v="208"/>
    <s v="rs @ 12ft"/>
    <m/>
    <m/>
    <s v="No"/>
    <n v="28"/>
    <n v="0"/>
    <m/>
    <m/>
    <m/>
    <s v="Mesic"/>
    <s v="Yes"/>
    <s v="&lt;25%"/>
    <s v="No"/>
    <m/>
    <s v="No"/>
    <s v="No"/>
    <s v="No"/>
    <s v="No"/>
    <s v=" "/>
    <s v="Yes"/>
    <n v="3995785"/>
    <n v="350788"/>
    <s v=" "/>
    <n v="0"/>
    <s v="NO"/>
    <s v="Complete - Valid Tree"/>
    <n v="95"/>
    <n v="241.3"/>
    <x v="0"/>
    <n v="222"/>
    <s v="{32E2E9E3-1565-4822-8ED6-A380A1737F76}"/>
    <d v="2024-08-01T14:31:05"/>
    <s v="sholden_mbg"/>
    <d v="2024-09-27T15:10:01"/>
    <s v="krappleyea_mbg"/>
    <m/>
    <m/>
    <s v="Large"/>
    <s v="Abundant"/>
    <s v="Abundant Saplings"/>
    <s v="scattered around the base with abundant incense cedar intermixed."/>
    <m/>
  </r>
  <r>
    <n v="427"/>
    <m/>
    <n v="232"/>
    <m/>
    <s v="Black Mountain"/>
    <s v="SW"/>
    <x v="0"/>
    <n v="90"/>
    <n v="228"/>
    <s v="rs@12"/>
    <m/>
    <m/>
    <s v="Yes"/>
    <n v="60"/>
    <n v="3"/>
    <m/>
    <m/>
    <m/>
    <s v="Mesic"/>
    <s v="Yes"/>
    <s v="&lt;25%"/>
    <m/>
    <m/>
    <s v="No"/>
    <s v="No"/>
    <s v="No"/>
    <s v="No"/>
    <s v=" "/>
    <s v="Yes"/>
    <n v="3995806"/>
    <n v="350805"/>
    <s v=" "/>
    <n v="0"/>
    <s v="NO"/>
    <s v="Complete - Valid Tree"/>
    <n v="102"/>
    <n v="259.08"/>
    <x v="0"/>
    <n v="232"/>
    <s v="{084DBA06-C572-462C-BD64-0034750ECB0B}"/>
    <d v="2024-08-01T14:31:05"/>
    <s v="sholden_mbg"/>
    <d v="2024-09-27T20:19:26"/>
    <s v="krappleyea_mbg"/>
    <m/>
    <m/>
    <s v="Large"/>
    <s v="Abundant"/>
    <s v="Abundant Saplings"/>
    <s v="extremely abundant saplings 6 in to 2 ft."/>
    <m/>
  </r>
  <r>
    <n v="428"/>
    <m/>
    <n v="230"/>
    <m/>
    <s v="Black Mountain"/>
    <s v="SW"/>
    <x v="0"/>
    <n v="70"/>
    <n v="177"/>
    <s v="rs@6"/>
    <m/>
    <m/>
    <s v="Yes"/>
    <n v="50"/>
    <n v="1"/>
    <m/>
    <m/>
    <m/>
    <s v="Mesic"/>
    <s v="Yes"/>
    <s v="&lt;25%"/>
    <m/>
    <m/>
    <m/>
    <s v="No"/>
    <s v="No"/>
    <s v="No"/>
    <s v=" "/>
    <s v="Yes"/>
    <n v="3995811"/>
    <n v="350800"/>
    <s v=" "/>
    <n v="0"/>
    <s v="NO"/>
    <s v="Complete - Valid Tree"/>
    <n v="72"/>
    <n v="182.88"/>
    <x v="0"/>
    <n v="230"/>
    <s v="{027FC0F4-1CB9-4229-B5B4-ABAB5403425D}"/>
    <d v="2024-08-01T14:31:05"/>
    <s v="sholden_mbg"/>
    <d v="2024-09-27T20:24:59"/>
    <s v="krappleyea_mbg"/>
    <m/>
    <s v="female cones present "/>
    <s v="Large"/>
    <s v="Abundant"/>
    <s v="Abundant Saplings"/>
    <s v="many 1 ft saplings."/>
    <m/>
  </r>
  <r>
    <n v="429"/>
    <m/>
    <n v="252"/>
    <m/>
    <s v="Black Mountain"/>
    <s v="S"/>
    <x v="0"/>
    <n v="138"/>
    <n v="350"/>
    <s v="rs@10"/>
    <m/>
    <m/>
    <s v="Yes"/>
    <m/>
    <n v="4"/>
    <m/>
    <m/>
    <m/>
    <s v="Mesic"/>
    <s v="Yes"/>
    <s v="&lt;25%"/>
    <m/>
    <m/>
    <s v="No"/>
    <s v="No"/>
    <s v="Yes"/>
    <s v="No"/>
    <s v=" "/>
    <s v="Yes"/>
    <n v="3995821"/>
    <n v="350734"/>
    <s v=" "/>
    <n v="65"/>
    <s v="NO"/>
    <s v="Complete - Valid Tree"/>
    <n v="170"/>
    <n v="431.8"/>
    <x v="1"/>
    <n v="245"/>
    <s v="{48BFEBF3-9965-4C64-BE46-9FCE79781C93}"/>
    <d v="2024-08-01T14:31:05"/>
    <s v="sholden_mbg"/>
    <d v="2024-09-27T20:36:57"/>
    <s v="krappleyea_mbg"/>
    <m/>
    <s v="abundant male cones."/>
    <s v="Large"/>
    <s v="Few"/>
    <s v="No Saplings"/>
    <s v="only old cones. no saplings."/>
    <m/>
  </r>
  <r>
    <n v="430"/>
    <m/>
    <n v="248"/>
    <m/>
    <s v="Black Mountain"/>
    <s v="S"/>
    <x v="0"/>
    <n v="160"/>
    <n v="406"/>
    <s v="rs@12"/>
    <m/>
    <m/>
    <s v="Yes"/>
    <n v="15"/>
    <n v="4"/>
    <m/>
    <m/>
    <m/>
    <s v="Mesic"/>
    <s v="Yes"/>
    <s v="&lt;25%"/>
    <m/>
    <m/>
    <s v="No"/>
    <s v="Yes"/>
    <s v="Yes"/>
    <s v="No"/>
    <s v="Caliper"/>
    <s v="Yes"/>
    <n v="3995815"/>
    <n v="350710"/>
    <s v=" "/>
    <n v="144"/>
    <s v="NO"/>
    <s v="Complete - Valid Tree"/>
    <n v="185"/>
    <n v="469.90000000000003"/>
    <x v="1"/>
    <n v="248"/>
    <s v="{879D1725-52AC-4BA0-912F-4C60EDCAD223}"/>
    <d v="2024-08-01T14:31:05"/>
    <s v="sholden_mbg"/>
    <d v="2024-09-27T20:48:02"/>
    <s v="krappleyea_mbg"/>
    <m/>
    <s v="much of the circumference of the base is scorched."/>
    <s v="Large"/>
    <s v="Few"/>
    <s v="Few Saplings"/>
    <s v="much of the area is road or brackenfern or downwood."/>
    <m/>
  </r>
  <r>
    <n v="431"/>
    <m/>
    <n v="184"/>
    <m/>
    <s v="Black Mountain"/>
    <s v="SW"/>
    <x v="0"/>
    <n v="61"/>
    <n v="154"/>
    <s v="rs@8"/>
    <m/>
    <m/>
    <s v="No"/>
    <n v="28"/>
    <m/>
    <m/>
    <m/>
    <m/>
    <s v="Mesic"/>
    <s v="No"/>
    <m/>
    <m/>
    <m/>
    <s v="No"/>
    <s v="No"/>
    <s v="No"/>
    <s v="No"/>
    <s v=" "/>
    <s v="Yes"/>
    <n v="3995661"/>
    <n v="350989"/>
    <s v=" "/>
    <n v="0"/>
    <s v="NO"/>
    <s v="Complete - Valid Tree"/>
    <n v="74"/>
    <n v="187.96"/>
    <x v="0"/>
    <n v="184"/>
    <s v="{4CAFC512-1058-4C2C-A1B4-79DDC30C866B}"/>
    <d v="2024-08-01T14:31:05"/>
    <s v="sholden_mbg"/>
    <d v="2024-09-28T15:45:15"/>
    <s v="krappleyea_mbg"/>
    <m/>
    <m/>
    <s v="Large"/>
    <s v="Few"/>
    <s v="Few Saplings"/>
    <s v="predominantly incense cedar regen."/>
    <m/>
  </r>
  <r>
    <n v="432"/>
    <m/>
    <n v="226"/>
    <m/>
    <s v="Black Mountain"/>
    <s v="SW"/>
    <x v="1"/>
    <n v="95"/>
    <n v="241"/>
    <s v="visual at 10"/>
    <m/>
    <s v="Fire Girdle"/>
    <s v="Yes"/>
    <n v="20"/>
    <n v="4"/>
    <m/>
    <m/>
    <m/>
    <s v="Mesic"/>
    <m/>
    <m/>
    <m/>
    <m/>
    <m/>
    <m/>
    <m/>
    <s v="No"/>
    <s v=" "/>
    <s v="Yes"/>
    <n v="3995663"/>
    <n v="350974"/>
    <s v=" "/>
    <n v="0"/>
    <s v="NO"/>
    <s v="Complete - Valid Tree"/>
    <n v="123"/>
    <n v="312.42"/>
    <x v="1"/>
    <n v="226"/>
    <s v="{6E8B66F5-7685-4362-8822-48DF8CD787B6}"/>
    <d v="2024-08-01T14:31:05"/>
    <s v="sholden_mbg"/>
    <d v="2024-09-28T15:39:26"/>
    <s v="krappleyea_mbg"/>
    <m/>
    <s v="a lot of 10 and 100 hour fuels."/>
    <s v="Large"/>
    <s v="Abundant"/>
    <s v="Abundant Saplings"/>
    <s v="many saplings 6 in to 1 ft."/>
    <m/>
  </r>
  <r>
    <n v="433"/>
    <m/>
    <n v="211"/>
    <m/>
    <s v="Black Mountain"/>
    <s v="SW"/>
    <x v="0"/>
    <n v="101"/>
    <n v="256"/>
    <s v="rs@8"/>
    <m/>
    <m/>
    <s v="No"/>
    <n v="0"/>
    <m/>
    <m/>
    <m/>
    <m/>
    <s v="Mesic"/>
    <s v="Yes"/>
    <s v="&lt;25%"/>
    <m/>
    <m/>
    <s v="No"/>
    <s v="No"/>
    <s v="Yes"/>
    <s v="No"/>
    <s v=" "/>
    <s v="Yes"/>
    <n v="3995260"/>
    <n v="350633"/>
    <s v=" "/>
    <n v="0"/>
    <s v="NO"/>
    <s v="Complete - Valid Tree"/>
    <n v="113"/>
    <n v="287.02"/>
    <x v="0"/>
    <n v="197"/>
    <s v="{BBD38387-4DE7-4582-9670-696B92AFDC4E}"/>
    <d v="2024-08-01T14:31:05"/>
    <s v="sholden_mbg"/>
    <d v="2024-09-30T16:19:47"/>
    <s v="krappleyea_mbg"/>
    <m/>
    <s v="this area was unburned."/>
    <s v="Large"/>
    <s v="Abundant"/>
    <s v="No Saplings"/>
    <s v="no Sequoia saplings observed"/>
    <m/>
  </r>
  <r>
    <n v="434"/>
    <m/>
    <n v="197"/>
    <m/>
    <s v="Black Mountain"/>
    <s v="E"/>
    <x v="0"/>
    <n v="54"/>
    <n v="137"/>
    <s v="rs@10"/>
    <m/>
    <m/>
    <s v="No"/>
    <n v="0"/>
    <m/>
    <m/>
    <m/>
    <m/>
    <s v="Mesic"/>
    <s v="Yes"/>
    <s v="&lt;25%"/>
    <m/>
    <m/>
    <s v="No"/>
    <s v="No"/>
    <s v="No"/>
    <m/>
    <s v="Triple w/435&amp;436, Caliper"/>
    <s v="Yes"/>
    <n v="3995327"/>
    <n v="350629"/>
    <s v=" "/>
    <n v="0"/>
    <s v="NO"/>
    <s v="Complete - Valid Tree"/>
    <n v="56"/>
    <n v="142.24"/>
    <x v="0"/>
    <n v="197"/>
    <s v="{F30D4351-E239-438A-9BA5-9646E16B8E64}"/>
    <d v="2024-08-01T14:31:05"/>
    <s v="sholden_mbg"/>
    <d v="2024-09-30T17:00:54"/>
    <s v="krappleyea_mbg"/>
    <m/>
    <s v="area unburnt."/>
    <s v="Large"/>
    <s v="Abundant"/>
    <s v="No Saplings"/>
    <s v="no Sequoia saplings observed."/>
    <m/>
  </r>
  <r>
    <n v="435"/>
    <m/>
    <n v="177"/>
    <m/>
    <s v="Black Mountain"/>
    <s v="E"/>
    <x v="0"/>
    <n v="54"/>
    <n v="137"/>
    <s v="rs@10"/>
    <m/>
    <m/>
    <s v="No"/>
    <n v="0"/>
    <m/>
    <m/>
    <m/>
    <m/>
    <s v="Mesic"/>
    <s v="Yes"/>
    <s v="&lt;25%"/>
    <m/>
    <m/>
    <s v="No"/>
    <s v="No"/>
    <s v="No"/>
    <s v="No"/>
    <s v="Triple w/434&amp;436, Caliper"/>
    <s v="Yes"/>
    <n v="3995329"/>
    <n v="350629"/>
    <s v=" "/>
    <n v="0"/>
    <s v="NO"/>
    <s v="Complete - Valid Tree"/>
    <n v="52"/>
    <n v="132.08000000000001"/>
    <x v="0"/>
    <n v="177"/>
    <s v="{BC050867-82D5-4225-B7D3-81730BB07E3E}"/>
    <d v="2024-08-01T14:31:05"/>
    <s v="sholden_mbg"/>
    <d v="2024-09-30T17:01:43"/>
    <s v="krappleyea_mbg"/>
    <m/>
    <m/>
    <s v="Large"/>
    <s v="Abundant"/>
    <s v="No Saplings"/>
    <m/>
    <m/>
  </r>
  <r>
    <n v="436"/>
    <m/>
    <n v="139"/>
    <m/>
    <s v="Black Mountain"/>
    <s v="E"/>
    <x v="0"/>
    <n v="47"/>
    <n v="119"/>
    <s v="rs@10"/>
    <m/>
    <m/>
    <s v="No"/>
    <n v="0"/>
    <m/>
    <m/>
    <m/>
    <m/>
    <s v="Mesic"/>
    <s v="Yes"/>
    <s v="&lt;25%"/>
    <m/>
    <m/>
    <s v="No"/>
    <s v="No"/>
    <s v="No"/>
    <s v="No"/>
    <s v="Triple w/434&amp;435, Caliper"/>
    <s v="Yes"/>
    <n v="3995331"/>
    <n v="350629"/>
    <s v=" "/>
    <n v="0"/>
    <s v="NO"/>
    <s v="Complete - Valid Tree"/>
    <n v="40"/>
    <n v="101.6"/>
    <x v="0"/>
    <n v="139"/>
    <s v="{F7939BA0-07F3-44AE-9B53-69A2F8437167}"/>
    <d v="2024-08-01T14:31:05"/>
    <s v="sholden_mbg"/>
    <d v="2024-09-30T17:02:44"/>
    <s v="krappleyea_mbg"/>
    <m/>
    <s v="subordinate tree"/>
    <s v="Large"/>
    <s v="Abundant"/>
    <s v="No Saplings"/>
    <m/>
    <m/>
  </r>
  <r>
    <n v="437"/>
    <m/>
    <n v="210"/>
    <m/>
    <s v="Black Mountain"/>
    <s v="E"/>
    <x v="0"/>
    <n v="120"/>
    <n v="304"/>
    <s v="rs@19"/>
    <m/>
    <m/>
    <s v="Yes"/>
    <n v="5"/>
    <n v="4"/>
    <m/>
    <m/>
    <m/>
    <s v="Mesic"/>
    <s v="Yes"/>
    <s v="&lt;25%"/>
    <m/>
    <m/>
    <s v="No"/>
    <s v="No"/>
    <s v="No"/>
    <s v="No"/>
    <s v=" "/>
    <s v="Yes"/>
    <n v="3995313"/>
    <n v="350589"/>
    <s v=" "/>
    <n v="24"/>
    <s v="NO"/>
    <s v="Complete - Valid Tree"/>
    <n v="186"/>
    <n v="472.44"/>
    <x v="1"/>
    <n v="210"/>
    <s v="{062E56AD-3956-46AA-9FB9-3A6E62EDE21B}"/>
    <d v="2024-08-01T14:31:05"/>
    <s v="sholden_mbg"/>
    <d v="2024-09-30T16:52:55"/>
    <s v="krappleyea_mbg"/>
    <m/>
    <m/>
    <s v="Large"/>
    <s v="Abundant"/>
    <s v="No Saplings"/>
    <s v="no Sequoia saplings observed many other species."/>
    <m/>
  </r>
  <r>
    <n v="438"/>
    <m/>
    <n v="222"/>
    <m/>
    <s v="Black Mountain"/>
    <s v="S"/>
    <x v="0"/>
    <n v="85"/>
    <n v="215"/>
    <s v="rs@10"/>
    <m/>
    <m/>
    <s v="No"/>
    <n v="8"/>
    <m/>
    <m/>
    <m/>
    <m/>
    <s v="Mesic"/>
    <s v="Yes"/>
    <s v="&lt;25%"/>
    <m/>
    <m/>
    <s v="No"/>
    <s v="No"/>
    <s v="Yes"/>
    <s v="No"/>
    <s v=" "/>
    <s v="Yes"/>
    <n v="3995298"/>
    <n v="350472"/>
    <s v=" "/>
    <n v="87"/>
    <s v="NO"/>
    <s v="Complete - Valid Tree"/>
    <n v="87"/>
    <n v="220.98"/>
    <x v="0"/>
    <n v="222"/>
    <s v="{5452DAAC-C0CF-418E-9977-DC1B9AEA3D4A}"/>
    <d v="2024-08-01T14:31:05"/>
    <s v="sholden_mbg"/>
    <d v="2024-09-30T17:37:28"/>
    <s v="krappleyea_mbg"/>
    <m/>
    <m/>
    <s v="Large"/>
    <s v="Abundant"/>
    <s v="Few Saplings"/>
    <s v="no Sequoia saplings directly under the drip line, but there is nearly 100% ground cover of 1 to 3 ft incense cedar. there are some 3 to 4 ft Sequoia saplings out beyond the drip line."/>
    <m/>
  </r>
  <r>
    <n v="439"/>
    <m/>
    <n v="183"/>
    <m/>
    <s v="Black Mountain"/>
    <s v="NE"/>
    <x v="0"/>
    <n v="65"/>
    <n v="165"/>
    <s v="rs@13"/>
    <m/>
    <m/>
    <s v="No"/>
    <n v="10"/>
    <m/>
    <m/>
    <m/>
    <m/>
    <s v="Mesic"/>
    <s v="Yes"/>
    <s v="&lt;25%"/>
    <m/>
    <m/>
    <s v="No"/>
    <s v="No"/>
    <s v="No"/>
    <s v="No"/>
    <s v=" "/>
    <s v="Yes"/>
    <n v="3995260"/>
    <n v="350685"/>
    <s v=" "/>
    <n v="0"/>
    <s v="NO"/>
    <s v="Complete - Valid Tree"/>
    <n v="77"/>
    <n v="195.58"/>
    <x v="0"/>
    <n v="183"/>
    <s v="{44E3467A-E7DE-4C69-95F2-C2E5C35649CF}"/>
    <d v="2024-08-01T14:31:05"/>
    <s v="sholden_mbg"/>
    <d v="2024-09-30T17:13:12"/>
    <s v="krappleyea_mbg"/>
    <m/>
    <m/>
    <s v="Large"/>
    <s v="Abundant"/>
    <s v="Few Saplings"/>
    <s v="a few small saplings but mostly incense cedar."/>
    <m/>
  </r>
  <r>
    <n v="440"/>
    <m/>
    <n v="170"/>
    <m/>
    <s v="Black Mountain"/>
    <s v="NE"/>
    <x v="0"/>
    <n v="55"/>
    <n v="139"/>
    <s v="rs@7"/>
    <m/>
    <m/>
    <s v="Yes"/>
    <n v="15"/>
    <n v="2"/>
    <m/>
    <m/>
    <m/>
    <s v="Mesic"/>
    <s v="Yes"/>
    <s v="&lt;25%"/>
    <m/>
    <m/>
    <s v="No"/>
    <s v="No"/>
    <s v="No"/>
    <s v="No"/>
    <s v=" "/>
    <s v="Yes"/>
    <n v="3995259"/>
    <n v="350690"/>
    <s v=" "/>
    <n v="0"/>
    <s v="NO"/>
    <s v="Complete - Valid Tree"/>
    <n v="64"/>
    <n v="162.56"/>
    <x v="0"/>
    <n v="170"/>
    <s v="{CA67A1CE-1322-4AAF-9845-5F696D32DEAC}"/>
    <d v="2024-08-01T14:31:05"/>
    <s v="sholden_mbg"/>
    <d v="2024-09-30T17:13:48"/>
    <s v="krappleyea_mbg"/>
    <m/>
    <s v="beetle frass in fire scar."/>
    <s v="Large"/>
    <s v="Abundant"/>
    <s v="No Saplings"/>
    <m/>
    <m/>
  </r>
  <r>
    <n v="441"/>
    <m/>
    <n v="251"/>
    <m/>
    <s v="Black Mountain"/>
    <s v="NE"/>
    <x v="0"/>
    <n v="96"/>
    <n v="243"/>
    <s v="rs@20"/>
    <m/>
    <m/>
    <s v="Yes"/>
    <n v="12"/>
    <n v="4"/>
    <m/>
    <m/>
    <m/>
    <s v="Mesic"/>
    <s v="Yes"/>
    <s v="&lt;25%"/>
    <m/>
    <m/>
    <s v="No"/>
    <s v="No"/>
    <s v="No"/>
    <s v="No"/>
    <s v=" "/>
    <s v="Yes"/>
    <n v="3995576"/>
    <n v="350804"/>
    <s v=" "/>
    <n v="98"/>
    <s v="NO"/>
    <s v="Complete - Valid Tree"/>
    <n v="123"/>
    <n v="312.42"/>
    <x v="1"/>
    <n v="251"/>
    <s v="{D84133D8-73E0-4E64-AC06-6142D554C282}"/>
    <d v="2024-08-01T14:31:05"/>
    <s v="sholden_mbg"/>
    <d v="2024-09-27T18:04:56"/>
    <s v="krappleyea_mbg"/>
    <m/>
    <s v="both old and new firescar. dominant tree of pair "/>
    <s v="Large"/>
    <s v="Abundant"/>
    <s v="Few Saplings"/>
    <s v="a few small saplings old cones"/>
    <m/>
  </r>
  <r>
    <n v="442"/>
    <m/>
    <n v="197"/>
    <m/>
    <s v="Black Mountain"/>
    <s v="NE"/>
    <x v="0"/>
    <n v="95"/>
    <n v="241"/>
    <s v="rs@20"/>
    <m/>
    <m/>
    <s v="Yes"/>
    <n v="12"/>
    <n v="4"/>
    <m/>
    <m/>
    <m/>
    <s v="Mesic"/>
    <s v="Yes"/>
    <s v="25-50%"/>
    <m/>
    <m/>
    <s v="No"/>
    <s v="No"/>
    <s v="No"/>
    <s v="No"/>
    <s v=" "/>
    <s v="Yes"/>
    <n v="3995575"/>
    <n v="350802"/>
    <s v=" "/>
    <n v="104"/>
    <s v="NO"/>
    <s v="Complete - Valid Tree"/>
    <n v="114"/>
    <n v="289.56"/>
    <x v="0"/>
    <n v="197"/>
    <s v="{E23D7F30-047A-47D7-88E4-2E9A60D3E9E8}"/>
    <d v="2024-08-01T14:31:05"/>
    <s v="sholden_mbg"/>
    <d v="2024-09-27T18:00:23"/>
    <s v="krappleyea_mbg"/>
    <m/>
    <s v="grow very near another tree. this tree is codominant. tag missing "/>
    <s v="Large"/>
    <s v="Abundant"/>
    <s v="Few Saplings"/>
    <s v="very few small saplings. cones are all old "/>
    <m/>
  </r>
  <r>
    <n v="443"/>
    <m/>
    <n v="268"/>
    <m/>
    <s v="Black Mountain"/>
    <s v="NE"/>
    <x v="0"/>
    <n v="98"/>
    <n v="248"/>
    <s v="rs@15"/>
    <m/>
    <m/>
    <s v="Yes"/>
    <n v="15"/>
    <n v="1"/>
    <m/>
    <m/>
    <m/>
    <s v="Mesic"/>
    <s v="No"/>
    <m/>
    <m/>
    <m/>
    <s v="No"/>
    <s v="No"/>
    <s v="No"/>
    <s v="No"/>
    <s v="Caliper"/>
    <s v="Yes"/>
    <n v="3995639"/>
    <n v="350778"/>
    <s v=" "/>
    <n v="0"/>
    <s v="NO"/>
    <s v="Complete - Valid Tree"/>
    <n v="104"/>
    <n v="264.16000000000003"/>
    <x v="0"/>
    <n v="268"/>
    <s v="{C0A13B65-1CDA-4BA1-856D-DE2F9B10FB1D}"/>
    <d v="2024-08-01T14:31:05"/>
    <s v="sholden_mbg"/>
    <d v="2024-09-27T17:38:30"/>
    <s v="krappleyea_mbg"/>
    <m/>
    <s v="tapers slowly "/>
    <s v="Large"/>
    <s v="Abundant"/>
    <s v="Abundant Saplings"/>
    <s v="very small saplings "/>
    <m/>
  </r>
  <r>
    <n v="444"/>
    <m/>
    <n v="252"/>
    <m/>
    <s v="Black Mountain"/>
    <s v="SE"/>
    <x v="0"/>
    <n v="103"/>
    <n v="261"/>
    <s v="rs@20"/>
    <m/>
    <m/>
    <s v="Yes"/>
    <n v="15"/>
    <n v="2"/>
    <m/>
    <m/>
    <m/>
    <s v="Mesic"/>
    <s v="Yes"/>
    <m/>
    <m/>
    <m/>
    <s v="Yes"/>
    <s v="No"/>
    <s v="No"/>
    <s v="No"/>
    <s v=" "/>
    <s v="Yes"/>
    <n v="3995647"/>
    <n v="350772"/>
    <s v=" "/>
    <n v="20"/>
    <s v="NO"/>
    <s v="Complete - Valid Tree"/>
    <n v="130"/>
    <n v="330.2"/>
    <x v="1"/>
    <n v="252"/>
    <s v="{8EA899CC-B740-4FB4-A5DF-DEDAEDDF7426}"/>
    <d v="2024-08-01T14:31:05"/>
    <s v="sholden_mbg"/>
    <d v="2024-09-27T17:26:20"/>
    <s v="krappleyea_mbg"/>
    <s v="&lt;25%"/>
    <m/>
    <s v="Large"/>
    <s v="Abundant"/>
    <s v="Abundant Saplings"/>
    <s v="many saplings under 6 in."/>
    <m/>
  </r>
  <r>
    <n v="445"/>
    <m/>
    <n v="203"/>
    <m/>
    <s v="Black Mountain"/>
    <s v="SE"/>
    <x v="0"/>
    <n v="81"/>
    <n v="205"/>
    <s v="rs@32"/>
    <m/>
    <m/>
    <s v="Yes"/>
    <n v="60"/>
    <n v="4"/>
    <m/>
    <m/>
    <m/>
    <s v="Mesic"/>
    <s v="Yes"/>
    <s v="&lt;25%"/>
    <m/>
    <m/>
    <s v="No"/>
    <s v="No"/>
    <s v="No"/>
    <s v="No"/>
    <s v="Dbl w/446, Caliper"/>
    <s v="Yes"/>
    <n v="3995676"/>
    <n v="350777"/>
    <s v=" "/>
    <n v="0"/>
    <s v="NO"/>
    <s v="Complete - Valid Tree"/>
    <n v="84"/>
    <n v="213.36"/>
    <x v="0"/>
    <n v="203"/>
    <s v="{20B046E4-64C1-4780-AC42-E49187ADABF9}"/>
    <d v="2024-08-01T14:31:05"/>
    <s v="sholden_mbg"/>
    <d v="2024-09-27T17:13:00"/>
    <s v="krappleyea_mbg"/>
    <m/>
    <s v="subordinate stem of a codominant tree."/>
    <s v="Large"/>
    <s v="Abundant"/>
    <s v="Few Saplings"/>
    <s v="a few small saplings."/>
    <m/>
  </r>
  <r>
    <n v="446"/>
    <m/>
    <n v="249"/>
    <m/>
    <s v="Black Mountain"/>
    <s v="SE"/>
    <x v="0"/>
    <n v="85"/>
    <n v="215"/>
    <s v="rs@26"/>
    <m/>
    <m/>
    <s v="Yes"/>
    <n v="60"/>
    <n v="4"/>
    <m/>
    <m/>
    <m/>
    <s v="Mesic"/>
    <s v="No"/>
    <m/>
    <m/>
    <m/>
    <s v="No"/>
    <s v="No"/>
    <s v="No"/>
    <s v="No"/>
    <s v="Dbl w/445, Caliper"/>
    <s v="Yes"/>
    <n v="3995677"/>
    <n v="350778"/>
    <s v=" "/>
    <n v="0"/>
    <s v="NO"/>
    <s v="Complete - Valid Tree"/>
    <n v="88"/>
    <n v="223.52"/>
    <x v="0"/>
    <n v="249"/>
    <s v="{4A517DFC-19B7-401B-871A-358A58DB3947}"/>
    <d v="2024-08-01T14:31:05"/>
    <s v="sholden_mbg"/>
    <d v="2024-09-27T17:11:58"/>
    <s v="krappleyea_mbg"/>
    <m/>
    <s v="multistem tree. 180 at 15. Large fire scar on the downhill side where two stems come together."/>
    <s v="Large"/>
    <s v="Abundant"/>
    <s v="Few Saplings"/>
    <s v="very small regen"/>
    <m/>
  </r>
  <r>
    <n v="447"/>
    <m/>
    <n v="240"/>
    <m/>
    <s v="Black Mountain"/>
    <s v="E"/>
    <x v="0"/>
    <n v="156.4"/>
    <n v="397"/>
    <s v="RS @ 16’"/>
    <m/>
    <m/>
    <s v="Yes"/>
    <n v="11"/>
    <n v="4"/>
    <m/>
    <m/>
    <m/>
    <s v="Dry"/>
    <s v="Yes"/>
    <s v="&lt;25%"/>
    <s v="No"/>
    <m/>
    <s v="No"/>
    <s v="No"/>
    <s v="No"/>
    <s v="No"/>
    <s v=" "/>
    <s v="Yes"/>
    <n v="3995579"/>
    <n v="350712"/>
    <s v=" "/>
    <n v="148"/>
    <s v="NO"/>
    <s v="Complete - Valid Tree"/>
    <n v="193"/>
    <n v="490.22"/>
    <x v="1"/>
    <n v="240"/>
    <s v="{3D64079B-C5B7-4EAC-9A9F-E0EBBC5FD71F}"/>
    <d v="2024-08-01T14:31:05"/>
    <s v="sholden_mbg"/>
    <d v="2024-09-19T20:34:42"/>
    <s v="nmitchell_mbg"/>
    <m/>
    <m/>
    <s v="Large"/>
    <s v="Abundant"/>
    <s v="Few Saplings"/>
    <m/>
    <m/>
  </r>
  <r>
    <n v="448"/>
    <m/>
    <n v="235"/>
    <m/>
    <s v="Black Mountain"/>
    <s v="E"/>
    <x v="0"/>
    <n v="127"/>
    <n v="322"/>
    <s v="RS @ 20.1’"/>
    <m/>
    <m/>
    <s v="Yes"/>
    <n v="57"/>
    <n v="4"/>
    <m/>
    <m/>
    <m/>
    <s v="Mesic"/>
    <s v="Yes"/>
    <s v="&lt;25%"/>
    <s v="No"/>
    <m/>
    <s v="No"/>
    <s v="No"/>
    <s v="No"/>
    <s v="No"/>
    <s v=" "/>
    <s v="Yes"/>
    <n v="3995607"/>
    <n v="350717"/>
    <s v=" "/>
    <n v="196"/>
    <s v="NO"/>
    <s v="Complete - Valid Tree"/>
    <n v="168"/>
    <n v="426.72"/>
    <x v="1"/>
    <n v="235"/>
    <s v="{D2AFDAB5-4CCA-4F02-89C7-C04AFDE8EC88}"/>
    <d v="2024-08-01T14:31:05"/>
    <s v="sholden_mbg"/>
    <d v="2024-09-19T20:40:38"/>
    <s v="nmitchell_mbg"/>
    <m/>
    <m/>
    <s v="Large"/>
    <s v="Abundant"/>
    <s v="Abundant Saplings"/>
    <m/>
    <m/>
  </r>
  <r>
    <n v="449"/>
    <m/>
    <n v="204"/>
    <m/>
    <s v="Black Mountain"/>
    <s v="E"/>
    <x v="0"/>
    <n v="46.6"/>
    <n v="118"/>
    <s v="RS @ 21’ above split"/>
    <s v="&lt;25%"/>
    <m/>
    <s v="No"/>
    <n v="51"/>
    <n v="0"/>
    <m/>
    <m/>
    <m/>
    <s v="Mesic"/>
    <s v="Yes"/>
    <s v="&lt;25%"/>
    <s v="No"/>
    <m/>
    <s v="No"/>
    <s v="No"/>
    <s v="No"/>
    <s v="No"/>
    <s v="Dbl w/450, Caliper"/>
    <s v="Yes"/>
    <n v="3995537"/>
    <n v="350658"/>
    <s v=" "/>
    <n v="0"/>
    <s v="NO"/>
    <s v="Complete - Valid Tree"/>
    <n v="65"/>
    <n v="165.1"/>
    <x v="0"/>
    <n v="204"/>
    <s v="{D2B6A971-406C-47AB-859E-C4B3DDBB9502}"/>
    <d v="2024-08-01T14:31:05"/>
    <s v="sholden_mbg"/>
    <d v="2024-09-19T20:51:18"/>
    <s v="nmitchell_mbg"/>
    <m/>
    <m/>
    <s v="Large"/>
    <s v="Abundant"/>
    <s v="Abundant Saplings"/>
    <m/>
    <m/>
  </r>
  <r>
    <n v="450"/>
    <m/>
    <n v="144"/>
    <m/>
    <s v="Black Mountain"/>
    <s v="E"/>
    <x v="0"/>
    <n v="64.900000000000006"/>
    <n v="164"/>
    <s v="RS @ 26’ above split"/>
    <m/>
    <m/>
    <s v="No"/>
    <n v="68"/>
    <n v="0"/>
    <m/>
    <m/>
    <m/>
    <s v="Dry"/>
    <s v="Yes"/>
    <s v="&lt;25%"/>
    <s v="No"/>
    <m/>
    <s v="No"/>
    <s v="No"/>
    <s v="No"/>
    <s v="No"/>
    <s v="Dbl w/449, Caliper"/>
    <s v="Yes"/>
    <n v="3995536"/>
    <n v="350657"/>
    <s v=" "/>
    <n v="0"/>
    <s v="NO"/>
    <s v="Complete - Valid Tree"/>
    <n v="55"/>
    <n v="139.69999999999999"/>
    <x v="0"/>
    <n v="144"/>
    <s v="{3C7949E2-6828-4E12-906A-27F2616788AB}"/>
    <d v="2024-08-01T14:31:05"/>
    <s v="sholden_mbg"/>
    <d v="2024-09-19T20:53:53"/>
    <s v="nmitchell_mbg"/>
    <m/>
    <m/>
    <s v="Large"/>
    <s v="Abundant"/>
    <s v="Abundant Saplings"/>
    <s v="Many IC/WF saplings as well"/>
    <m/>
  </r>
  <r>
    <n v="451"/>
    <m/>
    <n v="229"/>
    <m/>
    <s v="Black Mountain"/>
    <s v="E"/>
    <x v="0"/>
    <n v="80.599999999999895"/>
    <n v="204"/>
    <s v="RS @ 10’"/>
    <m/>
    <m/>
    <s v="No"/>
    <n v="65.299999999999898"/>
    <n v="0"/>
    <m/>
    <m/>
    <m/>
    <s v="Mesic"/>
    <s v="Yes"/>
    <s v="&lt;25%"/>
    <s v="No"/>
    <m/>
    <s v="No"/>
    <s v="No"/>
    <s v="No"/>
    <s v="No"/>
    <s v=" "/>
    <s v="Yes"/>
    <n v="3995561"/>
    <n v="350661"/>
    <s v=" "/>
    <n v="0"/>
    <s v="NO"/>
    <s v="Complete - Valid Tree"/>
    <n v="88"/>
    <n v="223.52"/>
    <x v="0"/>
    <n v="229"/>
    <s v="{BAD125C7-7927-4B4A-9FA4-9491E7A12514}"/>
    <d v="2024-08-01T14:31:05"/>
    <s v="sholden_mbg"/>
    <d v="2024-09-19T21:06:40"/>
    <s v="nmitchell_mbg"/>
    <m/>
    <s v="Abundant male cones"/>
    <s v="Large"/>
    <s v="Abundant"/>
    <s v="Abundant Saplings"/>
    <m/>
    <m/>
  </r>
  <r>
    <n v="452"/>
    <m/>
    <n v="225"/>
    <m/>
    <s v="Black Mountain"/>
    <s v="E"/>
    <x v="0"/>
    <n v="75.2"/>
    <n v="191"/>
    <s v="RS @ 11.1’"/>
    <m/>
    <m/>
    <s v="No"/>
    <n v="25"/>
    <n v="0"/>
    <m/>
    <m/>
    <m/>
    <s v="Mesic"/>
    <s v="Yes"/>
    <s v="&lt;25%"/>
    <s v="No"/>
    <m/>
    <s v="No"/>
    <s v="No"/>
    <s v="No"/>
    <s v="No"/>
    <s v=" "/>
    <s v="Yes"/>
    <n v="3995565"/>
    <n v="350665"/>
    <s v=" "/>
    <n v="0"/>
    <s v="NO"/>
    <s v="Complete - Valid Tree"/>
    <n v="89"/>
    <n v="226.06"/>
    <x v="0"/>
    <n v="225"/>
    <s v="{04562709-EFC5-4998-B697-F7953C02ED33}"/>
    <d v="2024-08-01T14:31:05"/>
    <s v="sholden_mbg"/>
    <d v="2024-09-19T21:04:11"/>
    <s v="nmitchell_mbg"/>
    <m/>
    <m/>
    <s v="Large"/>
    <s v="Abundant"/>
    <s v="Abundant Saplings"/>
    <m/>
    <m/>
  </r>
  <r>
    <n v="453"/>
    <m/>
    <n v="219"/>
    <m/>
    <s v="Black Mountain"/>
    <s v="NE"/>
    <x v="0"/>
    <n v="72.400000000000006"/>
    <n v="183"/>
    <s v="RS @ 9.9’"/>
    <m/>
    <m/>
    <s v="Yes"/>
    <n v="39.299999999999898"/>
    <n v="4"/>
    <m/>
    <m/>
    <m/>
    <s v="Mesic"/>
    <s v="Yes"/>
    <s v="&lt;25%"/>
    <s v="No"/>
    <m/>
    <s v="No"/>
    <s v="No"/>
    <s v="No"/>
    <s v="No"/>
    <s v=" "/>
    <s v="Yes"/>
    <n v="3995570"/>
    <n v="350670"/>
    <s v=" "/>
    <n v="28"/>
    <s v="NO"/>
    <s v="Complete - Valid Tree"/>
    <n v="88"/>
    <n v="223.52"/>
    <x v="0"/>
    <n v="219"/>
    <s v="{A65B79C1-7ACF-4E95-838E-FBB532FC14FE}"/>
    <d v="2024-08-01T14:31:05"/>
    <s v="sholden_mbg"/>
    <d v="2024-09-19T21:02:21"/>
    <s v="nmitchell_mbg"/>
    <m/>
    <m/>
    <s v="Large"/>
    <s v="Abundant"/>
    <s v="Abundant Saplings"/>
    <m/>
    <m/>
  </r>
  <r>
    <n v="454"/>
    <m/>
    <n v="184"/>
    <m/>
    <s v="Black Mountain"/>
    <s v="NE"/>
    <x v="0"/>
    <n v="55.899999999999899"/>
    <n v="141"/>
    <s v="RS @ 8.7’"/>
    <m/>
    <m/>
    <s v="No"/>
    <n v="24"/>
    <n v="0"/>
    <m/>
    <m/>
    <m/>
    <s v="Mesic"/>
    <s v="Yes"/>
    <s v="&lt;25%"/>
    <s v="No"/>
    <m/>
    <s v="No"/>
    <s v="No"/>
    <s v="No"/>
    <s v="No"/>
    <s v=" "/>
    <s v="Yes"/>
    <n v="3995638"/>
    <n v="350659"/>
    <s v=" "/>
    <n v="0"/>
    <s v="NO"/>
    <s v="Complete - Valid Tree"/>
    <n v="62"/>
    <n v="157.47999999999999"/>
    <x v="0"/>
    <n v="184"/>
    <s v="{A6BC9D4A-E8A9-4650-980A-A0A4CE04DC3C}"/>
    <d v="2024-08-01T14:31:05"/>
    <s v="sholden_mbg"/>
    <d v="2024-11-12T18:14:46"/>
    <s v="jpetitmermet_masonbruce"/>
    <m/>
    <m/>
    <s v="Large"/>
    <s v="Abundant"/>
    <s v="Abundant Saplings"/>
    <m/>
    <m/>
  </r>
  <r>
    <n v="455"/>
    <m/>
    <n v="246"/>
    <m/>
    <s v="Black Mountain"/>
    <s v="NE"/>
    <x v="0"/>
    <n v="165.19999999999899"/>
    <n v="419"/>
    <s v="RS @ 22’ above burl"/>
    <s v="&lt;25%"/>
    <m/>
    <s v="Yes"/>
    <n v="69"/>
    <n v="4"/>
    <m/>
    <m/>
    <m/>
    <s v="Mesic"/>
    <s v="Yes"/>
    <s v="25-50%"/>
    <s v="No"/>
    <s v="&lt;25%"/>
    <s v="Yes"/>
    <s v="No"/>
    <s v="No"/>
    <s v="No"/>
    <s v=" "/>
    <s v="Yes"/>
    <n v="3995689"/>
    <n v="350623"/>
    <s v=" "/>
    <n v="360"/>
    <s v="NO"/>
    <s v="Complete - Valid Tree"/>
    <n v="226"/>
    <n v="574.04"/>
    <x v="1"/>
    <n v="224"/>
    <s v="{6614C93B-B185-49F0-805F-CC4387FBCA88}"/>
    <d v="2024-08-01T14:31:05"/>
    <s v="sholden_mbg"/>
    <d v="2024-09-19T19:42:19"/>
    <s v="nmitchell_mbg"/>
    <m/>
    <s v="Broken crown but estimate 5%"/>
    <s v="Large"/>
    <s v="Abundant"/>
    <s v="Abundant Saplings"/>
    <s v="Some 3.5’ in ht"/>
    <m/>
  </r>
  <r>
    <n v="456"/>
    <m/>
    <n v="248"/>
    <n v="265"/>
    <s v="Black Mountain"/>
    <s v="NE"/>
    <x v="0"/>
    <n v="124"/>
    <n v="314"/>
    <s v="RS @ 16.6’"/>
    <m/>
    <m/>
    <s v="Yes"/>
    <n v="32"/>
    <n v="2"/>
    <m/>
    <m/>
    <m/>
    <s v="Dry"/>
    <s v="Yes"/>
    <s v="&lt;25%"/>
    <s v="No"/>
    <m/>
    <s v="No"/>
    <s v="No"/>
    <s v="No"/>
    <s v="No"/>
    <s v=" "/>
    <s v="Yes"/>
    <n v="3995701"/>
    <n v="350656"/>
    <s v=" "/>
    <n v="0"/>
    <s v="NO"/>
    <s v="Complete - Valid Tree"/>
    <n v="148"/>
    <n v="375.92"/>
    <x v="1"/>
    <n v="248"/>
    <s v="{25552DD2-A730-4CCC-BBCF-8AA2CF606BB6}"/>
    <d v="2024-08-01T14:31:05"/>
    <s v="sholden_mbg"/>
    <d v="2024-09-19T19:31:26"/>
    <s v="nmitchell_mbg"/>
    <m/>
    <m/>
    <s v="Large"/>
    <s v="Abundant"/>
    <s v="Abundant Saplings"/>
    <s v="Scattered"/>
    <m/>
  </r>
  <r>
    <n v="457"/>
    <m/>
    <n v="243"/>
    <m/>
    <s v="Black Mountain"/>
    <s v="NE"/>
    <x v="0"/>
    <n v="138.80000000000001"/>
    <n v="352"/>
    <s v="RS @ 12’"/>
    <m/>
    <m/>
    <s v="Yes"/>
    <n v="20"/>
    <n v="4"/>
    <m/>
    <m/>
    <m/>
    <s v="Dry"/>
    <s v="Yes"/>
    <s v="&lt;25%"/>
    <s v="No"/>
    <m/>
    <s v="No"/>
    <s v="No"/>
    <s v="No"/>
    <s v="No"/>
    <s v="Caliper"/>
    <s v="Yes"/>
    <n v="3995705"/>
    <n v="350660"/>
    <s v=" "/>
    <n v="12"/>
    <s v="NO"/>
    <s v="Complete - Valid Tree"/>
    <n v="135"/>
    <n v="342.9"/>
    <x v="1"/>
    <n v="243"/>
    <s v="{FEBA9ECA-FC56-41DD-9ECA-F6C67AE8A240}"/>
    <d v="2024-08-01T14:31:05"/>
    <s v="sholden_mbg"/>
    <d v="2024-09-19T19:33:48"/>
    <s v="nmitchell_mbg"/>
    <m/>
    <m/>
    <s v="Large"/>
    <s v="Abundant"/>
    <s v="Abundant Saplings"/>
    <s v="Scattered"/>
    <m/>
  </r>
  <r>
    <n v="458"/>
    <m/>
    <n v="252"/>
    <m/>
    <s v="Black Mountain"/>
    <s v="NE"/>
    <x v="0"/>
    <n v="154"/>
    <n v="391"/>
    <s v="rs@17"/>
    <m/>
    <m/>
    <s v="Yes"/>
    <n v="50"/>
    <n v="4"/>
    <m/>
    <m/>
    <m/>
    <s v="Mesic"/>
    <s v="Yes"/>
    <s v="&lt;25%"/>
    <m/>
    <m/>
    <s v="No"/>
    <s v="No"/>
    <s v="No"/>
    <s v="No"/>
    <s v=" "/>
    <s v="Yes"/>
    <n v="3995825"/>
    <n v="350561"/>
    <s v=" "/>
    <n v="132"/>
    <s v="NO"/>
    <s v="Complete - Valid Tree"/>
    <n v="200"/>
    <n v="508"/>
    <x v="1"/>
    <n v="252"/>
    <s v="{CF166EA4-0DEA-4A95-AF38-72856F9CE506}"/>
    <d v="2024-08-01T14:31:05"/>
    <s v="sholden_mbg"/>
    <d v="2024-09-30T17:52:46"/>
    <s v="krappleyea_mbg"/>
    <m/>
    <s v="abundant male cones. tag missing."/>
    <s v="Large"/>
    <s v="Abundant"/>
    <s v="Abundant Saplings"/>
    <s v="1 to 5 ft saplings."/>
    <m/>
  </r>
  <r>
    <n v="459"/>
    <m/>
    <n v="190"/>
    <m/>
    <s v="Black Mountain"/>
    <s v="S"/>
    <x v="0"/>
    <n v="67"/>
    <n v="170"/>
    <s v="rs@9"/>
    <m/>
    <m/>
    <s v="Yes"/>
    <n v="42"/>
    <n v="2"/>
    <m/>
    <m/>
    <m/>
    <s v="Mesic"/>
    <s v="Yes"/>
    <s v="&lt;25%"/>
    <m/>
    <m/>
    <s v="No"/>
    <s v="No"/>
    <s v="No"/>
    <s v="No"/>
    <s v=" "/>
    <s v="Yes"/>
    <n v="3995918"/>
    <n v="350543"/>
    <s v=" "/>
    <n v="0"/>
    <s v="NO"/>
    <s v="Complete - Valid Tree"/>
    <n v="76"/>
    <n v="193.04"/>
    <x v="0"/>
    <n v="190"/>
    <s v="{7F7903DB-6C78-44E6-A378-B483DA955066}"/>
    <d v="2024-08-01T14:31:05"/>
    <s v="sholden_mbg"/>
    <d v="2024-09-30T18:12:53"/>
    <s v="krappleyea_mbg"/>
    <m/>
    <m/>
    <s v="Large"/>
    <s v="Abundant"/>
    <s v="Few Saplings"/>
    <s v="scattered 10-in saplings."/>
    <m/>
  </r>
  <r>
    <n v="460"/>
    <m/>
    <n v="215"/>
    <m/>
    <s v="Black Mountain"/>
    <s v="S"/>
    <x v="0"/>
    <n v="96"/>
    <n v="243"/>
    <s v="rs@12"/>
    <m/>
    <m/>
    <s v="Yes"/>
    <n v="15"/>
    <n v="2"/>
    <m/>
    <m/>
    <m/>
    <s v="Mesic"/>
    <s v="No"/>
    <m/>
    <m/>
    <m/>
    <s v="No"/>
    <s v="No"/>
    <s v="No"/>
    <s v="No"/>
    <s v=" "/>
    <s v="Yes"/>
    <n v="3995878"/>
    <n v="350653"/>
    <s v=" "/>
    <n v="0"/>
    <s v="NO"/>
    <s v="Complete - Valid Tree"/>
    <n v="112"/>
    <n v="284.48"/>
    <x v="0"/>
    <n v="215"/>
    <s v="{9425F23E-9837-4BA9-A43C-42E42FC2E720}"/>
    <d v="2024-08-01T14:31:05"/>
    <s v="sholden_mbg"/>
    <d v="2024-09-27T21:19:18"/>
    <s v="krappleyea_mbg"/>
    <m/>
    <s v="spring flowing nearby. a very large down log on uphill side."/>
    <s v="Large"/>
    <s v="Few"/>
    <s v="Abundant Saplings"/>
    <s v="many 6 in to 1-ft saplings"/>
    <m/>
  </r>
  <r>
    <n v="461"/>
    <m/>
    <n v="240"/>
    <m/>
    <s v="Black Mountain"/>
    <s v="S"/>
    <x v="0"/>
    <n v="114"/>
    <n v="289"/>
    <s v="rs@13"/>
    <m/>
    <m/>
    <s v="Yes"/>
    <n v="25"/>
    <n v="3"/>
    <m/>
    <m/>
    <m/>
    <s v="Dry"/>
    <s v="Yes"/>
    <s v="&lt;25%"/>
    <m/>
    <m/>
    <s v="No"/>
    <s v="No"/>
    <s v="No"/>
    <s v="No"/>
    <s v=" "/>
    <s v="Yes"/>
    <n v="3995905"/>
    <n v="350716"/>
    <s v=" "/>
    <n v="47"/>
    <s v="NO"/>
    <s v="Complete - Valid Tree"/>
    <n v="143"/>
    <n v="363.22"/>
    <x v="1"/>
    <n v="240"/>
    <s v="{8FCC447B-A42D-463D-A3A6-E416610CE521}"/>
    <d v="2024-08-01T14:31:05"/>
    <s v="sholden_mbg"/>
    <d v="2024-09-27T21:03:04"/>
    <s v="krappleyea_mbg"/>
    <m/>
    <s v="significant concentration of thousand-hour fuels by fire scar."/>
    <s v="Large"/>
    <s v="Few"/>
    <s v="Few Saplings"/>
    <s v="a few 2 to 3 ft tall saplings. much of the area is covered with down wood."/>
    <m/>
  </r>
  <r>
    <n v="462"/>
    <m/>
    <n v="170"/>
    <m/>
    <s v="Black Mountain"/>
    <s v="S"/>
    <x v="0"/>
    <n v="50"/>
    <n v="127"/>
    <s v="tape at 5ft"/>
    <m/>
    <m/>
    <s v="Yes"/>
    <m/>
    <n v="1"/>
    <m/>
    <m/>
    <m/>
    <s v="Mesic"/>
    <s v="Yes"/>
    <s v="&lt;25%"/>
    <m/>
    <m/>
    <s v="No"/>
    <s v="No"/>
    <s v="No"/>
    <s v="No"/>
    <s v=" "/>
    <s v="Yes"/>
    <n v="3995923"/>
    <n v="350693"/>
    <s v=" "/>
    <n v="0"/>
    <s v="NO"/>
    <s v="Complete - Valid Tree"/>
    <n v="49"/>
    <n v="124.46000000000001"/>
    <x v="0"/>
    <n v="170"/>
    <s v="{F425D146-8218-472B-805E-CA389C3B8D88}"/>
    <d v="2024-08-01T14:31:05"/>
    <s v="sholden_mbg"/>
    <d v="2024-09-27T21:21:26"/>
    <s v="krappleyea_mbg"/>
    <m/>
    <s v="tree did not have tag. I'm assuming point was for this tree even though it was under 70."/>
    <s v="Large"/>
    <s v="Few"/>
    <s v="Few Saplings"/>
    <m/>
    <m/>
  </r>
  <r>
    <n v="463"/>
    <m/>
    <n v="219"/>
    <m/>
    <s v="Black Mountain"/>
    <s v="NE"/>
    <x v="0"/>
    <n v="97"/>
    <n v="246"/>
    <s v="rs@12"/>
    <m/>
    <m/>
    <s v="Yes"/>
    <n v="16"/>
    <n v="3"/>
    <m/>
    <m/>
    <m/>
    <s v="Wet"/>
    <s v="Yes"/>
    <s v="&lt;25%"/>
    <m/>
    <m/>
    <s v="No"/>
    <s v="No"/>
    <s v="No"/>
    <s v="No"/>
    <s v="Caliper"/>
    <s v="Yes"/>
    <n v="3995870"/>
    <n v="350562"/>
    <s v=" "/>
    <n v="0"/>
    <s v="NO"/>
    <s v="Complete - Valid Tree"/>
    <n v="90"/>
    <n v="228.6"/>
    <x v="0"/>
    <n v="219"/>
    <s v="{D0826238-5B00-45E9-8117-D5666612499B}"/>
    <d v="2024-08-01T14:31:05"/>
    <s v="sholden_mbg"/>
    <d v="2024-09-30T18:04:53"/>
    <s v="krappleyea_mbg"/>
    <m/>
    <m/>
    <s v="Large"/>
    <s v="Few"/>
    <s v="No Saplings"/>
    <s v="no saplings observed."/>
    <m/>
  </r>
  <r>
    <n v="464"/>
    <m/>
    <n v="218"/>
    <m/>
    <s v="Black Mountain"/>
    <s v="S"/>
    <x v="0"/>
    <n v="80"/>
    <n v="203"/>
    <s v="rs@8"/>
    <m/>
    <m/>
    <s v="Yes"/>
    <n v="24"/>
    <n v="2"/>
    <m/>
    <m/>
    <m/>
    <s v="Wet"/>
    <s v="Yes"/>
    <s v="&lt;25%"/>
    <m/>
    <m/>
    <s v="No"/>
    <s v="No"/>
    <s v="No"/>
    <s v="No"/>
    <s v="Caliper"/>
    <s v="Yes"/>
    <n v="3995870"/>
    <n v="350574"/>
    <s v=" "/>
    <n v="0"/>
    <s v="NO"/>
    <s v="Complete - Valid Tree"/>
    <n v="84"/>
    <n v="213.36"/>
    <x v="0"/>
    <n v="218"/>
    <s v="{3BA2F493-B0DA-48EC-8AE7-7248E71E93C2}"/>
    <d v="2024-08-01T14:31:05"/>
    <s v="sholden_mbg"/>
    <d v="2024-09-30T18:01:56"/>
    <s v="krappleyea_mbg"/>
    <m/>
    <s v="near Creek"/>
    <s v="Large"/>
    <s v="Few"/>
    <s v="Few Saplings"/>
    <s v="a couple 3-in saplings."/>
    <m/>
  </r>
  <r>
    <n v="465"/>
    <m/>
    <n v="227"/>
    <n v="214"/>
    <s v="Black Mountain"/>
    <s v="NE"/>
    <x v="0"/>
    <n v="116"/>
    <n v="294"/>
    <s v="RS @ 16.7’"/>
    <m/>
    <m/>
    <s v="Yes"/>
    <n v="37"/>
    <n v="4"/>
    <m/>
    <m/>
    <m/>
    <s v="Mesic"/>
    <s v="Yes"/>
    <s v="&lt;25%"/>
    <s v="No"/>
    <m/>
    <s v="No"/>
    <s v="No"/>
    <s v="No"/>
    <s v="No"/>
    <s v=" "/>
    <s v="Yes"/>
    <n v="3995774"/>
    <n v="350601"/>
    <s v=" "/>
    <n v="110"/>
    <s v="NO"/>
    <s v="Complete - Valid Tree"/>
    <n v="122"/>
    <n v="309.88"/>
    <x v="1"/>
    <n v="227"/>
    <s v="{4D778A24-699C-4DE0-B050-DEB34ED60C7B}"/>
    <d v="2024-08-01T14:31:05"/>
    <s v="sholden_mbg"/>
    <d v="2024-09-19T20:23:39"/>
    <s v="nmitchell_mbg"/>
    <m/>
    <m/>
    <s v="Large"/>
    <s v="Abundant"/>
    <s v="Abundant Saplings"/>
    <s v="Mostly upslope"/>
    <m/>
  </r>
  <r>
    <n v="466"/>
    <m/>
    <n v="253"/>
    <m/>
    <s v="Black Mountain"/>
    <s v="E"/>
    <x v="0"/>
    <n v="104"/>
    <n v="264"/>
    <s v="RS @ 23.6’"/>
    <m/>
    <m/>
    <s v="Yes"/>
    <n v="24"/>
    <n v="3"/>
    <m/>
    <m/>
    <m/>
    <s v="Mesic"/>
    <s v="Yes"/>
    <s v="&lt;25%"/>
    <s v="No"/>
    <m/>
    <s v="No"/>
    <s v="No"/>
    <s v="No"/>
    <s v="No"/>
    <s v=" "/>
    <s v="Yes"/>
    <n v="3995775"/>
    <n v="350571"/>
    <s v=" "/>
    <n v="15"/>
    <s v="NO"/>
    <s v="Complete - Valid Tree"/>
    <n v="143"/>
    <n v="363.22"/>
    <x v="1"/>
    <n v="253"/>
    <s v="{AA6FDA63-8CA9-45A5-8C02-0DB7B57B2BBB}"/>
    <d v="2024-08-01T14:31:05"/>
    <s v="sholden_mbg"/>
    <d v="2024-09-19T20:06:32"/>
    <s v="nmitchell_mbg"/>
    <m/>
    <m/>
    <s v="Large"/>
    <s v="Abundant"/>
    <s v="Abundant Saplings"/>
    <s v="Scattered"/>
    <m/>
  </r>
  <r>
    <n v="467"/>
    <m/>
    <n v="238"/>
    <m/>
    <s v="Black Mountain"/>
    <s v="NE"/>
    <x v="0"/>
    <n v="94.2"/>
    <n v="239"/>
    <s v="RS @ 16’"/>
    <m/>
    <m/>
    <s v="No"/>
    <n v="7"/>
    <n v="0"/>
    <m/>
    <m/>
    <m/>
    <s v="Mesic"/>
    <s v="Yes"/>
    <s v="&lt;25%"/>
    <s v="No"/>
    <m/>
    <s v="No"/>
    <s v="No"/>
    <s v="No"/>
    <s v="No"/>
    <s v=" "/>
    <s v="Yes"/>
    <n v="3995757"/>
    <n v="350567"/>
    <s v=" "/>
    <n v="0"/>
    <s v="NO"/>
    <s v="Complete - Valid Tree"/>
    <n v="117"/>
    <n v="297.18"/>
    <x v="0"/>
    <n v="238"/>
    <s v="{7D43E189-E8A6-4334-A7BB-F8AE31349A86}"/>
    <d v="2024-08-01T14:31:05"/>
    <s v="sholden_mbg"/>
    <d v="2024-09-19T20:03:49"/>
    <s v="nmitchell_mbg"/>
    <m/>
    <m/>
    <s v="Large"/>
    <s v="Abundant"/>
    <s v="Abundant Saplings"/>
    <s v="Scattered"/>
    <m/>
  </r>
  <r>
    <n v="468"/>
    <m/>
    <n v="234"/>
    <m/>
    <s v="Black Mountain"/>
    <s v="NE"/>
    <x v="0"/>
    <n v="82.7"/>
    <n v="210"/>
    <s v="RS @ 18.3’"/>
    <m/>
    <m/>
    <s v="No"/>
    <n v="14"/>
    <n v="0"/>
    <m/>
    <m/>
    <m/>
    <s v="Mesic"/>
    <s v="Yes"/>
    <s v="&lt;25%"/>
    <s v="No"/>
    <m/>
    <s v="No"/>
    <s v="No"/>
    <s v="No"/>
    <s v="No"/>
    <s v=" "/>
    <s v="Yes"/>
    <n v="3995750"/>
    <n v="350552"/>
    <s v=" "/>
    <n v="0"/>
    <s v="NO"/>
    <s v="Complete - Valid Tree"/>
    <n v="99"/>
    <n v="251.46"/>
    <x v="0"/>
    <n v="234"/>
    <s v="{8CAC04D4-A334-4880-B640-DFDD9FED793B}"/>
    <d v="2024-08-01T14:31:05"/>
    <s v="sholden_mbg"/>
    <d v="2024-09-19T20:02:06"/>
    <s v="nmitchell_mbg"/>
    <m/>
    <m/>
    <s v="Large"/>
    <s v="Abundant"/>
    <s v="Abundant Saplings"/>
    <m/>
    <m/>
  </r>
  <r>
    <n v="469"/>
    <m/>
    <n v="228"/>
    <m/>
    <s v="Black Mountain"/>
    <s v="NE"/>
    <x v="0"/>
    <n v="85.5"/>
    <n v="217"/>
    <s v="RS @ 25’"/>
    <m/>
    <m/>
    <s v="Yes"/>
    <n v="29"/>
    <n v="4"/>
    <m/>
    <m/>
    <m/>
    <s v="Mesic"/>
    <s v="Yes"/>
    <s v="&lt;25%"/>
    <s v="No"/>
    <m/>
    <s v="No"/>
    <s v="No"/>
    <s v="Yes"/>
    <s v="No"/>
    <s v=" "/>
    <s v="Yes"/>
    <n v="3995742"/>
    <n v="350551"/>
    <s v=" "/>
    <n v="72"/>
    <s v="NO"/>
    <s v="Complete - Valid Tree"/>
    <n v="126"/>
    <n v="320.04000000000002"/>
    <x v="1"/>
    <n v="212"/>
    <s v="{DE2F2464-3924-456B-B4ED-4547EFE0A8C0}"/>
    <d v="2024-08-01T14:31:05"/>
    <s v="sholden_mbg"/>
    <d v="2024-09-19T19:59:50"/>
    <s v="nmitchell_mbg"/>
    <m/>
    <m/>
    <s v="Large"/>
    <s v="Abundant"/>
    <s v="Few Saplings"/>
    <s v="IC saplings dominant"/>
    <m/>
  </r>
  <r>
    <n v="470"/>
    <m/>
    <n v="213"/>
    <m/>
    <s v="Black Mountain"/>
    <s v="NE"/>
    <x v="0"/>
    <n v="85"/>
    <n v="215"/>
    <s v="RS @ 15’"/>
    <m/>
    <m/>
    <s v="No"/>
    <n v="46"/>
    <n v="0"/>
    <m/>
    <m/>
    <m/>
    <s v="Dry"/>
    <s v="Yes"/>
    <s v="&lt;25%"/>
    <s v="No"/>
    <m/>
    <s v="No"/>
    <s v="No"/>
    <s v="No"/>
    <s v="No"/>
    <s v=" "/>
    <s v="Yes"/>
    <n v="3995764"/>
    <n v="350529"/>
    <s v=" "/>
    <n v="0"/>
    <s v="NO"/>
    <s v="Complete - Valid Tree"/>
    <n v="96"/>
    <n v="243.84"/>
    <x v="0"/>
    <n v="213"/>
    <s v="{480013D3-9DC0-485E-9D6E-EFBE36505DAF}"/>
    <d v="2024-08-01T14:31:05"/>
    <s v="sholden_mbg"/>
    <d v="2024-09-19T20:13:04"/>
    <s v="nmitchell_mbg"/>
    <m/>
    <s v="Male cones prevalent"/>
    <s v="Large"/>
    <s v="Abundant"/>
    <s v="Abundant Saplings"/>
    <s v="Interspersed with IC saplings"/>
    <m/>
  </r>
  <r>
    <n v="471"/>
    <m/>
    <n v="184"/>
    <m/>
    <s v="Black Mountain"/>
    <m/>
    <x v="1"/>
    <m/>
    <n v="0"/>
    <m/>
    <m/>
    <s v="SD Indirect"/>
    <m/>
    <m/>
    <m/>
    <m/>
    <m/>
    <m/>
    <m/>
    <m/>
    <m/>
    <m/>
    <m/>
    <m/>
    <m/>
    <m/>
    <m/>
    <s v=" "/>
    <s v="Yes"/>
    <n v="3996404"/>
    <n v="350201"/>
    <s v=" "/>
    <n v="0"/>
    <s v="NO"/>
    <s v="Complete - Valid Tree"/>
    <n v="72"/>
    <n v="182.88"/>
    <x v="0"/>
    <n v="184"/>
    <s v="{4DCCB0E2-AFB5-4EF8-A9EC-1F3C805A6A1C}"/>
    <d v="2024-08-01T14:31:05"/>
    <s v="sholden_mbg"/>
    <d v="2024-09-30T15:46:12"/>
    <s v="nmitchell_mbg"/>
    <m/>
    <m/>
    <s v="Large"/>
    <m/>
    <m/>
    <m/>
    <m/>
  </r>
  <r>
    <n v="472"/>
    <m/>
    <n v="189"/>
    <m/>
    <s v="Black Mountain"/>
    <m/>
    <x v="1"/>
    <m/>
    <n v="0"/>
    <m/>
    <m/>
    <s v="SD Indirect"/>
    <m/>
    <m/>
    <m/>
    <m/>
    <m/>
    <m/>
    <m/>
    <m/>
    <m/>
    <m/>
    <m/>
    <m/>
    <m/>
    <m/>
    <m/>
    <s v=" "/>
    <s v="Yes"/>
    <n v="3996407"/>
    <n v="350201"/>
    <s v=" "/>
    <n v="0"/>
    <s v="NO"/>
    <s v="Complete - Valid Tree"/>
    <n v="67"/>
    <n v="170.18"/>
    <x v="0"/>
    <n v="189"/>
    <s v="{222E44D1-891E-497A-BA00-710676DD7CA6}"/>
    <d v="2024-08-01T14:31:05"/>
    <s v="sholden_mbg"/>
    <d v="2024-09-30T15:47:14"/>
    <s v="nmitchell_mbg"/>
    <m/>
    <m/>
    <s v="Large"/>
    <m/>
    <m/>
    <m/>
    <m/>
  </r>
  <r>
    <n v="473"/>
    <m/>
    <n v="175"/>
    <m/>
    <s v="Black Mountain"/>
    <s v="E"/>
    <x v="0"/>
    <n v="62.7"/>
    <n v="159"/>
    <s v="RS @ 9.1’"/>
    <m/>
    <m/>
    <s v="No"/>
    <n v="28"/>
    <n v="0"/>
    <m/>
    <m/>
    <m/>
    <s v="Dry"/>
    <s v="Yes"/>
    <s v="&lt;25%"/>
    <s v="No"/>
    <m/>
    <s v="No"/>
    <s v="No"/>
    <s v="No"/>
    <s v="No"/>
    <s v=" "/>
    <s v="Yes"/>
    <n v="3996297"/>
    <n v="350137"/>
    <s v=" "/>
    <n v="0"/>
    <s v="NO"/>
    <s v="Complete - Valid Tree"/>
    <n v="67"/>
    <n v="170.18"/>
    <x v="0"/>
    <n v="175"/>
    <s v="{D7ECF417-B27E-431D-B1D1-3D6340545E36}"/>
    <d v="2024-08-01T14:31:05"/>
    <s v="sholden_mbg"/>
    <d v="2024-09-30T15:59:22"/>
    <s v="nmitchell_mbg"/>
    <m/>
    <m/>
    <s v="Large"/>
    <s v="Abundant"/>
    <s v="Few Saplings"/>
    <m/>
    <m/>
  </r>
  <r>
    <n v="474"/>
    <m/>
    <n v="180"/>
    <m/>
    <s v="Black Mountain"/>
    <s v="E"/>
    <x v="0"/>
    <n v="62.7"/>
    <n v="159"/>
    <s v="RS @ 10.4’"/>
    <m/>
    <m/>
    <s v="Yes"/>
    <n v="28"/>
    <n v="1"/>
    <m/>
    <m/>
    <m/>
    <s v="Dry"/>
    <s v="Yes"/>
    <s v="&lt;25%"/>
    <s v="No"/>
    <m/>
    <s v="No"/>
    <s v="No"/>
    <s v="No"/>
    <s v="No"/>
    <s v=" "/>
    <s v="Yes"/>
    <n v="3996299"/>
    <n v="350137"/>
    <s v=" "/>
    <n v="0"/>
    <s v="NO"/>
    <s v="Complete - Valid Tree"/>
    <n v="70"/>
    <n v="177.8"/>
    <x v="0"/>
    <n v="180"/>
    <s v="{26B82268-5944-4A04-8AE0-20F7FE0B37D9}"/>
    <d v="2024-08-01T14:31:05"/>
    <s v="sholden_mbg"/>
    <d v="2024-09-30T16:01:09"/>
    <s v="nmitchell_mbg"/>
    <m/>
    <m/>
    <s v="Large"/>
    <s v="Abundant"/>
    <s v="Few Saplings"/>
    <m/>
    <m/>
  </r>
  <r>
    <n v="475"/>
    <m/>
    <n v="138"/>
    <m/>
    <s v="Black Mountain"/>
    <s v="SE"/>
    <x v="0"/>
    <n v="79.099999999999895"/>
    <n v="200"/>
    <s v="RS @ 13.5’"/>
    <m/>
    <m/>
    <s v="No"/>
    <n v="59.899999999999899"/>
    <n v="0"/>
    <m/>
    <m/>
    <m/>
    <s v="Wet"/>
    <s v="Yes"/>
    <s v="&lt;25%"/>
    <s v="No"/>
    <m/>
    <s v="No"/>
    <s v="No"/>
    <s v="No"/>
    <s v="No"/>
    <s v="Heavy lean, caliper"/>
    <s v="Yes"/>
    <n v="3996326"/>
    <n v="350277"/>
    <s v=" "/>
    <n v="0"/>
    <s v="NO"/>
    <s v="Complete - Valid Tree"/>
    <n v="64"/>
    <n v="162.56"/>
    <x v="0"/>
    <n v="138"/>
    <s v="{C199E5C0-9A3F-4240-809A-8CD2AE7C55C0}"/>
    <d v="2024-08-01T14:31:05"/>
    <s v="sholden_mbg"/>
    <d v="2024-09-30T17:45:42"/>
    <s v="nmitchell_mbg"/>
    <m/>
    <m/>
    <s v="Large"/>
    <s v="Abundant"/>
    <s v="Few Saplings"/>
    <s v="WF dominant "/>
    <m/>
  </r>
  <r>
    <n v="476"/>
    <m/>
    <n v="215"/>
    <m/>
    <s v="Black Mountain"/>
    <s v="S"/>
    <x v="0"/>
    <n v="70.099999999999895"/>
    <n v="178"/>
    <s v="RS @ 10’"/>
    <m/>
    <m/>
    <s v="No"/>
    <n v="48.2"/>
    <n v="0"/>
    <m/>
    <m/>
    <m/>
    <s v="Wet"/>
    <s v="Yes"/>
    <s v="&lt;25%"/>
    <s v="No"/>
    <m/>
    <s v="No"/>
    <s v="No"/>
    <s v="No"/>
    <s v="No"/>
    <s v=" "/>
    <s v="Yes"/>
    <n v="3996350"/>
    <n v="350278"/>
    <s v=" "/>
    <n v="0"/>
    <s v="NO"/>
    <s v="Complete - Valid Tree"/>
    <n v="89"/>
    <n v="226.06"/>
    <x v="0"/>
    <n v="215"/>
    <s v="{E38A2AEC-7906-4DD0-A142-842D43D5A79E}"/>
    <d v="2024-08-01T14:31:05"/>
    <s v="sholden_mbg"/>
    <d v="2024-09-30T17:39:31"/>
    <s v="nmitchell_mbg"/>
    <m/>
    <m/>
    <s v="Large"/>
    <s v="Abundant"/>
    <s v="Few Saplings"/>
    <s v="Dense competing veg"/>
    <m/>
  </r>
  <r>
    <n v="477"/>
    <m/>
    <n v="213"/>
    <m/>
    <s v="Black Mountain"/>
    <s v="S"/>
    <x v="0"/>
    <n v="110"/>
    <n v="279"/>
    <s v="RS @ 8.8’"/>
    <m/>
    <m/>
    <s v="No"/>
    <n v="18"/>
    <n v="0"/>
    <m/>
    <m/>
    <m/>
    <s v="Mesic"/>
    <m/>
    <m/>
    <s v="No"/>
    <m/>
    <s v="No"/>
    <s v="No"/>
    <s v="No"/>
    <s v="No"/>
    <s v=" "/>
    <s v="Yes"/>
    <n v="3996352"/>
    <n v="350292"/>
    <s v=" "/>
    <n v="0"/>
    <s v="NO"/>
    <s v="Complete - Valid Tree"/>
    <n v="109"/>
    <n v="276.86"/>
    <x v="0"/>
    <n v="213"/>
    <s v="{852D2408-653A-4675-9902-DA116D96C881}"/>
    <d v="2024-08-01T14:31:05"/>
    <s v="sholden_mbg"/>
    <d v="2024-09-30T17:35:18"/>
    <s v="nmitchell_mbg"/>
    <m/>
    <s v="Abundant male cones"/>
    <s v="Large"/>
    <s v="Abundant"/>
    <s v="Few Saplings"/>
    <m/>
    <m/>
  </r>
  <r>
    <n v="478"/>
    <m/>
    <n v="239"/>
    <m/>
    <s v="Black Mountain"/>
    <s v="SE"/>
    <x v="0"/>
    <n v="168"/>
    <n v="426"/>
    <s v="RS @ 30.8’ above scar"/>
    <m/>
    <m/>
    <s v="Yes"/>
    <n v="31"/>
    <n v="4"/>
    <m/>
    <m/>
    <m/>
    <s v="Wet"/>
    <s v="Yes"/>
    <s v="&lt;25%"/>
    <s v="No"/>
    <m/>
    <s v="No"/>
    <s v="Yes"/>
    <s v="Yes"/>
    <s v="No"/>
    <s v=" "/>
    <s v="Yes"/>
    <n v="3996368"/>
    <n v="350343"/>
    <s v=" "/>
    <n v="230"/>
    <s v="NO"/>
    <s v="Complete - Valid Tree"/>
    <n v="226"/>
    <n v="574.04"/>
    <x v="1"/>
    <n v="239"/>
    <s v="{B6A75065-16F1-4F6E-A02B-6A53DCC5C11A}"/>
    <d v="2024-08-01T14:31:05"/>
    <s v="sholden_mbg"/>
    <d v="2024-09-30T17:21:15"/>
    <s v="nmitchell_mbg"/>
    <m/>
    <m/>
    <s v="Large"/>
    <s v="Few"/>
    <s v="Abundant Saplings"/>
    <s v="Upwards of 5-6’ in ht"/>
    <m/>
  </r>
  <r>
    <n v="479"/>
    <m/>
    <n v="230"/>
    <m/>
    <s v="Black Mountain"/>
    <s v="S"/>
    <x v="0"/>
    <n v="88.7"/>
    <n v="225"/>
    <s v="RS @ 11.6’"/>
    <m/>
    <m/>
    <s v="No"/>
    <n v="47.799999999999898"/>
    <n v="0"/>
    <m/>
    <m/>
    <m/>
    <s v="Wet"/>
    <s v="Yes"/>
    <s v="&lt;25%"/>
    <s v="No"/>
    <m/>
    <s v="No"/>
    <s v="No"/>
    <s v="No"/>
    <s v="No"/>
    <s v="Caliper"/>
    <s v="Yes"/>
    <n v="3996370"/>
    <n v="350387"/>
    <s v=" "/>
    <n v="0"/>
    <s v="NO"/>
    <s v="Complete - Valid Tree"/>
    <n v="126"/>
    <n v="320.04000000000002"/>
    <x v="1"/>
    <n v="230"/>
    <s v="{94E0B667-D224-4A4F-8DDA-9E0C862AF35A}"/>
    <d v="2024-08-01T14:31:05"/>
    <s v="sholden_mbg"/>
    <d v="2024-09-30T17:27:16"/>
    <s v="nmitchell_mbg"/>
    <m/>
    <m/>
    <s v="Large"/>
    <s v="Abundant"/>
    <s v="Few Saplings"/>
    <s v="Dense veg"/>
    <m/>
  </r>
  <r>
    <n v="480"/>
    <m/>
    <n v="263"/>
    <m/>
    <s v="Black Mountain"/>
    <s v="S"/>
    <x v="0"/>
    <n v="156"/>
    <n v="396"/>
    <s v="RS @ 20’"/>
    <m/>
    <m/>
    <s v="Yes"/>
    <n v="34.799999999999898"/>
    <n v="4"/>
    <m/>
    <m/>
    <m/>
    <s v="Wet"/>
    <s v="Yes"/>
    <s v="&lt;25%"/>
    <s v="No"/>
    <m/>
    <s v="No"/>
    <s v="No"/>
    <s v="No"/>
    <s v="No"/>
    <s v=" "/>
    <s v="Yes"/>
    <n v="3996402"/>
    <n v="350326"/>
    <s v=" "/>
    <n v="48"/>
    <s v="NO"/>
    <s v="Complete - Valid Tree"/>
    <n v="209"/>
    <n v="530.86"/>
    <x v="1"/>
    <n v="263"/>
    <s v="{F3C7EBCB-8523-4A86-A0EC-E93FCD743472}"/>
    <d v="2024-08-01T14:31:05"/>
    <s v="sholden_mbg"/>
    <d v="2024-09-30T17:18:49"/>
    <s v="nmitchell_mbg"/>
    <m/>
    <s v="Scars cumulatively add to 4"/>
    <s v="Large"/>
    <s v="Abundant"/>
    <s v="Few Saplings"/>
    <m/>
    <m/>
  </r>
  <r>
    <n v="481"/>
    <m/>
    <n v="246"/>
    <m/>
    <s v="Black Mountain"/>
    <s v="S"/>
    <x v="0"/>
    <n v="158"/>
    <n v="401"/>
    <s v="RS @ 19.8’"/>
    <m/>
    <m/>
    <s v="Yes"/>
    <n v="24.5"/>
    <n v="2"/>
    <m/>
    <m/>
    <m/>
    <s v="Wet"/>
    <s v="Yes"/>
    <s v="25-50%"/>
    <s v="No"/>
    <m/>
    <s v="No"/>
    <s v="No"/>
    <s v="No"/>
    <s v="No"/>
    <s v="Caliper"/>
    <s v="Yes"/>
    <n v="3996443"/>
    <n v="350263"/>
    <s v=" "/>
    <n v="0"/>
    <s v="NO"/>
    <s v="Complete - Valid Tree"/>
    <n v="170"/>
    <n v="431.8"/>
    <x v="1"/>
    <n v="246"/>
    <s v="{0D09A02A-A5F3-4048-AA73-3454EC9672C5}"/>
    <d v="2024-08-01T14:31:05"/>
    <s v="sholden_mbg"/>
    <d v="2024-09-30T15:41:50"/>
    <s v="nmitchell_mbg"/>
    <m/>
    <m/>
    <s v="Large"/>
    <s v="Abundant"/>
    <s v="Few Saplings"/>
    <m/>
    <m/>
  </r>
  <r>
    <n v="482"/>
    <m/>
    <n v="242"/>
    <m/>
    <s v="Black Mountain"/>
    <s v="SE"/>
    <x v="0"/>
    <n v="97.5"/>
    <n v="247"/>
    <s v="RS @ 9.8’"/>
    <m/>
    <m/>
    <s v="Yes"/>
    <n v="38"/>
    <n v="3"/>
    <m/>
    <m/>
    <m/>
    <s v="Wet"/>
    <s v="Yes"/>
    <s v="&lt;25%"/>
    <s v="No"/>
    <m/>
    <s v="No"/>
    <s v="No"/>
    <s v="No"/>
    <s v="No"/>
    <s v="Caliper"/>
    <s v="Yes"/>
    <n v="3996467"/>
    <n v="350231"/>
    <s v=" "/>
    <n v="65"/>
    <s v="NO"/>
    <s v="Complete - Valid Tree"/>
    <n v="132"/>
    <n v="335.28000000000003"/>
    <x v="1"/>
    <n v="237"/>
    <s v="{48578E23-E5E2-4549-9D79-6D459FA02A51}"/>
    <d v="2024-08-01T14:31:05"/>
    <s v="sholden_mbg"/>
    <d v="2024-09-30T15:44:25"/>
    <s v="nmitchell_mbg"/>
    <m/>
    <m/>
    <s v="Large"/>
    <s v="Abundant"/>
    <s v="Few Saplings"/>
    <m/>
    <m/>
  </r>
  <r>
    <n v="483"/>
    <m/>
    <n v="202"/>
    <m/>
    <s v="Black Mountain"/>
    <s v="S"/>
    <x v="0"/>
    <n v="69.7"/>
    <n v="177"/>
    <s v="RS @ 9’"/>
    <m/>
    <m/>
    <s v="No"/>
    <n v="39"/>
    <n v="0"/>
    <m/>
    <m/>
    <m/>
    <s v="Mesic"/>
    <s v="Yes"/>
    <s v="&lt;25%"/>
    <s v="No"/>
    <m/>
    <s v="No"/>
    <s v="No"/>
    <s v="No"/>
    <s v="No"/>
    <s v=" "/>
    <s v="Yes"/>
    <n v="3996486"/>
    <n v="350268"/>
    <s v=" "/>
    <n v="0"/>
    <s v="NO"/>
    <s v="Complete - Valid Tree"/>
    <n v="83"/>
    <n v="210.82"/>
    <x v="0"/>
    <n v="202"/>
    <s v="{A6DB6508-799C-4E77-B0AD-38767794BE6F}"/>
    <d v="2024-08-01T14:31:05"/>
    <s v="sholden_mbg"/>
    <d v="2024-09-30T15:28:52"/>
    <s v="nmitchell_mbg"/>
    <m/>
    <m/>
    <s v="Large"/>
    <s v="Abundant"/>
    <s v="Few Saplings"/>
    <m/>
    <m/>
  </r>
  <r>
    <n v="484"/>
    <m/>
    <n v="199"/>
    <m/>
    <s v="Black Mountain"/>
    <s v="E"/>
    <x v="0"/>
    <n v="92.799999999999898"/>
    <n v="235"/>
    <s v="RS @ 6.5’"/>
    <m/>
    <m/>
    <s v="Yes"/>
    <n v="25"/>
    <n v="4"/>
    <m/>
    <m/>
    <m/>
    <s v="Mesic"/>
    <s v="Yes"/>
    <s v="25-50%"/>
    <s v="No"/>
    <m/>
    <s v="No"/>
    <s v="No"/>
    <s v="No"/>
    <s v="No"/>
    <s v="Caliper"/>
    <s v="Yes"/>
    <n v="3996515"/>
    <n v="350302"/>
    <s v=" "/>
    <n v="42"/>
    <s v="NO"/>
    <s v="Complete - Valid Tree"/>
    <n v="108"/>
    <n v="274.32"/>
    <x v="0"/>
    <n v="199"/>
    <s v="{0646252D-9483-4031-96A5-F7BB561DB13E}"/>
    <d v="2024-08-01T14:31:05"/>
    <s v="sholden_mbg"/>
    <d v="2024-09-30T15:17:26"/>
    <s v="nmitchell_mbg"/>
    <m/>
    <m/>
    <s v="Large"/>
    <s v="Abundant"/>
    <s v="Few Saplings"/>
    <s v="Diverse species mix of saplings."/>
    <m/>
  </r>
  <r>
    <n v="485"/>
    <m/>
    <n v="170"/>
    <m/>
    <s v="Black Mountain"/>
    <s v="SE"/>
    <x v="0"/>
    <n v="68.299999999999898"/>
    <n v="173"/>
    <s v="RS @ 9.3’"/>
    <m/>
    <m/>
    <s v="No"/>
    <n v="12"/>
    <n v="0"/>
    <m/>
    <m/>
    <m/>
    <s v="Dry"/>
    <s v="Yes"/>
    <s v="&lt;25%"/>
    <s v="No"/>
    <m/>
    <s v="No"/>
    <s v="No"/>
    <s v="No"/>
    <s v="No"/>
    <s v="Caliper, rocky"/>
    <s v="Yes"/>
    <n v="3996564"/>
    <n v="350349"/>
    <s v=" "/>
    <n v="0"/>
    <s v="NO"/>
    <s v="Complete - Valid Tree"/>
    <n v="66"/>
    <n v="167.64000000000001"/>
    <x v="0"/>
    <n v="170"/>
    <s v="{E5D83CA6-99F6-4ECF-9BBC-F1746F6B48CF}"/>
    <d v="2024-08-01T14:31:05"/>
    <s v="sholden_mbg"/>
    <d v="2024-09-30T15:08:15"/>
    <s v="nmitchell_mbg"/>
    <m/>
    <m/>
    <s v="Large"/>
    <s v="Few"/>
    <s v="No Saplings"/>
    <s v="Tree is growing in granite dominated area"/>
    <m/>
  </r>
  <r>
    <n v="486"/>
    <m/>
    <n v="194"/>
    <m/>
    <s v="Black Mountain"/>
    <s v="S"/>
    <x v="0"/>
    <n v="83.9"/>
    <n v="213"/>
    <s v="RS @ 8.6’"/>
    <m/>
    <m/>
    <s v="No"/>
    <n v="2"/>
    <n v="0"/>
    <m/>
    <m/>
    <m/>
    <s v="Dry"/>
    <s v="Yes"/>
    <s v="25-50%"/>
    <s v="No"/>
    <m/>
    <s v="No"/>
    <s v="No"/>
    <s v="No"/>
    <s v="No"/>
    <s v=" "/>
    <s v="Yes"/>
    <n v="3996494"/>
    <n v="350449"/>
    <s v=" "/>
    <n v="0"/>
    <s v="NO"/>
    <s v="Complete - Valid Tree"/>
    <n v="88"/>
    <n v="223.52"/>
    <x v="0"/>
    <n v="194"/>
    <s v="{25F5DDA5-DF5F-4381-830B-4B33E4E04600}"/>
    <d v="2024-08-01T14:31:05"/>
    <s v="sholden_mbg"/>
    <d v="2024-09-30T14:57:58"/>
    <s v="nmitchell_mbg"/>
    <m/>
    <s v="Crown becoming more sparse."/>
    <s v="Large"/>
    <s v="Abundant"/>
    <s v="Few Saplings"/>
    <s v="Very small scattered"/>
    <m/>
  </r>
  <r>
    <n v="487"/>
    <m/>
    <n v="223"/>
    <m/>
    <s v="Black Mountain"/>
    <s v="S"/>
    <x v="0"/>
    <n v="144"/>
    <n v="365"/>
    <s v="RS @ 15.4’"/>
    <m/>
    <m/>
    <s v="Yes"/>
    <n v="17"/>
    <n v="2"/>
    <m/>
    <m/>
    <m/>
    <s v="Mesic"/>
    <s v="Yes"/>
    <s v="25-50%"/>
    <s v="No"/>
    <m/>
    <s v="No"/>
    <s v="No"/>
    <s v="No"/>
    <s v="No"/>
    <s v=" "/>
    <s v="Yes"/>
    <n v="3996509"/>
    <n v="350322"/>
    <s v=" "/>
    <n v="38"/>
    <s v="NO"/>
    <s v="Complete - Valid Tree"/>
    <n v="156"/>
    <n v="396.24"/>
    <x v="1"/>
    <n v="223"/>
    <s v="{37276D9D-0015-4A34-95C0-A22720371742}"/>
    <d v="2024-08-01T14:31:05"/>
    <s v="sholden_mbg"/>
    <d v="2024-09-30T15:22:21"/>
    <s v="nmitchell_mbg"/>
    <m/>
    <m/>
    <s v="Large"/>
    <s v="Abundant"/>
    <s v="Few Saplings"/>
    <s v="IC dominant"/>
    <m/>
  </r>
  <r>
    <n v="488"/>
    <m/>
    <n v="206"/>
    <m/>
    <s v="Black Mountain"/>
    <m/>
    <x v="1"/>
    <m/>
    <n v="0"/>
    <m/>
    <m/>
    <s v="SD Indirect"/>
    <m/>
    <m/>
    <m/>
    <m/>
    <m/>
    <m/>
    <m/>
    <m/>
    <m/>
    <m/>
    <m/>
    <m/>
    <m/>
    <m/>
    <m/>
    <s v=" "/>
    <s v="Yes"/>
    <n v="3996427"/>
    <n v="350402"/>
    <s v=" "/>
    <n v="0"/>
    <s v="NO"/>
    <s v="Complete - Valid Tree"/>
    <n v="103"/>
    <n v="261.62"/>
    <x v="0"/>
    <n v="206"/>
    <s v="{D3869480-4F3B-4259-A8F4-D33267DDB4E0}"/>
    <d v="2024-08-01T14:31:05"/>
    <s v="sholden_mbg"/>
    <d v="2024-09-30T14:42:04"/>
    <s v="nmitchell_mbg"/>
    <m/>
    <m/>
    <s v="Large"/>
    <m/>
    <m/>
    <m/>
    <m/>
  </r>
  <r>
    <n v="489"/>
    <m/>
    <n v="172"/>
    <m/>
    <s v="Black Mountain"/>
    <s v="SE"/>
    <x v="0"/>
    <n v="54.7"/>
    <n v="138"/>
    <s v="RS @ 10.6’"/>
    <m/>
    <m/>
    <s v="No"/>
    <n v="5"/>
    <n v="0"/>
    <m/>
    <m/>
    <m/>
    <s v="Mesic"/>
    <s v="Yes"/>
    <s v="&lt;25%"/>
    <s v="No"/>
    <m/>
    <s v="No"/>
    <s v="No"/>
    <s v="No"/>
    <s v="No"/>
    <s v=" "/>
    <s v="Yes"/>
    <n v="3996437"/>
    <n v="350370"/>
    <s v=" "/>
    <n v="0"/>
    <s v="NO"/>
    <s v="Complete - Valid Tree"/>
    <n v="61"/>
    <n v="154.94"/>
    <x v="0"/>
    <n v="172"/>
    <s v="{AA33EF51-8FD4-442E-9D93-E3881A346467}"/>
    <d v="2024-08-01T14:31:05"/>
    <s v="sholden_mbg"/>
    <d v="2024-09-30T14:50:17"/>
    <s v="nmitchell_mbg"/>
    <m/>
    <m/>
    <s v="Large"/>
    <s v="Few"/>
    <s v="Few Saplings"/>
    <s v="Dense veg"/>
    <m/>
  </r>
  <r>
    <n v="490"/>
    <m/>
    <n v="200"/>
    <m/>
    <s v="Black Mountain"/>
    <s v="SE"/>
    <x v="0"/>
    <n v="62.299999999999898"/>
    <n v="158"/>
    <s v="RS @ 14’"/>
    <m/>
    <m/>
    <s v="No"/>
    <n v="15"/>
    <n v="0"/>
    <m/>
    <m/>
    <m/>
    <s v="Mesic"/>
    <s v="Yes"/>
    <s v="&lt;25%"/>
    <s v="No"/>
    <m/>
    <s v="No"/>
    <s v="No"/>
    <s v="No"/>
    <s v="No"/>
    <s v="dbl w/491, caliper"/>
    <s v="Yes"/>
    <n v="3996436"/>
    <n v="350324"/>
    <s v=" "/>
    <n v="0"/>
    <s v="NO"/>
    <s v="Complete - Valid Tree"/>
    <n v="58"/>
    <n v="147.32"/>
    <x v="0"/>
    <n v="200"/>
    <s v="{C42D9EBF-3EA8-4F18-9A81-38E1E8B0FAE6}"/>
    <d v="2024-08-01T14:31:05"/>
    <s v="sholden_mbg"/>
    <d v="2024-09-30T16:43:58"/>
    <s v="nmitchell_mbg"/>
    <m/>
    <m/>
    <s v="Large"/>
    <s v="Abundant"/>
    <s v="Few Saplings"/>
    <m/>
    <m/>
  </r>
  <r>
    <n v="491"/>
    <m/>
    <n v="212"/>
    <m/>
    <s v="Black Mountain"/>
    <s v="SE"/>
    <x v="0"/>
    <n v="52.6"/>
    <n v="133"/>
    <s v="RS @ 9.5’"/>
    <m/>
    <m/>
    <s v="No"/>
    <n v="17"/>
    <n v="0"/>
    <m/>
    <m/>
    <m/>
    <s v="Mesic"/>
    <s v="Yes"/>
    <s v="&lt;25%"/>
    <s v="No"/>
    <m/>
    <s v="Yes"/>
    <s v="No"/>
    <s v="No"/>
    <s v="No"/>
    <s v="dbl w/490, caliper"/>
    <s v="Yes"/>
    <n v="3996434"/>
    <n v="350324"/>
    <s v=" "/>
    <n v="0"/>
    <s v="NO"/>
    <s v="Complete - Valid Tree"/>
    <n v="60"/>
    <n v="152.4"/>
    <x v="0"/>
    <n v="212"/>
    <s v="{9116A3EC-F1C1-4495-86D8-99F4973B3C32}"/>
    <d v="2024-08-01T14:31:05"/>
    <s v="sholden_mbg"/>
    <d v="2024-09-30T16:46:18"/>
    <s v="nmitchell_mbg"/>
    <m/>
    <m/>
    <s v="Large"/>
    <s v="Abundant"/>
    <s v="Few Saplings"/>
    <m/>
    <m/>
  </r>
  <r>
    <n v="492"/>
    <m/>
    <n v="109"/>
    <m/>
    <s v="Black Mountain"/>
    <s v="SE"/>
    <x v="0"/>
    <n v="26"/>
    <n v="66"/>
    <s v="RS @ 7.9’"/>
    <m/>
    <m/>
    <s v="No"/>
    <n v="13"/>
    <n v="0"/>
    <m/>
    <m/>
    <m/>
    <s v="Mesic"/>
    <s v="Yes"/>
    <s v="&lt;25%"/>
    <s v="No"/>
    <m/>
    <s v="No"/>
    <s v="No"/>
    <s v="No"/>
    <s v="No"/>
    <s v="Suppressed"/>
    <s v="Yes"/>
    <n v="3996435"/>
    <n v="350325"/>
    <s v=" "/>
    <n v="0"/>
    <s v="NO"/>
    <s v="Complete - Valid Tree"/>
    <n v="25"/>
    <n v="63.5"/>
    <x v="2"/>
    <n v="109"/>
    <s v="{C5392765-C869-49B1-841A-AADED8D2C649}"/>
    <d v="2024-08-01T14:31:05"/>
    <s v="sholden_mbg"/>
    <d v="2024-09-30T16:39:42"/>
    <s v="nmitchell_mbg"/>
    <m/>
    <m/>
    <s v="Large"/>
    <s v="Abundant"/>
    <s v="Few Saplings"/>
    <m/>
    <m/>
  </r>
  <r>
    <n v="493"/>
    <m/>
    <n v="141"/>
    <m/>
    <s v="Black Mountain"/>
    <s v="SE"/>
    <x v="0"/>
    <n v="25"/>
    <n v="63"/>
    <s v="RS @ 22.7’"/>
    <m/>
    <m/>
    <s v="No"/>
    <n v="10"/>
    <n v="0"/>
    <m/>
    <m/>
    <m/>
    <s v="Mesic"/>
    <s v="Yes"/>
    <s v="&lt;25%"/>
    <s v="No"/>
    <m/>
    <s v="No"/>
    <s v="No"/>
    <s v="No"/>
    <s v="No"/>
    <s v="Suppressed"/>
    <s v="Yes"/>
    <n v="3996433"/>
    <n v="350326"/>
    <s v=" "/>
    <n v="0"/>
    <s v="NO"/>
    <s v="Complete - Valid Tree"/>
    <n v="24"/>
    <n v="60.96"/>
    <x v="2"/>
    <n v="141"/>
    <s v="{F06D931B-1D9B-45DF-AAB8-28E3EDD944C8}"/>
    <d v="2024-08-01T14:31:05"/>
    <s v="sholden_mbg"/>
    <d v="2024-09-30T16:41:16"/>
    <s v="nmitchell_mbg"/>
    <m/>
    <m/>
    <s v="Large"/>
    <s v="Abundant"/>
    <s v="Few Saplings"/>
    <m/>
    <m/>
  </r>
  <r>
    <n v="494"/>
    <m/>
    <n v="192"/>
    <m/>
    <s v="Black Mountain"/>
    <s v="SE"/>
    <x v="0"/>
    <n v="61.1"/>
    <n v="155"/>
    <s v="RS @ 10’"/>
    <m/>
    <m/>
    <s v="No"/>
    <n v="15"/>
    <n v="0"/>
    <m/>
    <m/>
    <m/>
    <s v="Mesic"/>
    <s v="Yes"/>
    <s v="&lt;25%"/>
    <s v="No"/>
    <m/>
    <s v="No"/>
    <s v="No"/>
    <s v="No"/>
    <s v="No"/>
    <s v="dbl w/495, caliper"/>
    <s v="Yes"/>
    <n v="3996433"/>
    <n v="350322"/>
    <s v=" "/>
    <n v="0"/>
    <s v="NO"/>
    <s v="Complete - Valid Tree"/>
    <n v="60"/>
    <n v="152.4"/>
    <x v="0"/>
    <n v="192"/>
    <s v="{B93C3B1B-B5A4-4F5A-A849-93A246959E40}"/>
    <d v="2024-08-01T14:31:05"/>
    <s v="sholden_mbg"/>
    <d v="2024-09-30T16:37:39"/>
    <s v="nmitchell_mbg"/>
    <m/>
    <m/>
    <s v="Large"/>
    <s v="Abundant"/>
    <s v="Few Saplings"/>
    <m/>
    <m/>
  </r>
  <r>
    <n v="495"/>
    <m/>
    <n v="138"/>
    <m/>
    <s v="Black Mountain"/>
    <m/>
    <x v="1"/>
    <m/>
    <n v="0"/>
    <m/>
    <m/>
    <s v="SD Fire"/>
    <m/>
    <m/>
    <m/>
    <m/>
    <m/>
    <m/>
    <m/>
    <m/>
    <m/>
    <m/>
    <m/>
    <m/>
    <m/>
    <m/>
    <m/>
    <s v="dbl w/494, caliper"/>
    <s v="Yes"/>
    <n v="3996436"/>
    <n v="350322"/>
    <s v=" "/>
    <n v="0"/>
    <s v="NO"/>
    <s v="Complete - Valid Tree"/>
    <n v="56"/>
    <n v="142.24"/>
    <x v="0"/>
    <n v="138"/>
    <s v="{90079EE7-C3FA-41D2-8A5A-FA80DA4A690A}"/>
    <d v="2024-08-01T14:31:05"/>
    <s v="sholden_mbg"/>
    <d v="2024-09-30T16:24:57"/>
    <s v="nmitchell_mbg"/>
    <m/>
    <m/>
    <s v="Large"/>
    <m/>
    <m/>
    <m/>
    <m/>
  </r>
  <r>
    <n v="496"/>
    <m/>
    <n v="242"/>
    <m/>
    <s v="Black Mountain"/>
    <s v="SW"/>
    <x v="0"/>
    <n v="126"/>
    <n v="320"/>
    <s v="RS @ 24’"/>
    <m/>
    <m/>
    <s v="No"/>
    <n v="15"/>
    <n v="0"/>
    <m/>
    <m/>
    <m/>
    <s v="Dry"/>
    <s v="Yes"/>
    <s v="&lt;25%"/>
    <s v="No"/>
    <m/>
    <s v="No"/>
    <s v="No"/>
    <s v="No"/>
    <s v="No"/>
    <s v=" "/>
    <s v="Yes"/>
    <n v="3996462"/>
    <n v="350295"/>
    <s v=" "/>
    <n v="0"/>
    <s v="NO"/>
    <s v="Complete - Valid Tree"/>
    <n v="167"/>
    <n v="424.18"/>
    <x v="1"/>
    <n v="242"/>
    <s v="{1D94C990-5C15-4E09-A2B9-70353A7DF3C9}"/>
    <d v="2024-08-01T14:31:05"/>
    <s v="sholden_mbg"/>
    <d v="2024-09-30T16:21:50"/>
    <s v="nmitchell_mbg"/>
    <m/>
    <m/>
    <s v="Large"/>
    <s v="Abundant"/>
    <s v="Few Saplings"/>
    <s v="Scattered"/>
    <m/>
  </r>
  <r>
    <n v="497"/>
    <m/>
    <n v="156"/>
    <m/>
    <s v="Black Mountain"/>
    <s v="S"/>
    <x v="0"/>
    <n v="60.1"/>
    <n v="152"/>
    <s v="RS @ 8’"/>
    <m/>
    <m/>
    <s v="No"/>
    <n v="33"/>
    <n v="0"/>
    <m/>
    <m/>
    <m/>
    <s v="Dry"/>
    <s v="Yes"/>
    <s v="&lt;25%"/>
    <s v="No"/>
    <m/>
    <s v="No"/>
    <s v="Yes"/>
    <s v="No"/>
    <s v="No"/>
    <s v=" "/>
    <s v="Yes"/>
    <n v="3996215"/>
    <n v="350053"/>
    <s v=" "/>
    <n v="0"/>
    <s v="NO"/>
    <s v="Complete - Valid Tree"/>
    <n v="58"/>
    <n v="147.32"/>
    <x v="0"/>
    <n v="156"/>
    <s v="{9C8805C2-14C5-4B5B-AA68-DAA3AB653D5C}"/>
    <d v="2024-08-01T14:31:05"/>
    <s v="sholden_mbg"/>
    <d v="2024-09-30T16:06:52"/>
    <s v="nmitchell_mbg"/>
    <m/>
    <m/>
    <s v="Large"/>
    <s v="Abundant"/>
    <s v="Few Saplings"/>
    <m/>
    <m/>
  </r>
  <r>
    <n v="498"/>
    <m/>
    <n v="197"/>
    <m/>
    <s v="Black Mountain"/>
    <s v="E"/>
    <x v="0"/>
    <n v="114"/>
    <n v="289"/>
    <s v="RS @ 27.4’"/>
    <m/>
    <m/>
    <s v="Yes"/>
    <n v="28"/>
    <n v="4"/>
    <m/>
    <m/>
    <m/>
    <s v="Dry"/>
    <s v="Yes"/>
    <s v="&lt;25%"/>
    <s v="No"/>
    <m/>
    <s v="No"/>
    <s v="No"/>
    <s v="No"/>
    <s v="No"/>
    <s v="Wishbone"/>
    <s v="Yes"/>
    <n v="3996271"/>
    <n v="349684"/>
    <s v=" "/>
    <n v="138"/>
    <s v="NO"/>
    <s v="Complete - Valid Tree"/>
    <n v="161"/>
    <n v="408.94"/>
    <x v="1"/>
    <n v="197"/>
    <s v="{D539B4AE-D279-4A6F-A0DE-C803220DB405}"/>
    <d v="2024-08-01T14:31:05"/>
    <s v="sholden_mbg"/>
    <d v="2024-09-28T14:38:59"/>
    <s v="nmitchell_mbg"/>
    <m/>
    <m/>
    <s v="Large"/>
    <s v="Abundant"/>
    <s v="Abundant Saplings"/>
    <m/>
    <m/>
  </r>
  <r>
    <n v="499"/>
    <m/>
    <n v="167"/>
    <m/>
    <s v="Black Mountain"/>
    <s v="E"/>
    <x v="0"/>
    <n v="68.299999999999898"/>
    <n v="173"/>
    <s v="RS @ 9.8’"/>
    <m/>
    <m/>
    <s v="No"/>
    <n v="27.6"/>
    <n v="0"/>
    <m/>
    <m/>
    <m/>
    <s v="Dry"/>
    <s v="Yes"/>
    <s v="&lt;25%"/>
    <s v="No"/>
    <m/>
    <s v="No"/>
    <s v="No"/>
    <s v="No"/>
    <s v="No"/>
    <s v=" "/>
    <s v="Yes"/>
    <n v="3996275"/>
    <n v="349674"/>
    <s v=" "/>
    <n v="0"/>
    <s v="NO"/>
    <s v="Complete - Valid Tree"/>
    <n v="60"/>
    <n v="152.4"/>
    <x v="0"/>
    <n v="167"/>
    <s v="{7D930C2A-78F5-4ACA-98B1-D394CF87053B}"/>
    <d v="2024-08-01T14:31:05"/>
    <s v="sholden_mbg"/>
    <d v="2024-09-28T14:35:41"/>
    <s v="nmitchell_mbg"/>
    <m/>
    <m/>
    <s v="Large"/>
    <s v="Abundant"/>
    <s v="Few Saplings"/>
    <m/>
    <m/>
  </r>
  <r>
    <n v="500"/>
    <m/>
    <n v="249"/>
    <m/>
    <s v="Black Mountain"/>
    <s v="E"/>
    <x v="0"/>
    <n v="150.19999999999899"/>
    <n v="381"/>
    <s v="RS @ 26’"/>
    <m/>
    <m/>
    <s v="Yes"/>
    <n v="62.399999999999899"/>
    <n v="4"/>
    <m/>
    <m/>
    <m/>
    <s v="Mesic"/>
    <s v="Yes"/>
    <s v="&lt;25%"/>
    <s v="No"/>
    <m/>
    <s v="No"/>
    <s v="No"/>
    <s v="No"/>
    <s v="No"/>
    <s v=" "/>
    <s v="Yes"/>
    <n v="3995935"/>
    <n v="349765"/>
    <s v=" "/>
    <n v="229"/>
    <s v="NO"/>
    <s v="Complete - Valid Tree"/>
    <n v="196"/>
    <n v="497.84000000000003"/>
    <x v="1"/>
    <n v="249"/>
    <s v="{A91F5EC5-C50A-4E41-9C26-1A9C6C6902D1}"/>
    <d v="2024-08-01T14:31:05"/>
    <s v="sholden_mbg"/>
    <d v="2024-10-01T19:00:54"/>
    <s v="nmitchell_mbg"/>
    <m/>
    <m/>
    <s v="Large"/>
    <s v="Abundant"/>
    <s v="Few Saplings"/>
    <s v="Scattered"/>
    <m/>
  </r>
  <r>
    <n v="501"/>
    <m/>
    <n v="210"/>
    <m/>
    <s v="Black Mountain"/>
    <s v="E"/>
    <x v="0"/>
    <n v="110.2"/>
    <n v="279"/>
    <s v="RS @ 32’ above scar"/>
    <m/>
    <m/>
    <s v="Yes"/>
    <n v="45.299999999999898"/>
    <n v="4"/>
    <m/>
    <m/>
    <m/>
    <s v="Mesic"/>
    <s v="Yes"/>
    <s v="&lt;25%"/>
    <s v="No"/>
    <m/>
    <s v="No"/>
    <s v="No"/>
    <s v="No"/>
    <s v="No"/>
    <s v=" "/>
    <s v="Yes"/>
    <n v="3995932"/>
    <n v="349763"/>
    <s v=" "/>
    <n v="156"/>
    <s v="NO"/>
    <s v="Complete - Valid Tree"/>
    <n v="141"/>
    <n v="358.14"/>
    <x v="1"/>
    <n v="205"/>
    <s v="{BFC3C7D8-CA2B-4751-B20F-79C2957D9153}"/>
    <d v="2024-08-01T14:31:05"/>
    <s v="sholden_mbg"/>
    <d v="2024-10-01T18:59:01"/>
    <s v="nmitchell_mbg"/>
    <m/>
    <m/>
    <s v="Large"/>
    <s v="Abundant"/>
    <s v="Few Saplings"/>
    <s v="Scattered"/>
    <m/>
  </r>
  <r>
    <n v="502"/>
    <m/>
    <n v="235"/>
    <m/>
    <s v="Black Mountain"/>
    <s v="SW"/>
    <x v="0"/>
    <n v="93.299999999999898"/>
    <n v="236"/>
    <s v="RS @ 11.3’"/>
    <m/>
    <m/>
    <s v="Yes"/>
    <n v="54"/>
    <n v="1"/>
    <m/>
    <m/>
    <m/>
    <s v="Wet"/>
    <s v="Yes"/>
    <s v="&lt;25%"/>
    <s v="No"/>
    <m/>
    <s v="No"/>
    <s v="No"/>
    <s v="No"/>
    <s v="No"/>
    <s v="Caliper"/>
    <s v="Yes"/>
    <n v="3996037"/>
    <n v="349830"/>
    <s v=" "/>
    <n v="0"/>
    <s v="NO"/>
    <s v="Complete - Valid Tree"/>
    <n v="88"/>
    <n v="223.52"/>
    <x v="0"/>
    <n v="235"/>
    <s v="{E8374286-3BE5-46EC-99C6-2285F8C286EF}"/>
    <d v="2024-08-01T14:31:05"/>
    <s v="sholden_mbg"/>
    <d v="2024-09-30T19:37:47"/>
    <s v="nmitchell_mbg"/>
    <m/>
    <m/>
    <s v="Large"/>
    <s v="Abundant"/>
    <s v="Few Saplings"/>
    <s v="Dense competing veg"/>
    <m/>
  </r>
  <r>
    <n v="503"/>
    <m/>
    <n v="215"/>
    <m/>
    <s v="Black Mountain"/>
    <s v="SE"/>
    <x v="0"/>
    <n v="93.7"/>
    <n v="237"/>
    <s v="RS @ 17.7’"/>
    <m/>
    <m/>
    <s v="Yes"/>
    <n v="58"/>
    <n v="2"/>
    <m/>
    <m/>
    <m/>
    <s v="Wet"/>
    <s v="Yes"/>
    <s v="&lt;25%"/>
    <s v="No"/>
    <m/>
    <s v="No"/>
    <s v="No"/>
    <s v="No"/>
    <s v="No"/>
    <s v="Caliper"/>
    <s v="Yes"/>
    <n v="3996093"/>
    <n v="349825"/>
    <s v=" "/>
    <n v="10"/>
    <s v="NO"/>
    <s v="Complete - Valid Tree"/>
    <n v="110"/>
    <n v="279.39999999999998"/>
    <x v="0"/>
    <n v="215"/>
    <s v="{5AA350E8-0937-4ED9-8A7C-1AC16B3A9552}"/>
    <d v="2024-08-01T14:31:05"/>
    <s v="sholden_mbg"/>
    <d v="2024-09-30T20:30:37"/>
    <s v="nmitchell_mbg"/>
    <m/>
    <m/>
    <s v="Large"/>
    <s v="Few"/>
    <s v="Few Saplings"/>
    <s v="Dense competing veg"/>
    <m/>
  </r>
  <r>
    <n v="504"/>
    <m/>
    <n v="191"/>
    <m/>
    <s v="Black Mountain"/>
    <s v="NE"/>
    <x v="0"/>
    <n v="59"/>
    <n v="149"/>
    <s v="rs@8"/>
    <m/>
    <m/>
    <s v="Yes"/>
    <n v="18"/>
    <n v="1"/>
    <m/>
    <m/>
    <m/>
    <s v="Wet"/>
    <s v="Yes"/>
    <s v="&lt;25%"/>
    <m/>
    <m/>
    <s v="No"/>
    <s v="No"/>
    <s v="No"/>
    <s v="No"/>
    <s v=" "/>
    <s v="Yes"/>
    <n v="3995195"/>
    <n v="350145"/>
    <s v=" "/>
    <n v="0"/>
    <s v="NO"/>
    <s v="Complete - Valid Tree"/>
    <n v="69"/>
    <n v="175.26"/>
    <x v="0"/>
    <n v="191"/>
    <s v="{5CD9D2C9-AC07-4C7B-99C8-CE0364AF34CF}"/>
    <d v="2024-08-01T14:31:05"/>
    <s v="sholden_mbg"/>
    <d v="2024-10-01T15:29:50"/>
    <s v="krappleyea_mbg"/>
    <m/>
    <s v="spring flowing under tree. tag either engulf by bark or missing. very tall brush and a lot of fuels."/>
    <s v="Large"/>
    <s v="Few"/>
    <s v="No Saplings"/>
    <m/>
    <m/>
  </r>
  <r>
    <n v="505"/>
    <m/>
    <n v="215"/>
    <m/>
    <s v="Black Mountain"/>
    <s v="SW"/>
    <x v="0"/>
    <n v="136"/>
    <n v="345"/>
    <s v="rs@12"/>
    <m/>
    <m/>
    <s v="Yes"/>
    <n v="20"/>
    <n v="4"/>
    <m/>
    <m/>
    <m/>
    <s v="Mesic"/>
    <m/>
    <m/>
    <m/>
    <s v="25-50%"/>
    <s v="Yes"/>
    <s v="No"/>
    <s v="Yes"/>
    <s v="No"/>
    <s v="no tag, est. dia, rock bluff"/>
    <s v="Yes"/>
    <n v="3995260"/>
    <n v="350175"/>
    <s v=" "/>
    <n v="0"/>
    <s v="NO"/>
    <s v="Complete - Valid Tree"/>
    <n v="120"/>
    <n v="304.8"/>
    <x v="1"/>
    <n v="183"/>
    <s v="{292DFE10-D18B-4CC7-914D-43BF32175848}"/>
    <d v="2024-08-01T14:31:05"/>
    <s v="sholden_mbg"/>
    <d v="2024-10-01T15:50:33"/>
    <s v="krappleyea_mbg"/>
    <m/>
    <s v="tree is on bench just above Creek. The top has died back long ago, but there is no recent die back. many of the roots down by the creek are charred. a Grove of 15 intermediate sequoias ranging in diameter from 18 to 40 in just above and below in Creek. tag missing."/>
    <s v="Large"/>
    <s v="Few"/>
    <s v="Few Saplings"/>
    <s v="a couple 3 ft saplings observed by the creek."/>
    <m/>
  </r>
  <r>
    <n v="506"/>
    <m/>
    <n v="188"/>
    <m/>
    <s v="Black Mountain"/>
    <s v="SW"/>
    <x v="0"/>
    <n v="60.2"/>
    <n v="152"/>
    <s v="RS @ 8.9’"/>
    <m/>
    <m/>
    <s v="No"/>
    <n v="65"/>
    <n v="0"/>
    <m/>
    <m/>
    <m/>
    <s v="Mesic"/>
    <s v="Yes"/>
    <s v="25-50%"/>
    <s v="No"/>
    <m/>
    <s v="No"/>
    <s v="Yes"/>
    <s v="No"/>
    <s v="No"/>
    <s v=" "/>
    <s v="Yes"/>
    <n v="3995488"/>
    <n v="350043"/>
    <s v=" "/>
    <n v="0"/>
    <s v="NO"/>
    <s v="Complete - Valid Tree"/>
    <n v="59"/>
    <n v="149.86000000000001"/>
    <x v="0"/>
    <n v="188"/>
    <s v="{CEDC6156-1CF4-40DD-B6D7-9A8BCE407339}"/>
    <d v="2024-08-01T14:31:05"/>
    <s v="sholden_mbg"/>
    <d v="2024-10-01T16:40:59"/>
    <s v="nmitchell_mbg"/>
    <m/>
    <m/>
    <s v="Large"/>
    <s v="Abundant"/>
    <s v="Few Saplings"/>
    <m/>
    <m/>
  </r>
  <r>
    <n v="507"/>
    <m/>
    <n v="173"/>
    <m/>
    <s v="Black Mountain"/>
    <s v="SW"/>
    <x v="0"/>
    <n v="45"/>
    <n v="114"/>
    <s v="RS @ 7.9’"/>
    <m/>
    <m/>
    <s v="No"/>
    <n v="70"/>
    <n v="0"/>
    <m/>
    <m/>
    <m/>
    <s v="Mesic"/>
    <s v="Yes"/>
    <s v="25-50%"/>
    <s v="No"/>
    <m/>
    <s v="No"/>
    <s v="Yes"/>
    <s v="No"/>
    <s v="No"/>
    <s v=" "/>
    <s v="Yes"/>
    <n v="3995489"/>
    <n v="350044"/>
    <s v=" "/>
    <n v="0"/>
    <s v="NO"/>
    <s v="Complete - Valid Tree"/>
    <n v="51"/>
    <n v="129.54"/>
    <x v="0"/>
    <n v="173"/>
    <s v="{7E6FA32A-97C4-4432-893A-3C74DC969FD7}"/>
    <d v="2024-08-01T14:31:05"/>
    <s v="sholden_mbg"/>
    <d v="2024-10-01T16:39:23"/>
    <s v="nmitchell_mbg"/>
    <m/>
    <m/>
    <s v="Large"/>
    <s v="Abundant"/>
    <s v="Few Saplings"/>
    <m/>
    <m/>
  </r>
  <r>
    <n v="508"/>
    <m/>
    <n v="227"/>
    <m/>
    <s v="Black Mountain"/>
    <m/>
    <x v="1"/>
    <m/>
    <n v="0"/>
    <m/>
    <m/>
    <s v="Uprooted"/>
    <m/>
    <m/>
    <m/>
    <m/>
    <m/>
    <m/>
    <m/>
    <m/>
    <m/>
    <m/>
    <m/>
    <m/>
    <m/>
    <m/>
    <m/>
    <s v="Heavy lean, caliper"/>
    <s v="Yes"/>
    <n v="3995610"/>
    <n v="349999"/>
    <s v=" "/>
    <n v="188"/>
    <s v="NO"/>
    <s v="Complete - Valid Tree"/>
    <n v="158"/>
    <n v="401.32"/>
    <x v="1"/>
    <n v="227"/>
    <s v="{8C5B21CC-B2C2-4242-99C8-CE7BA42D96B8}"/>
    <d v="2024-08-01T14:31:05"/>
    <s v="sholden_mbg"/>
    <d v="2024-10-01T16:55:06"/>
    <s v="nmitchell_mbg"/>
    <m/>
    <m/>
    <s v="Large"/>
    <m/>
    <m/>
    <m/>
    <m/>
  </r>
  <r>
    <n v="509"/>
    <m/>
    <n v="230"/>
    <m/>
    <s v="Black Mountain"/>
    <s v="S"/>
    <x v="0"/>
    <n v="116"/>
    <n v="294"/>
    <s v="RS @ 13.1’"/>
    <m/>
    <m/>
    <s v="No"/>
    <n v="66"/>
    <n v="0"/>
    <m/>
    <m/>
    <m/>
    <s v="Wet"/>
    <s v="Yes"/>
    <s v="&lt;25%"/>
    <s v="No"/>
    <m/>
    <s v="No"/>
    <s v="No"/>
    <s v="No"/>
    <s v="No"/>
    <s v="Caliper"/>
    <s v="Yes"/>
    <n v="3995615"/>
    <n v="349985"/>
    <s v=" "/>
    <n v="0"/>
    <s v="NO"/>
    <s v="Complete - Valid Tree"/>
    <n v="130"/>
    <n v="330.2"/>
    <x v="1"/>
    <n v="230"/>
    <s v="{07C7DAE0-F692-4161-B533-3AEDA033D7C6}"/>
    <d v="2024-08-01T14:31:05"/>
    <s v="sholden_mbg"/>
    <d v="2024-10-01T17:12:58"/>
    <s v="nmitchell_mbg"/>
    <m/>
    <m/>
    <s v="Large"/>
    <s v="Few"/>
    <s v="Few Saplings"/>
    <m/>
    <m/>
  </r>
  <r>
    <n v="510"/>
    <m/>
    <n v="259"/>
    <m/>
    <s v="Black Mountain"/>
    <s v="E"/>
    <x v="0"/>
    <n v="129"/>
    <n v="327"/>
    <s v="RS @ 15.5’"/>
    <s v="&lt;25%"/>
    <m/>
    <s v="Yes"/>
    <n v="72"/>
    <n v="3"/>
    <m/>
    <m/>
    <m/>
    <s v="Wet"/>
    <s v="Yes"/>
    <s v="&lt;25%"/>
    <s v="No"/>
    <m/>
    <s v="No"/>
    <s v="No"/>
    <s v="No"/>
    <s v="No"/>
    <s v="Caliper"/>
    <s v="Yes"/>
    <n v="3995582"/>
    <n v="349974"/>
    <s v=" "/>
    <n v="120"/>
    <s v="NO"/>
    <s v="Complete - Valid Tree"/>
    <n v="135"/>
    <n v="342.9"/>
    <x v="1"/>
    <n v="259"/>
    <s v="{58480621-F000-44A7-9C00-011D80459466}"/>
    <d v="2024-08-01T14:31:05"/>
    <s v="sholden_mbg"/>
    <d v="2024-10-01T16:49:34"/>
    <s v="nmitchell_mbg"/>
    <m/>
    <m/>
    <s v="Large"/>
    <s v="Few"/>
    <s v="No Saplings"/>
    <s v="Dense veg"/>
    <m/>
  </r>
  <r>
    <n v="511"/>
    <m/>
    <n v="214"/>
    <m/>
    <s v="Black Mountain"/>
    <s v="SE"/>
    <x v="0"/>
    <n v="80.299999999999898"/>
    <n v="203"/>
    <s v="RS @ 9.4’"/>
    <s v="&lt;25%"/>
    <m/>
    <s v="No"/>
    <n v="69.900000000000006"/>
    <n v="0"/>
    <m/>
    <m/>
    <m/>
    <s v="Mesic"/>
    <s v="Yes"/>
    <s v="&lt;25%"/>
    <s v="No"/>
    <m/>
    <s v="No"/>
    <s v="No"/>
    <s v="No"/>
    <s v="No"/>
    <s v=" "/>
    <s v="Yes"/>
    <n v="3995516"/>
    <n v="349911"/>
    <s v=" "/>
    <n v="0"/>
    <s v="NO"/>
    <s v="Complete - Valid Tree"/>
    <n v="88"/>
    <n v="223.52"/>
    <x v="0"/>
    <n v="214"/>
    <s v="{E3FCDC98-BC28-4518-9F6A-7026248E20A6}"/>
    <d v="2024-08-01T14:31:05"/>
    <s v="sholden_mbg"/>
    <d v="2024-10-01T16:16:33"/>
    <s v="nmitchell_mbg"/>
    <m/>
    <m/>
    <s v="Large"/>
    <s v="Few"/>
    <s v="Few Saplings"/>
    <s v="Dense competing veg"/>
    <m/>
  </r>
  <r>
    <n v="512"/>
    <m/>
    <n v="221"/>
    <m/>
    <s v="Black Mountain"/>
    <m/>
    <x v="1"/>
    <m/>
    <n v="0"/>
    <m/>
    <m/>
    <s v="Fire Fall"/>
    <m/>
    <m/>
    <m/>
    <m/>
    <m/>
    <m/>
    <m/>
    <m/>
    <m/>
    <m/>
    <m/>
    <m/>
    <m/>
    <m/>
    <m/>
    <s v=" "/>
    <s v="Yes"/>
    <n v="3995625"/>
    <n v="349875"/>
    <s v=" "/>
    <n v="77"/>
    <s v="NO"/>
    <s v="Complete - Valid Tree"/>
    <n v="140"/>
    <n v="355.6"/>
    <x v="1"/>
    <n v="221"/>
    <s v="{FC5C6F06-B4C5-4679-9A3F-190FC422731B}"/>
    <d v="2024-08-01T14:31:05"/>
    <s v="sholden_mbg"/>
    <d v="2024-10-01T16:04:52"/>
    <s v="nmitchell_mbg"/>
    <m/>
    <m/>
    <s v="Large"/>
    <m/>
    <m/>
    <m/>
    <m/>
  </r>
  <r>
    <n v="513"/>
    <m/>
    <n v="177"/>
    <m/>
    <s v="Black Mountain"/>
    <m/>
    <x v="1"/>
    <m/>
    <n v="0"/>
    <m/>
    <m/>
    <s v="SD Fire"/>
    <m/>
    <m/>
    <m/>
    <m/>
    <m/>
    <m/>
    <m/>
    <m/>
    <m/>
    <m/>
    <m/>
    <m/>
    <m/>
    <m/>
    <m/>
    <s v=" "/>
    <s v="Yes"/>
    <n v="3995634"/>
    <n v="349836"/>
    <s v=" "/>
    <n v="0"/>
    <s v="NO"/>
    <s v="Complete - Valid Tree"/>
    <n v="120"/>
    <n v="304.8"/>
    <x v="1"/>
    <n v="177"/>
    <s v="{C9C4272A-5B7B-4158-9FD4-4976B486163F}"/>
    <d v="2024-08-01T14:31:05"/>
    <s v="sholden_mbg"/>
    <d v="2024-10-01T15:59:34"/>
    <s v="nmitchell_mbg"/>
    <m/>
    <m/>
    <s v="Large"/>
    <m/>
    <m/>
    <m/>
    <m/>
  </r>
  <r>
    <n v="514"/>
    <m/>
    <n v="238"/>
    <m/>
    <s v="Black Mountain"/>
    <m/>
    <x v="1"/>
    <m/>
    <n v="0"/>
    <m/>
    <m/>
    <s v="Fire Fall"/>
    <m/>
    <m/>
    <m/>
    <m/>
    <m/>
    <m/>
    <m/>
    <m/>
    <m/>
    <m/>
    <m/>
    <m/>
    <m/>
    <m/>
    <m/>
    <s v=" "/>
    <s v="Yes"/>
    <n v="3995718"/>
    <n v="349825"/>
    <s v=" "/>
    <n v="215"/>
    <s v="NO"/>
    <s v="Complete - Valid Tree"/>
    <n v="226"/>
    <n v="574.04"/>
    <x v="1"/>
    <n v="238"/>
    <s v="{8FD6A0BE-6D04-4E66-896C-44077FD78984}"/>
    <d v="2024-08-01T14:31:05"/>
    <s v="sholden_mbg"/>
    <d v="2024-10-01T15:54:44"/>
    <s v="nmitchell_mbg"/>
    <m/>
    <m/>
    <s v="Large"/>
    <m/>
    <m/>
    <m/>
    <m/>
  </r>
  <r>
    <n v="515"/>
    <m/>
    <n v="240"/>
    <m/>
    <s v="Black Mountain"/>
    <m/>
    <x v="1"/>
    <m/>
    <n v="0"/>
    <m/>
    <m/>
    <s v="SD Fire"/>
    <m/>
    <m/>
    <m/>
    <m/>
    <m/>
    <m/>
    <m/>
    <m/>
    <m/>
    <m/>
    <m/>
    <m/>
    <m/>
    <m/>
    <m/>
    <s v=" "/>
    <s v="Yes"/>
    <n v="3995710"/>
    <n v="349799"/>
    <s v=" "/>
    <n v="170"/>
    <s v="NO"/>
    <s v="Complete - Valid Tree"/>
    <n v="224"/>
    <n v="568.96"/>
    <x v="1"/>
    <n v="240"/>
    <s v="{6A44809E-C1D1-4CFD-A23B-9DA2067BB815}"/>
    <d v="2024-08-01T14:31:05"/>
    <s v="sholden_mbg"/>
    <d v="2024-10-01T15:55:51"/>
    <s v="nmitchell_mbg"/>
    <m/>
    <m/>
    <s v="Large"/>
    <m/>
    <m/>
    <m/>
    <m/>
  </r>
  <r>
    <n v="516"/>
    <m/>
    <n v="207"/>
    <m/>
    <s v="Black Mountain"/>
    <m/>
    <x v="1"/>
    <m/>
    <n v="0"/>
    <m/>
    <m/>
    <s v="Fire Fall"/>
    <m/>
    <m/>
    <m/>
    <m/>
    <m/>
    <m/>
    <m/>
    <m/>
    <m/>
    <m/>
    <m/>
    <m/>
    <m/>
    <m/>
    <m/>
    <s v="caliper"/>
    <s v="Yes"/>
    <n v="3995647"/>
    <n v="349771"/>
    <s v=" "/>
    <n v="75"/>
    <s v="NO"/>
    <s v="Complete - Valid Tree"/>
    <n v="149"/>
    <n v="378.46"/>
    <x v="1"/>
    <n v="207"/>
    <s v="{EEE0C907-1C8B-49A9-AD78-921B2D956B98}"/>
    <d v="2024-08-01T14:31:05"/>
    <s v="sholden_mbg"/>
    <d v="2024-10-01T15:57:31"/>
    <s v="nmitchell_mbg"/>
    <m/>
    <m/>
    <s v="Large"/>
    <m/>
    <m/>
    <m/>
    <m/>
  </r>
  <r>
    <n v="517"/>
    <m/>
    <n v="214"/>
    <m/>
    <s v="Black Mountain"/>
    <s v="NE"/>
    <x v="0"/>
    <n v="123"/>
    <n v="312"/>
    <s v="RS @ 10.4’"/>
    <s v="&gt;75%"/>
    <m/>
    <s v="Yes"/>
    <n v="161"/>
    <n v="4"/>
    <m/>
    <m/>
    <m/>
    <s v="Dry"/>
    <s v="Yes"/>
    <s v="&lt;25%"/>
    <s v="Yes"/>
    <m/>
    <s v="No"/>
    <s v="No"/>
    <s v="Yes"/>
    <s v="Yes"/>
    <s v=" "/>
    <s v="Yes"/>
    <n v="3995752"/>
    <n v="349792"/>
    <s v=" "/>
    <n v="114"/>
    <s v="NO"/>
    <s v="Complete - Valid Tree"/>
    <n v="159"/>
    <n v="403.86"/>
    <x v="1"/>
    <n v="201"/>
    <s v="{8E631C86-F59D-4BF6-ADC2-49670A1B99F8}"/>
    <d v="2024-08-01T14:31:05"/>
    <s v="sholden_mbg"/>
    <d v="2024-10-01T15:53:04"/>
    <s v="nmitchell_mbg"/>
    <m/>
    <s v="Tree charred to top. Heavy decline"/>
    <s v="Large"/>
    <s v="Few"/>
    <s v="Few Saplings"/>
    <s v="Dense veg"/>
    <m/>
  </r>
  <r>
    <n v="518"/>
    <m/>
    <n v="217"/>
    <m/>
    <s v="Black Mountain"/>
    <s v="NE"/>
    <x v="0"/>
    <n v="119.7"/>
    <n v="304"/>
    <s v="RS @ 9.7’"/>
    <m/>
    <m/>
    <s v="Yes"/>
    <n v="46"/>
    <n v="4"/>
    <m/>
    <m/>
    <m/>
    <s v="Dry"/>
    <s v="Yes"/>
    <s v="&lt;25%"/>
    <s v="No"/>
    <m/>
    <s v="No"/>
    <s v="No"/>
    <s v="No"/>
    <s v="No"/>
    <s v=" "/>
    <s v="Yes"/>
    <n v="3995775"/>
    <n v="349792"/>
    <s v=" "/>
    <n v="78"/>
    <s v="NO"/>
    <s v="Complete - Valid Tree"/>
    <n v="146"/>
    <n v="370.84000000000003"/>
    <x v="1"/>
    <n v="212"/>
    <s v="{930EB1E3-E70F-4A64-977D-90CA94ED1CAE}"/>
    <d v="2024-08-01T14:31:05"/>
    <s v="sholden_mbg"/>
    <d v="2024-10-01T15:43:32"/>
    <s v="nmitchell_mbg"/>
    <m/>
    <m/>
    <s v="Large"/>
    <s v="Abundant"/>
    <s v="Abundant Saplings"/>
    <m/>
    <m/>
  </r>
  <r>
    <n v="519"/>
    <m/>
    <n v="215"/>
    <m/>
    <s v="Black Mountain"/>
    <s v="NE"/>
    <x v="0"/>
    <n v="138.19999999999899"/>
    <n v="351"/>
    <s v="RS @ 6’"/>
    <m/>
    <m/>
    <s v="Yes"/>
    <n v="45"/>
    <n v="4"/>
    <m/>
    <m/>
    <m/>
    <s v="Dry"/>
    <s v="Yes"/>
    <s v="&lt;25%"/>
    <s v="Yes"/>
    <m/>
    <s v="No"/>
    <s v="No"/>
    <s v="No"/>
    <s v="No"/>
    <s v=" "/>
    <s v="Yes"/>
    <n v="3995779"/>
    <n v="349798"/>
    <s v=" "/>
    <n v="126"/>
    <s v="NO"/>
    <s v="Complete - Valid Tree"/>
    <n v="151"/>
    <n v="383.54"/>
    <x v="1"/>
    <n v="215"/>
    <s v="{B870CABD-1BAF-4351-8B5C-8A89D6D31714}"/>
    <d v="2024-08-01T14:31:05"/>
    <s v="sholden_mbg"/>
    <d v="2024-10-01T15:41:51"/>
    <s v="nmitchell_mbg"/>
    <m/>
    <s v="Abundant male cones"/>
    <s v="Large"/>
    <s v="Abundant"/>
    <s v="Abundant Saplings"/>
    <s v="Scattered"/>
    <m/>
  </r>
  <r>
    <n v="520"/>
    <m/>
    <n v="255"/>
    <m/>
    <s v="Black Mountain"/>
    <s v="E"/>
    <x v="0"/>
    <n v="142.19999999999899"/>
    <n v="361"/>
    <s v="RS @ 19.5’"/>
    <m/>
    <m/>
    <s v="Yes"/>
    <n v="32"/>
    <n v="2"/>
    <m/>
    <m/>
    <m/>
    <s v="Wet"/>
    <s v="Yes"/>
    <s v="&lt;25%"/>
    <s v="No"/>
    <m/>
    <s v="No"/>
    <s v="Yes"/>
    <s v="No"/>
    <s v="No"/>
    <s v=" "/>
    <s v="Yes"/>
    <n v="3995799"/>
    <n v="349880"/>
    <s v=" "/>
    <n v="0"/>
    <s v="NO"/>
    <s v="Complete - Valid Tree"/>
    <n v="160"/>
    <n v="406.4"/>
    <x v="1"/>
    <n v="255"/>
    <s v="{5BE5207A-1F4F-42D2-9508-44F1F45B8118}"/>
    <d v="2024-08-01T14:31:05"/>
    <s v="sholden_mbg"/>
    <d v="2024-10-01T17:48:54"/>
    <s v="nmitchell_mbg"/>
    <m/>
    <m/>
    <s v="Large"/>
    <s v="Few"/>
    <s v="Few Saplings"/>
    <s v="Dense competing veg"/>
    <m/>
  </r>
  <r>
    <n v="521"/>
    <m/>
    <n v="210"/>
    <m/>
    <s v="Black Mountain"/>
    <s v="E"/>
    <x v="0"/>
    <n v="87"/>
    <n v="220"/>
    <s v="RS @ 11.7’"/>
    <m/>
    <m/>
    <s v="No"/>
    <n v="29"/>
    <n v="0"/>
    <m/>
    <m/>
    <m/>
    <s v="Wet"/>
    <s v="Yes"/>
    <s v="&lt;25%"/>
    <s v="No"/>
    <m/>
    <s v="No"/>
    <s v="No"/>
    <s v="No"/>
    <s v="No"/>
    <s v="Caliper"/>
    <s v="Yes"/>
    <n v="3995833"/>
    <n v="349867"/>
    <s v=" "/>
    <n v="0"/>
    <s v="NO"/>
    <s v="Complete - Valid Tree"/>
    <n v="89"/>
    <n v="226.06"/>
    <x v="0"/>
    <n v="210"/>
    <s v="{F2CD193F-EE9A-432D-9FCD-13C6C12DACCD}"/>
    <d v="2024-08-01T14:31:05"/>
    <s v="sholden_mbg"/>
    <d v="2024-10-01T17:46:53"/>
    <s v="nmitchell_mbg"/>
    <m/>
    <m/>
    <s v="Large"/>
    <s v="Abundant"/>
    <s v="Few Saplings"/>
    <m/>
    <m/>
  </r>
  <r>
    <n v="522"/>
    <m/>
    <n v="210"/>
    <m/>
    <s v="Black Mountain"/>
    <m/>
    <x v="1"/>
    <m/>
    <n v="0"/>
    <m/>
    <m/>
    <s v="Unknown"/>
    <m/>
    <m/>
    <m/>
    <m/>
    <m/>
    <m/>
    <m/>
    <m/>
    <m/>
    <m/>
    <m/>
    <m/>
    <m/>
    <m/>
    <m/>
    <s v="Caliper"/>
    <s v="Yes"/>
    <n v="3995803"/>
    <n v="349880"/>
    <s v=" "/>
    <n v="0"/>
    <s v="NO"/>
    <s v="Complete - Valid Tree"/>
    <n v="85"/>
    <n v="215.9"/>
    <x v="0"/>
    <n v="210"/>
    <s v="{DC174779-6FA7-416C-B2FD-F21E49432A52}"/>
    <d v="2024-08-01T14:31:05"/>
    <s v="sholden_mbg"/>
    <d v="2024-10-01T17:43:32"/>
    <s v="nmitchell_mbg"/>
    <m/>
    <m/>
    <s v="Large"/>
    <m/>
    <m/>
    <m/>
    <m/>
  </r>
  <r>
    <n v="523"/>
    <m/>
    <n v="249"/>
    <m/>
    <s v="Black Mountain"/>
    <s v="SW"/>
    <x v="0"/>
    <n v="105"/>
    <n v="266"/>
    <s v="RS @ 11’"/>
    <m/>
    <m/>
    <s v="Yes"/>
    <n v="35"/>
    <n v="2"/>
    <m/>
    <m/>
    <m/>
    <s v="Mesic"/>
    <s v="Yes"/>
    <s v="&lt;25%"/>
    <s v="No"/>
    <m/>
    <s v="No"/>
    <s v="Yes"/>
    <s v="No"/>
    <s v="No"/>
    <s v=" "/>
    <s v="Yes"/>
    <n v="3995710"/>
    <n v="349941"/>
    <s v=" "/>
    <n v="0"/>
    <s v="NO"/>
    <s v="Complete - Valid Tree"/>
    <n v="131"/>
    <n v="332.74"/>
    <x v="1"/>
    <n v="249"/>
    <s v="{B7F8265B-D6D3-4633-8DD1-2C84DACEB128}"/>
    <d v="2024-08-01T14:31:05"/>
    <s v="sholden_mbg"/>
    <d v="2024-10-01T17:25:16"/>
    <s v="nmitchell_mbg"/>
    <m/>
    <m/>
    <s v="Large"/>
    <s v="Abundant"/>
    <s v="Abundant Saplings"/>
    <m/>
    <m/>
  </r>
  <r>
    <n v="524"/>
    <m/>
    <n v="255"/>
    <m/>
    <s v="Black Mountain"/>
    <s v="S"/>
    <x v="0"/>
    <n v="114.5"/>
    <n v="290"/>
    <s v="RS @ 9.9’"/>
    <m/>
    <m/>
    <s v="No"/>
    <n v="10"/>
    <n v="0"/>
    <m/>
    <m/>
    <m/>
    <s v="Mesic"/>
    <s v="Yes"/>
    <s v="25-50%"/>
    <s v="No"/>
    <m/>
    <s v="No"/>
    <s v="Yes"/>
    <s v="No"/>
    <s v="No"/>
    <s v=" "/>
    <s v="Yes"/>
    <n v="3995708"/>
    <n v="349945"/>
    <s v=" "/>
    <n v="0"/>
    <s v="NO"/>
    <s v="Complete - Valid Tree"/>
    <n v="129"/>
    <n v="327.66000000000003"/>
    <x v="1"/>
    <n v="255"/>
    <s v="{904B0BD1-0094-434F-AF77-2C145C39452F}"/>
    <d v="2024-08-01T14:31:05"/>
    <s v="sholden_mbg"/>
    <d v="2024-10-01T17:20:00"/>
    <s v="nmitchell_mbg"/>
    <m/>
    <m/>
    <s v="Large"/>
    <s v="Abundant"/>
    <s v="Few Saplings"/>
    <m/>
    <m/>
  </r>
  <r>
    <n v="525"/>
    <m/>
    <n v="209"/>
    <m/>
    <s v="Black Mountain"/>
    <m/>
    <x v="1"/>
    <m/>
    <n v="0"/>
    <m/>
    <m/>
    <s v="Fire Fall"/>
    <m/>
    <m/>
    <m/>
    <m/>
    <m/>
    <m/>
    <m/>
    <m/>
    <m/>
    <m/>
    <m/>
    <m/>
    <m/>
    <m/>
    <m/>
    <s v="Caliper"/>
    <s v="Yes"/>
    <n v="3995697"/>
    <n v="349940"/>
    <s v=" "/>
    <n v="88"/>
    <s v="NO"/>
    <s v="Complete - Valid Tree"/>
    <n v="128"/>
    <n v="325.12"/>
    <x v="1"/>
    <n v="209"/>
    <s v="{EBFDB5BA-E3E9-43D0-94C7-36540E1311F8}"/>
    <d v="2024-08-01T14:31:05"/>
    <s v="sholden_mbg"/>
    <d v="2024-10-01T17:26:22"/>
    <s v="nmitchell_mbg"/>
    <m/>
    <m/>
    <s v="Large"/>
    <m/>
    <m/>
    <m/>
    <m/>
  </r>
  <r>
    <n v="526"/>
    <m/>
    <n v="233"/>
    <m/>
    <s v="Black Mountain"/>
    <s v="E"/>
    <x v="0"/>
    <n v="101"/>
    <n v="256"/>
    <s v="RS @ 11.7’"/>
    <s v="&lt;25%"/>
    <m/>
    <s v="No"/>
    <n v="50"/>
    <n v="0"/>
    <m/>
    <m/>
    <m/>
    <s v="Wet"/>
    <s v="Yes"/>
    <s v="&lt;25%"/>
    <s v="No"/>
    <m/>
    <s v="No"/>
    <s v="No"/>
    <s v="No"/>
    <s v="No"/>
    <s v="Caliper"/>
    <s v="Yes"/>
    <n v="3995701"/>
    <n v="349938"/>
    <s v=" "/>
    <n v="0"/>
    <s v="NO"/>
    <s v="Complete - Valid Tree"/>
    <n v="121"/>
    <n v="307.34000000000003"/>
    <x v="1"/>
    <n v="233"/>
    <s v="{B365E9AF-ADDB-4478-974D-CE40D1B1EB48}"/>
    <d v="2024-08-01T14:31:05"/>
    <s v="sholden_mbg"/>
    <d v="2024-10-01T17:34:20"/>
    <s v="nmitchell_mbg"/>
    <m/>
    <m/>
    <s v="Large"/>
    <s v="Few"/>
    <s v="No Saplings"/>
    <s v="Dense veg"/>
    <m/>
  </r>
  <r>
    <n v="527"/>
    <m/>
    <n v="225"/>
    <m/>
    <s v="Black Mountain"/>
    <s v="S"/>
    <x v="0"/>
    <n v="89.299999999999898"/>
    <n v="226"/>
    <s v="RS @ 14.7’"/>
    <s v="&lt;25%"/>
    <m/>
    <s v="Yes"/>
    <n v="46"/>
    <n v="2"/>
    <m/>
    <m/>
    <m/>
    <s v="Mesic"/>
    <s v="Yes"/>
    <s v="&lt;25%"/>
    <s v="No"/>
    <m/>
    <s v="No"/>
    <s v="Yes"/>
    <s v="No"/>
    <s v="No"/>
    <s v=" "/>
    <s v="Yes"/>
    <n v="3995625"/>
    <n v="349990"/>
    <s v=" "/>
    <n v="0"/>
    <s v="NO"/>
    <s v="Complete - Valid Tree"/>
    <n v="128"/>
    <n v="325.12"/>
    <x v="1"/>
    <n v="225"/>
    <s v="{1ED41588-EF79-4C68-A01E-BF8B48D2AB75}"/>
    <d v="2024-08-01T14:31:05"/>
    <s v="sholden_mbg"/>
    <d v="2024-10-01T16:58:11"/>
    <s v="nmitchell_mbg"/>
    <m/>
    <m/>
    <s v="Large"/>
    <s v="Abundant"/>
    <s v="Few Saplings"/>
    <m/>
    <m/>
  </r>
  <r>
    <n v="528"/>
    <m/>
    <n v="220"/>
    <m/>
    <s v="Black Mountain"/>
    <s v="W"/>
    <x v="0"/>
    <n v="114"/>
    <n v="289"/>
    <s v="RS @ 14.7’"/>
    <m/>
    <m/>
    <s v="Yes"/>
    <n v="35.6"/>
    <n v="1"/>
    <m/>
    <m/>
    <m/>
    <s v="Mesic"/>
    <s v="Yes"/>
    <s v="&lt;25%"/>
    <s v="No"/>
    <m/>
    <s v="No"/>
    <s v="No"/>
    <s v="No"/>
    <s v="No"/>
    <s v=" "/>
    <s v="Yes"/>
    <n v="3995787"/>
    <n v="350031"/>
    <s v=" "/>
    <n v="28"/>
    <s v="NO"/>
    <s v="Complete - Valid Tree"/>
    <n v="131"/>
    <n v="332.74"/>
    <x v="1"/>
    <n v="220"/>
    <s v="{BFEA034F-FB04-4271-B8D4-C50716511F45}"/>
    <d v="2024-08-01T14:31:05"/>
    <s v="sholden_mbg"/>
    <d v="2024-09-30T20:05:42"/>
    <s v="nmitchell_mbg"/>
    <m/>
    <m/>
    <s v="Large"/>
    <s v="Abundant"/>
    <s v="Abundant Saplings"/>
    <s v="Scattered"/>
    <m/>
  </r>
  <r>
    <n v="529"/>
    <m/>
    <n v="195"/>
    <m/>
    <s v="Black Mountain"/>
    <s v="SW"/>
    <x v="0"/>
    <n v="105"/>
    <n v="266"/>
    <s v="RS @ 12.9’ above scar"/>
    <m/>
    <m/>
    <s v="Yes"/>
    <n v="52"/>
    <n v="3"/>
    <m/>
    <m/>
    <m/>
    <s v="Mesic"/>
    <s v="Yes"/>
    <s v="&lt;25%"/>
    <s v="No"/>
    <m/>
    <s v="No"/>
    <s v="No"/>
    <s v="No"/>
    <s v="No"/>
    <s v=" "/>
    <s v="Yes"/>
    <n v="3995794"/>
    <n v="350028"/>
    <s v=" "/>
    <n v="139"/>
    <s v="NO"/>
    <s v="Complete - Valid Tree"/>
    <n v="129"/>
    <n v="327.66000000000003"/>
    <x v="1"/>
    <n v="195"/>
    <s v="{E921BB84-B7AA-4A09-B98C-774FF27F4F5A}"/>
    <d v="2024-08-01T14:31:05"/>
    <s v="sholden_mbg"/>
    <d v="2024-09-30T20:04:15"/>
    <s v="nmitchell_mbg"/>
    <m/>
    <m/>
    <s v="Large"/>
    <s v="Abundant"/>
    <s v="Abundant Saplings"/>
    <m/>
    <m/>
  </r>
  <r>
    <n v="530"/>
    <m/>
    <n v="241"/>
    <m/>
    <s v="Black Mountain"/>
    <s v="W"/>
    <x v="0"/>
    <n v="111"/>
    <n v="281"/>
    <s v="RS @ 25’ above scar"/>
    <m/>
    <m/>
    <s v="Yes"/>
    <n v="43.399999999999899"/>
    <n v="4"/>
    <m/>
    <m/>
    <m/>
    <s v="Mesic"/>
    <s v="Yes"/>
    <s v="&lt;25%"/>
    <s v="No"/>
    <s v="&lt;25%"/>
    <s v="Yes"/>
    <s v="No"/>
    <s v="No"/>
    <s v="No"/>
    <s v=" "/>
    <s v="Yes"/>
    <n v="3995829"/>
    <n v="350016"/>
    <s v=" "/>
    <n v="72"/>
    <s v="NO"/>
    <s v="Complete - Valid Tree"/>
    <n v="151"/>
    <n v="383.54"/>
    <x v="1"/>
    <n v="241"/>
    <s v="{0A8E7F71-D7B8-406E-8BA2-379A527960C6}"/>
    <d v="2024-08-01T14:31:05"/>
    <s v="sholden_mbg"/>
    <d v="2024-09-30T19:56:32"/>
    <s v="nmitchell_mbg"/>
    <m/>
    <s v="Excess litter/slash at scar cavity. Abundant male cones"/>
    <s v="Large"/>
    <s v="Abundant"/>
    <s v="Few Saplings"/>
    <s v="Scattered"/>
    <m/>
  </r>
  <r>
    <n v="531"/>
    <m/>
    <n v="239"/>
    <m/>
    <s v="Black Mountain"/>
    <s v="W"/>
    <x v="0"/>
    <n v="93.299999999999898"/>
    <n v="236"/>
    <s v="RS @ 18’ above scar"/>
    <m/>
    <m/>
    <s v="Yes"/>
    <n v="16"/>
    <n v="3"/>
    <m/>
    <m/>
    <m/>
    <s v="Mesic"/>
    <s v="Yes"/>
    <s v="&lt;25%"/>
    <s v="No"/>
    <m/>
    <s v="No"/>
    <s v="No"/>
    <s v="No"/>
    <s v="No"/>
    <s v="Caliper"/>
    <s v="Yes"/>
    <n v="3995776"/>
    <n v="349962"/>
    <s v=" "/>
    <n v="90"/>
    <s v="NO"/>
    <s v="Complete - Valid Tree"/>
    <n v="139"/>
    <n v="353.06"/>
    <x v="1"/>
    <n v="239"/>
    <s v="{4F67A6AD-16D1-4E47-AD78-3E6CD4CA52DA}"/>
    <d v="2024-08-01T14:31:05"/>
    <s v="sholden_mbg"/>
    <d v="2024-09-30T20:12:51"/>
    <s v="nmitchell_mbg"/>
    <m/>
    <m/>
    <s v="Large"/>
    <s v="Abundant"/>
    <s v="Few Saplings"/>
    <s v="IC dominant"/>
    <m/>
  </r>
  <r>
    <n v="532"/>
    <m/>
    <n v="210"/>
    <m/>
    <s v="Black Mountain"/>
    <s v="SW"/>
    <x v="0"/>
    <n v="86"/>
    <n v="218"/>
    <s v="rs@12"/>
    <m/>
    <m/>
    <s v="Yes"/>
    <n v="35"/>
    <n v="3"/>
    <m/>
    <m/>
    <m/>
    <s v="Mesic"/>
    <s v="Yes"/>
    <s v="&lt;25%"/>
    <m/>
    <m/>
    <s v="No"/>
    <s v="No"/>
    <s v="No"/>
    <s v="Yes"/>
    <s v="Caliper"/>
    <s v="Yes"/>
    <n v="3995367"/>
    <n v="350150"/>
    <s v=" "/>
    <n v="0"/>
    <s v="NO"/>
    <s v="Complete - Valid Tree"/>
    <n v="80"/>
    <n v="203.2"/>
    <x v="0"/>
    <n v="210"/>
    <s v="{CA15E439-E4D6-4668-A050-80D6FF86EA12}"/>
    <d v="2024-08-01T14:31:05"/>
    <s v="sholden_mbg"/>
    <d v="2024-10-01T16:01:02"/>
    <s v="krappleyea_mbg"/>
    <m/>
    <s v="thick brush all around tree."/>
    <s v="Large"/>
    <s v="Few"/>
    <s v="No Saplings"/>
    <s v="thick brush around tree shades out saplings."/>
    <m/>
  </r>
  <r>
    <n v="533"/>
    <m/>
    <n v="197"/>
    <m/>
    <s v="Black Mountain"/>
    <s v="SW"/>
    <x v="0"/>
    <n v="76"/>
    <n v="193"/>
    <s v="rs@8"/>
    <m/>
    <m/>
    <s v="No"/>
    <n v="6"/>
    <m/>
    <m/>
    <m/>
    <m/>
    <s v="Mesic"/>
    <s v="Yes"/>
    <s v="&lt;25%"/>
    <m/>
    <m/>
    <s v="No"/>
    <s v="No"/>
    <s v="No"/>
    <s v="No"/>
    <s v=" "/>
    <s v="Yes"/>
    <n v="3994969"/>
    <n v="350327"/>
    <s v=" "/>
    <n v="0"/>
    <s v="NO"/>
    <s v="Complete - Valid Tree"/>
    <n v="72"/>
    <n v="182.88"/>
    <x v="0"/>
    <n v="197"/>
    <s v="{7C95BB33-4CDF-4005-B42E-C9F492710CDC}"/>
    <d v="2024-08-01T14:31:05"/>
    <s v="sholden_mbg"/>
    <d v="2024-10-01T15:05:24"/>
    <s v="krappleyea_mbg"/>
    <m/>
    <m/>
    <s v="Large"/>
    <s v="Abundant"/>
    <s v="No Saplings"/>
    <s v="no saplings observed many incense cedar and White fir."/>
    <m/>
  </r>
  <r>
    <n v="534"/>
    <m/>
    <n v="182"/>
    <m/>
    <s v="Black Mountain"/>
    <s v="SW"/>
    <x v="0"/>
    <n v="67"/>
    <n v="170"/>
    <s v="rs@8"/>
    <m/>
    <m/>
    <s v="Yes"/>
    <n v="20"/>
    <n v="2"/>
    <m/>
    <m/>
    <m/>
    <s v="Mesic"/>
    <s v="Yes"/>
    <s v="&lt;25%"/>
    <m/>
    <m/>
    <s v="No"/>
    <s v="No"/>
    <s v="No"/>
    <s v="No"/>
    <s v=" "/>
    <s v="Yes"/>
    <n v="3994987"/>
    <n v="350249"/>
    <s v=" "/>
    <n v="8"/>
    <s v="NO"/>
    <s v="Complete - Valid Tree"/>
    <n v="82"/>
    <n v="208.28"/>
    <x v="0"/>
    <n v="182"/>
    <s v="{87C29F3E-2DA2-4961-95C5-1EA732DBCF5D}"/>
    <d v="2024-08-01T14:31:05"/>
    <s v="sholden_mbg"/>
    <d v="2024-10-01T15:15:18"/>
    <s v="krappleyea_mbg"/>
    <m/>
    <s v="eight additional sequoias in the area under 70 in."/>
    <s v="Large"/>
    <s v="Abundant"/>
    <s v="No Saplings"/>
    <s v="only incense, cedar and white fir."/>
    <m/>
  </r>
  <r>
    <n v="535"/>
    <m/>
    <n v="240"/>
    <m/>
    <s v="Black Mountain"/>
    <s v="NW"/>
    <x v="0"/>
    <n v="164"/>
    <n v="416"/>
    <s v="rs@15"/>
    <m/>
    <m/>
    <s v="Yes"/>
    <n v="10"/>
    <n v="4"/>
    <m/>
    <m/>
    <m/>
    <s v="Mesic"/>
    <s v="Yes"/>
    <s v="&lt;25%"/>
    <m/>
    <m/>
    <s v="No"/>
    <s v="No"/>
    <s v="No"/>
    <s v="Yes"/>
    <s v="Hank Abraham Tree"/>
    <s v="Yes"/>
    <n v="3994819"/>
    <n v="351420"/>
    <s v=" "/>
    <n v="252"/>
    <s v="NO"/>
    <s v="Complete - Valid Tree"/>
    <n v="225"/>
    <n v="571.5"/>
    <x v="1"/>
    <n v="240"/>
    <s v="{5B4D1308-515E-4C14-8487-DE798E2DC0E9}"/>
    <d v="2024-08-01T14:31:05"/>
    <s v="sholden_mbg"/>
    <d v="2024-09-30T15:30:11"/>
    <s v="krappleyea_mbg"/>
    <m/>
    <s v="burn piles have been made around the tree."/>
    <s v="Large"/>
    <s v="Abundant"/>
    <s v="No Saplings"/>
    <s v="no Sequoia saplings observed"/>
    <m/>
  </r>
  <r>
    <n v="536"/>
    <m/>
    <n v="242"/>
    <m/>
    <s v="Black Mountain"/>
    <s v="E"/>
    <x v="0"/>
    <n v="106"/>
    <n v="269"/>
    <s v="rs@15"/>
    <m/>
    <m/>
    <s v="Yes"/>
    <n v="22"/>
    <n v="1"/>
    <m/>
    <m/>
    <m/>
    <s v="Mesic"/>
    <s v="Yes"/>
    <s v="&lt;25%"/>
    <m/>
    <m/>
    <s v="No"/>
    <s v="No"/>
    <s v="No"/>
    <s v="Yes"/>
    <s v=" "/>
    <s v="Yes"/>
    <n v="3994882"/>
    <n v="351348"/>
    <s v=" "/>
    <n v="0"/>
    <s v="NO"/>
    <s v="Complete - Valid Tree"/>
    <n v="124"/>
    <n v="314.95999999999998"/>
    <x v="1"/>
    <n v="224"/>
    <s v="{DF780C64-42A2-47B8-AA07-CC113D95C303}"/>
    <d v="2024-08-01T14:31:05"/>
    <s v="sholden_mbg"/>
    <d v="2024-09-30T15:43:26"/>
    <s v="krappleyea_mbg"/>
    <m/>
    <m/>
    <s v="Large"/>
    <s v="Few"/>
    <s v="Few Saplings"/>
    <s v="a couple scattered Sequoia seedlings most are incense cedar."/>
    <m/>
  </r>
  <r>
    <n v="537"/>
    <m/>
    <n v="215"/>
    <m/>
    <s v="Black Mountain"/>
    <s v="NW"/>
    <x v="0"/>
    <n v="132"/>
    <n v="335"/>
    <s v="rs@15"/>
    <m/>
    <m/>
    <s v="Yes"/>
    <n v="18"/>
    <m/>
    <m/>
    <m/>
    <m/>
    <s v="Mesic"/>
    <s v="Yes"/>
    <s v="&lt;25%"/>
    <m/>
    <s v="&lt;25%"/>
    <s v="Yes"/>
    <s v="No"/>
    <s v="No"/>
    <s v="No"/>
    <s v=" "/>
    <s v="Yes"/>
    <n v="3994897"/>
    <n v="351339"/>
    <s v=" "/>
    <n v="0"/>
    <s v="NO"/>
    <s v="Complete - Valid Tree"/>
    <n v="152"/>
    <n v="386.08"/>
    <x v="1"/>
    <n v="211"/>
    <s v="{70A55884-1A12-4E12-AC57-726553417207}"/>
    <d v="2024-08-01T14:31:05"/>
    <s v="sholden_mbg"/>
    <d v="2024-09-30T15:50:07"/>
    <s v="krappleyea_mbg"/>
    <m/>
    <s v="several new fire scars."/>
    <s v="Large"/>
    <s v="Abundant"/>
    <s v="Abundant Saplings"/>
    <s v="many 1 to 2-ft saplings."/>
    <m/>
  </r>
  <r>
    <n v="538"/>
    <m/>
    <n v="191"/>
    <m/>
    <s v="Black Mountain"/>
    <s v="SE"/>
    <x v="0"/>
    <n v="76"/>
    <n v="193"/>
    <s v="rs@7"/>
    <m/>
    <m/>
    <s v="No"/>
    <n v="22"/>
    <m/>
    <m/>
    <m/>
    <m/>
    <s v="Mesic"/>
    <s v="Yes"/>
    <s v="&lt;25%"/>
    <m/>
    <m/>
    <s v="No"/>
    <s v="No"/>
    <s v="No"/>
    <s v="No"/>
    <s v=" "/>
    <s v="Yes"/>
    <n v="3994856"/>
    <n v="351318"/>
    <s v=" "/>
    <n v="0"/>
    <s v="NO"/>
    <s v="Complete - Valid Tree"/>
    <n v="79"/>
    <n v="200.66"/>
    <x v="0"/>
    <n v="191"/>
    <s v="{7EC39CE1-A863-48EA-AB50-95160BD16272}"/>
    <d v="2024-08-01T14:31:05"/>
    <s v="sholden_mbg"/>
    <d v="2024-09-30T15:55:01"/>
    <s v="krappleyea_mbg"/>
    <m/>
    <m/>
    <s v="Large"/>
    <s v="Abundant"/>
    <s v="Few Saplings"/>
    <s v="a few scattered small Sequoia saplings. many incense cedar"/>
    <m/>
  </r>
  <r>
    <n v="539"/>
    <m/>
    <n v="194"/>
    <m/>
    <s v="Black Mountain"/>
    <s v="SW"/>
    <x v="0"/>
    <n v="70.7"/>
    <n v="179"/>
    <s v="RS @ 8.4’"/>
    <s v="25-50%"/>
    <m/>
    <s v="No"/>
    <n v="17"/>
    <n v="0"/>
    <m/>
    <m/>
    <m/>
    <s v="Mesic"/>
    <s v="Yes"/>
    <s v="&lt;25%"/>
    <s v="No"/>
    <m/>
    <s v="No"/>
    <s v="No"/>
    <s v="No"/>
    <s v="No"/>
    <s v=" "/>
    <s v="Yes"/>
    <n v="3995974"/>
    <n v="349910"/>
    <s v=" "/>
    <n v="0"/>
    <s v="NO"/>
    <s v="Complete - Valid Tree"/>
    <n v="76"/>
    <n v="193.04"/>
    <x v="0"/>
    <n v="194"/>
    <s v="{09BE708C-5598-41C1-8B5B-462851690410}"/>
    <d v="2024-08-01T14:31:05"/>
    <s v="sholden_mbg"/>
    <d v="2024-09-30T19:45:36"/>
    <s v="nmitchell_mbg"/>
    <m/>
    <m/>
    <s v="Large"/>
    <s v="Abundant"/>
    <s v="Abundant Saplings"/>
    <s v="Lg patch to W"/>
    <m/>
  </r>
  <r>
    <n v="540"/>
    <m/>
    <n v="188"/>
    <m/>
    <s v="Black Mountain"/>
    <s v="E"/>
    <x v="0"/>
    <n v="63.5"/>
    <n v="161"/>
    <s v="RS @ 7’"/>
    <m/>
    <m/>
    <s v="No"/>
    <n v="9"/>
    <n v="0"/>
    <m/>
    <m/>
    <m/>
    <s v="Wet"/>
    <s v="Yes"/>
    <s v="&lt;25%"/>
    <s v="No"/>
    <m/>
    <s v="No"/>
    <s v="No"/>
    <s v="No"/>
    <s v="No"/>
    <s v=" "/>
    <s v="Yes"/>
    <n v="3995992"/>
    <n v="349822"/>
    <s v=" "/>
    <n v="0"/>
    <s v="NO"/>
    <s v="Complete - Valid Tree"/>
    <n v="60"/>
    <n v="152.4"/>
    <x v="0"/>
    <n v="188"/>
    <s v="{2074FFAF-3DAF-4220-9C57-9DDAB6578B78}"/>
    <d v="2024-08-01T14:31:05"/>
    <s v="sholden_mbg"/>
    <d v="2024-10-01T18:30:48"/>
    <s v="nmitchell_mbg"/>
    <m/>
    <m/>
    <s v="Large"/>
    <s v="Few"/>
    <s v="Few Saplings"/>
    <s v="Scattered"/>
    <m/>
  </r>
  <r>
    <n v="541"/>
    <m/>
    <n v="149"/>
    <m/>
    <s v="Black Mountain"/>
    <m/>
    <x v="1"/>
    <m/>
    <n v="0"/>
    <m/>
    <m/>
    <s v="Unknown"/>
    <m/>
    <m/>
    <m/>
    <m/>
    <m/>
    <m/>
    <m/>
    <m/>
    <m/>
    <m/>
    <m/>
    <m/>
    <m/>
    <m/>
    <m/>
    <s v="Broken top, caliper"/>
    <s v="Yes"/>
    <n v="3995955"/>
    <n v="349808"/>
    <s v=" "/>
    <n v="0"/>
    <s v="NO"/>
    <s v="Complete - Valid Tree"/>
    <n v="80"/>
    <n v="203.2"/>
    <x v="0"/>
    <n v="149"/>
    <s v="{E5DB9F2D-17BA-404C-ADA9-39A8C82FB8E3}"/>
    <d v="2024-08-01T14:31:05"/>
    <s v="sholden_mbg"/>
    <d v="2024-10-01T18:47:33"/>
    <s v="nmitchell_mbg"/>
    <m/>
    <m/>
    <s v="Large"/>
    <m/>
    <m/>
    <m/>
    <m/>
  </r>
  <r>
    <n v="542"/>
    <m/>
    <n v="30"/>
    <m/>
    <s v="Black Mountain"/>
    <s v="E"/>
    <x v="0"/>
    <n v="85.599999999999895"/>
    <n v="217"/>
    <s v="RS @ 10’"/>
    <s v="&lt;25%"/>
    <m/>
    <s v="Yes"/>
    <n v="72"/>
    <n v="3"/>
    <m/>
    <m/>
    <m/>
    <s v="Mesic"/>
    <s v="Yes"/>
    <s v="&lt;25%"/>
    <s v="Yes"/>
    <m/>
    <s v="No"/>
    <s v="Yes"/>
    <s v="No"/>
    <s v="No"/>
    <s v="Broken top, caliper"/>
    <s v="Yes"/>
    <n v="3995958"/>
    <n v="349809"/>
    <s v=" "/>
    <n v="0"/>
    <s v="NO"/>
    <s v="Complete - Valid Tree"/>
    <n v="42"/>
    <n v="106.68"/>
    <x v="0"/>
    <n v="30"/>
    <s v="{C34C6184-A6CC-4BE6-B5AC-8B4EFA6E0BBD}"/>
    <d v="2024-08-01T14:31:05"/>
    <s v="sholden_mbg"/>
    <d v="2024-10-01T18:52:15"/>
    <s v="nmitchell_mbg"/>
    <m/>
    <s v="Epicormic from previous crown break"/>
    <s v="Large"/>
    <s v="Few"/>
    <s v="Abundant Saplings"/>
    <s v="Some 6’+"/>
    <m/>
  </r>
  <r>
    <n v="543"/>
    <m/>
    <n v="210"/>
    <m/>
    <s v="Black Mountain"/>
    <m/>
    <x v="1"/>
    <m/>
    <n v="0"/>
    <m/>
    <m/>
    <s v="Unknown"/>
    <m/>
    <m/>
    <m/>
    <m/>
    <m/>
    <m/>
    <m/>
    <m/>
    <m/>
    <m/>
    <m/>
    <m/>
    <m/>
    <m/>
    <m/>
    <s v=" "/>
    <s v="Yes"/>
    <n v="3995880"/>
    <n v="349796"/>
    <s v=" "/>
    <n v="4"/>
    <s v="NO"/>
    <s v="Complete - Valid Tree"/>
    <n v="217"/>
    <n v="551.18000000000006"/>
    <x v="1"/>
    <n v="210"/>
    <s v="{1FC26C40-D5EE-4C1D-80BD-B1344ECB6877}"/>
    <d v="2024-08-01T14:31:05"/>
    <s v="sholden_mbg"/>
    <d v="2024-10-01T17:52:30"/>
    <s v="nmitchell_mbg"/>
    <m/>
    <m/>
    <s v="Large"/>
    <m/>
    <m/>
    <m/>
    <m/>
  </r>
  <r>
    <n v="544"/>
    <m/>
    <n v="232"/>
    <n v="168"/>
    <s v="Black Mountain"/>
    <s v="E"/>
    <x v="0"/>
    <n v="171.69999999999899"/>
    <n v="436"/>
    <s v="RS @ 18.7’"/>
    <s v="&lt;25%"/>
    <m/>
    <s v="Yes"/>
    <n v="53"/>
    <n v="4"/>
    <m/>
    <m/>
    <m/>
    <s v="Wet"/>
    <s v="Yes"/>
    <s v="&lt;25%"/>
    <s v="Yes"/>
    <m/>
    <s v="No"/>
    <s v="No"/>
    <s v="No"/>
    <s v="No"/>
    <s v=" "/>
    <s v="Yes"/>
    <n v="3995900"/>
    <n v="349823"/>
    <s v=" "/>
    <n v="168"/>
    <s v="NO"/>
    <s v="Complete - Valid Tree"/>
    <n v="246"/>
    <n v="624.84"/>
    <x v="1"/>
    <n v="232"/>
    <s v="{00659AC0-631C-4670-8385-9D104A108992}"/>
    <d v="2024-08-01T14:31:05"/>
    <s v="sholden_mbg"/>
    <d v="2024-10-01T17:59:14"/>
    <s v="nmitchell_mbg"/>
    <m/>
    <m/>
    <s v="Large"/>
    <s v="Few"/>
    <s v="Abundant Saplings"/>
    <s v="Up to 6’"/>
    <m/>
  </r>
  <r>
    <n v="545"/>
    <m/>
    <n v="228"/>
    <m/>
    <s v="Black Mountain"/>
    <s v="E"/>
    <x v="0"/>
    <n v="76.299999999999898"/>
    <n v="193"/>
    <s v="RS @ 9.3’"/>
    <m/>
    <m/>
    <s v="Yes"/>
    <n v="26.5"/>
    <n v="1"/>
    <m/>
    <m/>
    <m/>
    <s v="Wet"/>
    <s v="Yes"/>
    <s v="&lt;25%"/>
    <s v="No"/>
    <m/>
    <s v="No"/>
    <s v="No"/>
    <s v="No"/>
    <s v="No"/>
    <s v=" "/>
    <s v="Yes"/>
    <n v="3995926"/>
    <n v="349832"/>
    <s v=" "/>
    <n v="0"/>
    <s v="NO"/>
    <s v="Complete - Valid Tree"/>
    <n v="90"/>
    <n v="228.6"/>
    <x v="0"/>
    <n v="228"/>
    <s v="{2DC60841-BB42-49F5-8334-7D6CEA1300B6}"/>
    <d v="2024-08-01T14:31:05"/>
    <s v="sholden_mbg"/>
    <d v="2024-10-01T18:09:59"/>
    <s v="nmitchell_mbg"/>
    <m/>
    <m/>
    <s v="Large"/>
    <s v="Few"/>
    <s v="Abundant Saplings"/>
    <m/>
    <m/>
  </r>
  <r>
    <n v="546"/>
    <m/>
    <n v="204"/>
    <m/>
    <s v="Black Mountain"/>
    <s v="E"/>
    <x v="0"/>
    <n v="106.299999999999"/>
    <n v="270"/>
    <s v="RS @ 11.6’"/>
    <m/>
    <m/>
    <s v="Yes"/>
    <n v="32"/>
    <n v="3"/>
    <m/>
    <m/>
    <m/>
    <s v="Wet"/>
    <s v="Yes"/>
    <s v="&lt;25%"/>
    <s v="No"/>
    <m/>
    <s v="No"/>
    <s v="No"/>
    <s v="No"/>
    <s v="No"/>
    <s v="Caliper"/>
    <s v="Yes"/>
    <n v="3995929"/>
    <n v="349842"/>
    <s v=" "/>
    <n v="10"/>
    <s v="NO"/>
    <s v="Complete - Valid Tree"/>
    <n v="120"/>
    <n v="304.8"/>
    <x v="1"/>
    <n v="204"/>
    <s v="{338980D8-EBA7-4323-8D8F-3A33309AB058}"/>
    <d v="2024-08-01T14:31:05"/>
    <s v="sholden_mbg"/>
    <d v="2024-10-01T18:05:42"/>
    <s v="nmitchell_mbg"/>
    <m/>
    <m/>
    <s v="Large"/>
    <s v="Abundant"/>
    <s v="Abundant Saplings"/>
    <s v="Scattered"/>
    <m/>
  </r>
  <r>
    <n v="547"/>
    <m/>
    <n v="207"/>
    <m/>
    <s v="Black Mountain"/>
    <s v="NE"/>
    <x v="0"/>
    <n v="86"/>
    <n v="218"/>
    <s v="rs@6"/>
    <m/>
    <m/>
    <s v="Yes"/>
    <n v="42"/>
    <n v="3"/>
    <m/>
    <m/>
    <m/>
    <s v="Wet"/>
    <s v="Yes"/>
    <s v="&lt;25%"/>
    <m/>
    <m/>
    <s v="No"/>
    <s v="No"/>
    <s v="No"/>
    <s v="No"/>
    <s v=" "/>
    <s v="Yes"/>
    <n v="3994913"/>
    <n v="350061"/>
    <s v=" "/>
    <n v="0"/>
    <s v="NO"/>
    <s v="Complete - Valid Tree"/>
    <n v="78"/>
    <n v="198.12"/>
    <x v="0"/>
    <n v="207"/>
    <s v="{A4439076-D821-4CBF-A388-9ECF77228486}"/>
    <d v="2024-08-01T14:31:05"/>
    <s v="sholden_mbg"/>
    <d v="2024-10-01T16:23:29"/>
    <s v="krappleyea_mbg"/>
    <m/>
    <s v="tag missing."/>
    <s v="Large"/>
    <s v="Few"/>
    <s v="Few Saplings"/>
    <s v="a couple small saplings by the creek."/>
    <m/>
  </r>
  <r>
    <n v="548"/>
    <m/>
    <n v="234"/>
    <m/>
    <s v="Black Mountain"/>
    <s v="E"/>
    <x v="0"/>
    <n v="146"/>
    <n v="370"/>
    <s v="RS @ 30’"/>
    <m/>
    <m/>
    <s v="Yes"/>
    <n v="48"/>
    <n v="4"/>
    <m/>
    <m/>
    <m/>
    <s v="Dry"/>
    <s v="Yes"/>
    <s v="&lt;25%"/>
    <s v="Yes"/>
    <m/>
    <s v="No"/>
    <s v="No"/>
    <s v="No"/>
    <s v="No"/>
    <s v="big snag top"/>
    <s v="Yes"/>
    <n v="3995872"/>
    <n v="349732"/>
    <s v=" "/>
    <n v="348"/>
    <s v="NO"/>
    <s v="Complete - Valid Tree"/>
    <n v="193"/>
    <n v="490.22"/>
    <x v="1"/>
    <n v="203"/>
    <s v="{A85439FF-A8AE-41B6-A5E8-F7F737A97A8B}"/>
    <d v="2024-08-01T14:31:05"/>
    <s v="sholden_mbg"/>
    <d v="2024-10-01T19:09:28"/>
    <s v="nmitchell_mbg"/>
    <m/>
    <m/>
    <s v="Large"/>
    <s v="Few"/>
    <s v="Abundant Saplings"/>
    <s v="Upwards of 8’"/>
    <m/>
  </r>
  <r>
    <n v="549"/>
    <m/>
    <n v="185"/>
    <m/>
    <s v="Black Mountain"/>
    <s v="E"/>
    <x v="0"/>
    <n v="66.400000000000006"/>
    <n v="168"/>
    <s v="RS @ 10.2’"/>
    <m/>
    <m/>
    <s v="No"/>
    <n v="20.399999999999899"/>
    <n v="0"/>
    <m/>
    <m/>
    <m/>
    <s v="Dry"/>
    <s v="Yes"/>
    <s v="&lt;25%"/>
    <s v="No"/>
    <m/>
    <s v="No"/>
    <s v="No"/>
    <s v="No"/>
    <s v="No"/>
    <s v=" "/>
    <s v="Yes"/>
    <n v="3995834"/>
    <n v="349733"/>
    <s v=" "/>
    <n v="0"/>
    <s v="NO"/>
    <s v="Complete - Valid Tree"/>
    <n v="71"/>
    <n v="180.34"/>
    <x v="0"/>
    <n v="185"/>
    <s v="{DC544140-6693-4FD8-8E7B-33C3B4431B54}"/>
    <d v="2024-08-01T14:31:05"/>
    <s v="sholden_mbg"/>
    <d v="2024-10-01T19:19:53"/>
    <s v="nmitchell_mbg"/>
    <m/>
    <m/>
    <s v="Large"/>
    <s v="Abundant"/>
    <s v="Few Saplings"/>
    <m/>
    <m/>
  </r>
  <r>
    <n v="550"/>
    <m/>
    <n v="228"/>
    <m/>
    <s v="Black Mountain"/>
    <s v="E"/>
    <x v="0"/>
    <n v="76.7"/>
    <n v="194"/>
    <s v="RS @ 9.8’"/>
    <m/>
    <m/>
    <s v="No"/>
    <n v="26.8"/>
    <n v="0"/>
    <m/>
    <m/>
    <m/>
    <s v="Dry"/>
    <s v="Yes"/>
    <s v="&lt;25%"/>
    <s v="No"/>
    <m/>
    <s v="No"/>
    <s v="No"/>
    <s v="No"/>
    <s v="No"/>
    <s v=" "/>
    <s v="Yes"/>
    <n v="3995825"/>
    <n v="349732"/>
    <s v=" "/>
    <n v="0"/>
    <s v="NO"/>
    <s v="Complete - Valid Tree"/>
    <n v="85"/>
    <n v="215.9"/>
    <x v="0"/>
    <n v="228"/>
    <s v="{FFC0B5EC-E5F0-4F8A-8BB2-9D488C7F9B21}"/>
    <d v="2024-08-01T14:31:05"/>
    <s v="sholden_mbg"/>
    <d v="2024-10-01T19:21:21"/>
    <s v="nmitchell_mbg"/>
    <m/>
    <m/>
    <s v="Large"/>
    <s v="Abundant"/>
    <s v="Few Saplings"/>
    <s v="Upslope cluster"/>
    <m/>
  </r>
  <r>
    <n v="551"/>
    <m/>
    <n v="230"/>
    <m/>
    <s v="Black Mountain"/>
    <s v="E"/>
    <x v="0"/>
    <n v="76.5"/>
    <n v="194"/>
    <s v="RS @ 11.4’"/>
    <m/>
    <m/>
    <s v="No"/>
    <n v="30"/>
    <n v="0"/>
    <m/>
    <m/>
    <m/>
    <s v="Dry"/>
    <s v="Yes"/>
    <s v="&lt;25%"/>
    <s v="No"/>
    <m/>
    <s v="No"/>
    <s v="No"/>
    <s v="No"/>
    <s v="No"/>
    <s v=" "/>
    <s v="Yes"/>
    <n v="3995808"/>
    <n v="349739"/>
    <s v=" "/>
    <n v="0"/>
    <s v="NO"/>
    <s v="Complete - Valid Tree"/>
    <n v="85"/>
    <n v="215.9"/>
    <x v="0"/>
    <n v="230"/>
    <s v="{B3F87600-2D98-4185-BD53-784EE82FB6EA}"/>
    <d v="2024-08-01T14:31:05"/>
    <s v="sholden_mbg"/>
    <d v="2024-10-01T19:23:13"/>
    <s v="nmitchell_mbg"/>
    <m/>
    <m/>
    <s v="Large"/>
    <s v="Few"/>
    <s v="Few Saplings"/>
    <m/>
    <m/>
  </r>
  <r>
    <n v="552"/>
    <m/>
    <n v="228"/>
    <m/>
    <s v="Black Mountain"/>
    <m/>
    <x v="1"/>
    <m/>
    <n v="0"/>
    <m/>
    <m/>
    <s v="SD Fire"/>
    <m/>
    <m/>
    <m/>
    <m/>
    <m/>
    <m/>
    <m/>
    <m/>
    <m/>
    <m/>
    <m/>
    <m/>
    <m/>
    <m/>
    <m/>
    <s v="Caliper"/>
    <s v="Yes"/>
    <n v="3995737"/>
    <n v="349746"/>
    <s v=" "/>
    <n v="72"/>
    <s v="NO"/>
    <s v="Complete - Valid Tree"/>
    <n v="98"/>
    <n v="248.92000000000002"/>
    <x v="0"/>
    <n v="228"/>
    <s v="{CE5A6802-D68A-44AA-9388-50BE3493ED30}"/>
    <d v="2024-08-01T14:31:05"/>
    <s v="sholden_mbg"/>
    <d v="2024-10-01T15:24:48"/>
    <s v="nmitchell_mbg"/>
    <m/>
    <m/>
    <s v="Large"/>
    <m/>
    <m/>
    <m/>
    <m/>
  </r>
  <r>
    <n v="553"/>
    <m/>
    <n v="226"/>
    <m/>
    <s v="Black Mountain"/>
    <s v="NE"/>
    <x v="0"/>
    <n v="80.299999999999898"/>
    <n v="203"/>
    <s v="RS @ 13’"/>
    <s v="25-50%"/>
    <m/>
    <s v="Yes"/>
    <n v="118"/>
    <n v="2"/>
    <m/>
    <m/>
    <m/>
    <s v="Dry"/>
    <s v="Yes"/>
    <s v="&lt;25%"/>
    <s v="No"/>
    <m/>
    <s v="No"/>
    <s v="No"/>
    <s v="No"/>
    <s v="No"/>
    <s v="Caliper"/>
    <s v="Yes"/>
    <n v="3995742"/>
    <n v="349745"/>
    <s v=" "/>
    <n v="8"/>
    <s v="NO"/>
    <s v="Complete - Valid Tree"/>
    <n v="86"/>
    <n v="218.44"/>
    <x v="0"/>
    <n v="226"/>
    <s v="{F6CE2D09-53F8-4243-A5C5-57EAD2AE42DD}"/>
    <d v="2024-08-01T14:31:05"/>
    <s v="sholden_mbg"/>
    <d v="2024-10-01T15:31:46"/>
    <s v="nmitchell_mbg"/>
    <m/>
    <m/>
    <s v="Large"/>
    <s v="Few"/>
    <s v="Few Saplings"/>
    <s v="Dense veg"/>
    <m/>
  </r>
  <r>
    <n v="554"/>
    <m/>
    <n v="180"/>
    <m/>
    <s v="Black Mountain"/>
    <m/>
    <x v="1"/>
    <m/>
    <n v="0"/>
    <m/>
    <m/>
    <s v="SD Fire"/>
    <m/>
    <m/>
    <m/>
    <m/>
    <m/>
    <m/>
    <m/>
    <m/>
    <m/>
    <m/>
    <m/>
    <m/>
    <m/>
    <m/>
    <m/>
    <s v="Caliper"/>
    <s v="Yes"/>
    <n v="3995689"/>
    <n v="349728"/>
    <s v=" "/>
    <n v="122"/>
    <s v="NO"/>
    <s v="Complete - Valid Tree"/>
    <n v="142"/>
    <n v="360.68"/>
    <x v="1"/>
    <n v="170"/>
    <s v="{1968E5FC-EC2E-4F48-BF0E-58FC6DA56989}"/>
    <d v="2024-08-01T14:31:05"/>
    <s v="sholden_mbg"/>
    <d v="2024-10-01T15:14:02"/>
    <s v="nmitchell_mbg"/>
    <m/>
    <m/>
    <s v="Large"/>
    <m/>
    <m/>
    <m/>
    <m/>
  </r>
  <r>
    <n v="555"/>
    <m/>
    <n v="190"/>
    <m/>
    <s v="Black Mountain"/>
    <m/>
    <x v="1"/>
    <m/>
    <n v="0"/>
    <m/>
    <m/>
    <s v="SD Fire"/>
    <m/>
    <m/>
    <m/>
    <m/>
    <m/>
    <m/>
    <m/>
    <m/>
    <m/>
    <m/>
    <m/>
    <m/>
    <m/>
    <m/>
    <m/>
    <s v="Caliper"/>
    <s v="Yes"/>
    <n v="3995691"/>
    <n v="349730"/>
    <s v=" "/>
    <n v="84"/>
    <s v="NO"/>
    <s v="Complete - Valid Tree"/>
    <n v="156"/>
    <n v="396.24"/>
    <x v="1"/>
    <n v="190"/>
    <s v="{814996CE-94C6-4275-BE06-4BC5B2AC6BFE}"/>
    <d v="2024-08-01T14:31:05"/>
    <s v="sholden_mbg"/>
    <d v="2024-10-01T15:16:24"/>
    <s v="nmitchell_mbg"/>
    <m/>
    <m/>
    <s v="Large"/>
    <m/>
    <m/>
    <m/>
    <m/>
  </r>
  <r>
    <n v="556"/>
    <m/>
    <n v="173"/>
    <m/>
    <s v="Black Mountain"/>
    <m/>
    <x v="1"/>
    <m/>
    <n v="0"/>
    <m/>
    <m/>
    <s v="Scorch"/>
    <m/>
    <m/>
    <m/>
    <m/>
    <m/>
    <m/>
    <m/>
    <m/>
    <m/>
    <m/>
    <m/>
    <m/>
    <m/>
    <m/>
    <m/>
    <s v="Forked top, top of ridge"/>
    <s v="Yes"/>
    <n v="3995671"/>
    <n v="349652"/>
    <s v=" "/>
    <n v="60"/>
    <s v="NO"/>
    <s v="Complete - Valid Tree"/>
    <n v="121"/>
    <n v="307.34000000000003"/>
    <x v="1"/>
    <n v="173"/>
    <s v="{0277F9AF-1115-437D-A0C9-C1CB5017D094}"/>
    <d v="2024-08-01T14:31:05"/>
    <s v="sholden_mbg"/>
    <d v="2024-10-01T15:06:10"/>
    <s v="nmitchell_mbg"/>
    <m/>
    <m/>
    <s v="Large"/>
    <m/>
    <m/>
    <m/>
    <m/>
  </r>
  <r>
    <n v="557"/>
    <m/>
    <n v="80"/>
    <m/>
    <s v="Black Mountain"/>
    <m/>
    <x v="1"/>
    <m/>
    <n v="0"/>
    <m/>
    <m/>
    <s v="Unknown"/>
    <m/>
    <m/>
    <m/>
    <m/>
    <m/>
    <m/>
    <m/>
    <m/>
    <m/>
    <m/>
    <m/>
    <m/>
    <m/>
    <m/>
    <m/>
    <s v=" "/>
    <s v="Yes"/>
    <n v="3995676"/>
    <n v="349606"/>
    <s v=" "/>
    <n v="0"/>
    <s v="NO"/>
    <s v="Complete - Valid Tree"/>
    <n v="37"/>
    <n v="93.98"/>
    <x v="2"/>
    <n v="80"/>
    <s v="{FF421420-727F-4B45-B5DD-B42018733724}"/>
    <d v="2024-08-01T14:31:05"/>
    <s v="sholden_mbg"/>
    <d v="2024-10-01T15:03:40"/>
    <s v="nmitchell_mbg"/>
    <m/>
    <m/>
    <s v="Large"/>
    <m/>
    <m/>
    <m/>
    <m/>
  </r>
  <r>
    <n v="558"/>
    <m/>
    <n v="108"/>
    <m/>
    <s v="Black Mountain"/>
    <m/>
    <x v="1"/>
    <m/>
    <n v="0"/>
    <m/>
    <m/>
    <s v="Unknown"/>
    <m/>
    <m/>
    <m/>
    <m/>
    <m/>
    <m/>
    <m/>
    <m/>
    <m/>
    <m/>
    <m/>
    <m/>
    <m/>
    <m/>
    <m/>
    <s v=" "/>
    <s v="Yes"/>
    <n v="3995674"/>
    <n v="349606"/>
    <s v=" "/>
    <n v="0"/>
    <s v="NO"/>
    <s v="Complete - Valid Tree"/>
    <n v="42"/>
    <n v="106.68"/>
    <x v="0"/>
    <n v="108"/>
    <s v="{9121FD62-ECAB-4016-9048-B30DF1588AF2}"/>
    <d v="2024-08-01T14:31:05"/>
    <s v="sholden_mbg"/>
    <d v="2024-10-01T15:04:16"/>
    <s v="nmitchell_mbg"/>
    <m/>
    <m/>
    <s v="Large"/>
    <m/>
    <m/>
    <m/>
    <m/>
  </r>
  <r>
    <n v="559"/>
    <m/>
    <n v="141"/>
    <m/>
    <s v="Black Mountain"/>
    <m/>
    <x v="1"/>
    <m/>
    <n v="0"/>
    <m/>
    <m/>
    <s v="Unknown"/>
    <m/>
    <m/>
    <m/>
    <m/>
    <m/>
    <m/>
    <m/>
    <m/>
    <m/>
    <m/>
    <m/>
    <m/>
    <m/>
    <m/>
    <m/>
    <s v=" "/>
    <s v="Yes"/>
    <n v="3995675"/>
    <n v="349600"/>
    <s v=" "/>
    <n v="0"/>
    <s v="NO"/>
    <s v="Complete - Valid Tree"/>
    <n v="64"/>
    <n v="162.56"/>
    <x v="0"/>
    <n v="141"/>
    <s v="{636015EC-6927-46CF-811D-5889BE98479F}"/>
    <d v="2024-08-01T14:31:05"/>
    <s v="sholden_mbg"/>
    <d v="2024-10-01T15:04:39"/>
    <s v="nmitchell_mbg"/>
    <m/>
    <m/>
    <s v="Large"/>
    <m/>
    <m/>
    <m/>
    <m/>
  </r>
  <r>
    <n v="560"/>
    <m/>
    <n v="100"/>
    <m/>
    <s v="Black Mountain"/>
    <m/>
    <x v="1"/>
    <m/>
    <n v="0"/>
    <m/>
    <m/>
    <s v="Unknown"/>
    <m/>
    <m/>
    <m/>
    <m/>
    <m/>
    <m/>
    <m/>
    <m/>
    <m/>
    <m/>
    <m/>
    <m/>
    <m/>
    <m/>
    <m/>
    <s v="Stub, broken top"/>
    <s v="Yes"/>
    <n v="3995796"/>
    <n v="349592"/>
    <s v=" "/>
    <n v="118"/>
    <s v="NO"/>
    <s v="Complete - Valid Tree"/>
    <n v="141"/>
    <n v="358.14"/>
    <x v="1"/>
    <n v="100"/>
    <s v="{A8565E05-BFCC-4276-9C49-3162A0E18019}"/>
    <d v="2024-08-01T14:31:05"/>
    <s v="sholden_mbg"/>
    <d v="2024-10-01T14:59:30"/>
    <s v="nmitchell_mbg"/>
    <m/>
    <m/>
    <s v="Large"/>
    <m/>
    <m/>
    <m/>
    <m/>
  </r>
  <r>
    <n v="561"/>
    <m/>
    <n v="186"/>
    <m/>
    <s v="Black Mountain"/>
    <s v="SE"/>
    <x v="0"/>
    <n v="127"/>
    <n v="322"/>
    <s v="RS @ 15.5’"/>
    <m/>
    <m/>
    <s v="Yes"/>
    <n v="7"/>
    <n v="4"/>
    <m/>
    <m/>
    <m/>
    <s v="Dry"/>
    <s v="Yes"/>
    <s v="&lt;25%"/>
    <s v="No"/>
    <m/>
    <s v="No"/>
    <s v="No"/>
    <s v="No"/>
    <s v="No"/>
    <s v=" "/>
    <s v="Yes"/>
    <n v="3996680"/>
    <n v="349844"/>
    <s v=" "/>
    <n v="53"/>
    <s v="NO"/>
    <s v="Complete - Valid Tree"/>
    <n v="165"/>
    <n v="419.1"/>
    <x v="1"/>
    <n v="186"/>
    <s v="{FB87AB54-3F92-482D-B609-4B2FAC1DC0EE}"/>
    <d v="2024-08-01T14:31:05"/>
    <s v="sholden_mbg"/>
    <d v="2024-09-29T21:16:14"/>
    <s v="nmitchell_mbg"/>
    <m/>
    <s v="Cumulative scarring around the bole."/>
    <s v="Large"/>
    <s v="Abundant"/>
    <s v="Few Saplings"/>
    <s v="Scattered "/>
    <m/>
  </r>
  <r>
    <n v="562"/>
    <m/>
    <n v="180"/>
    <m/>
    <s v="Black Mountain"/>
    <s v="S"/>
    <x v="0"/>
    <n v="70.299999999999898"/>
    <n v="178"/>
    <s v="RS @ 8.2’"/>
    <m/>
    <m/>
    <s v="No"/>
    <n v="35.299999999999898"/>
    <n v="0"/>
    <m/>
    <m/>
    <m/>
    <s v="Dry"/>
    <s v="Yes"/>
    <s v="&lt;25%"/>
    <s v="No"/>
    <m/>
    <s v="No"/>
    <s v="No"/>
    <s v="No"/>
    <s v="No"/>
    <s v=" "/>
    <s v="Yes"/>
    <n v="3996700"/>
    <n v="349822"/>
    <s v=" "/>
    <n v="0"/>
    <s v="NO"/>
    <s v="Complete - Valid Tree"/>
    <n v="80"/>
    <n v="203.2"/>
    <x v="0"/>
    <n v="180"/>
    <s v="{BF910CE6-FBAC-409A-8DF4-6355B6597E08}"/>
    <d v="2024-08-01T14:31:05"/>
    <s v="sholden_mbg"/>
    <d v="2024-09-29T21:16:43"/>
    <s v="nmitchell_mbg"/>
    <m/>
    <m/>
    <s v="Large"/>
    <s v="Few"/>
    <s v="No Saplings"/>
    <m/>
    <m/>
  </r>
  <r>
    <n v="563"/>
    <m/>
    <n v="197"/>
    <m/>
    <s v="Black Mountain"/>
    <s v="SE"/>
    <x v="0"/>
    <n v="77.400000000000006"/>
    <n v="196"/>
    <s v="RS @ 9.1’"/>
    <m/>
    <m/>
    <s v="Yes"/>
    <n v="24"/>
    <n v="1"/>
    <m/>
    <m/>
    <m/>
    <s v="Dry"/>
    <s v="Yes"/>
    <s v="&lt;25%"/>
    <s v="No"/>
    <m/>
    <s v="No"/>
    <s v="No"/>
    <s v="No"/>
    <s v="No"/>
    <s v=" "/>
    <s v="Yes"/>
    <n v="3996700"/>
    <n v="349828"/>
    <s v=" "/>
    <n v="0"/>
    <s v="NO"/>
    <s v="Complete - Valid Tree"/>
    <n v="80"/>
    <n v="203.2"/>
    <x v="0"/>
    <n v="197"/>
    <s v="{B2F30B35-8177-4303-BB9B-6D8F59F1E149}"/>
    <d v="2024-08-01T14:31:05"/>
    <s v="sholden_mbg"/>
    <d v="2024-09-29T21:16:59"/>
    <s v="nmitchell_mbg"/>
    <m/>
    <m/>
    <s v="Large"/>
    <s v="Few"/>
    <s v="Few Saplings"/>
    <m/>
    <m/>
  </r>
  <r>
    <n v="564"/>
    <m/>
    <n v="187"/>
    <m/>
    <s v="Black Mountain"/>
    <s v="SE"/>
    <x v="0"/>
    <n v="75"/>
    <n v="190"/>
    <s v="RS @ 11.5’"/>
    <m/>
    <m/>
    <s v="Yes"/>
    <n v="23.8"/>
    <n v="1"/>
    <m/>
    <m/>
    <m/>
    <s v="Dry"/>
    <s v="Yes"/>
    <s v="&lt;25%"/>
    <s v="No"/>
    <m/>
    <s v="No"/>
    <s v="No"/>
    <s v="No"/>
    <s v="No"/>
    <s v=" "/>
    <s v="Yes"/>
    <n v="3996696"/>
    <n v="349823"/>
    <s v=" "/>
    <n v="3"/>
    <s v="NO"/>
    <s v="Complete - Valid Tree"/>
    <n v="84"/>
    <n v="213.36"/>
    <x v="0"/>
    <n v="187"/>
    <s v="{BBE3FDBE-703F-428A-83F8-54AF6B980070}"/>
    <d v="2024-08-01T14:31:05"/>
    <s v="sholden_mbg"/>
    <d v="2024-09-29T21:17:06"/>
    <s v="nmitchell_mbg"/>
    <m/>
    <m/>
    <s v="Large"/>
    <s v="Few"/>
    <s v="No Saplings"/>
    <m/>
    <m/>
  </r>
  <r>
    <n v="565"/>
    <m/>
    <n v="186"/>
    <m/>
    <s v="Black Mountain"/>
    <s v="E"/>
    <x v="0"/>
    <n v="89.2"/>
    <n v="226"/>
    <s v="RS @ 28.5’ above split "/>
    <m/>
    <m/>
    <s v="No"/>
    <n v="22"/>
    <n v="0"/>
    <m/>
    <m/>
    <m/>
    <s v="Dry"/>
    <s v="Yes"/>
    <s v="&lt;25%"/>
    <s v="No"/>
    <m/>
    <s v="No"/>
    <s v="No"/>
    <s v="No"/>
    <s v="No"/>
    <s v="Twin w/566, caliper"/>
    <s v="Yes"/>
    <n v="3996788"/>
    <n v="349794"/>
    <s v=" "/>
    <n v="0"/>
    <s v="NO"/>
    <s v="Complete - Valid Tree"/>
    <n v="100"/>
    <n v="254"/>
    <x v="0"/>
    <n v="186"/>
    <s v="{7FC57F6F-4048-417E-BB82-7501BCE80153}"/>
    <d v="2024-08-01T14:31:05"/>
    <s v="sholden_mbg"/>
    <d v="2024-09-29T16:38:13"/>
    <s v="nmitchell_mbg"/>
    <m/>
    <m/>
    <s v="Large"/>
    <s v="Abundant"/>
    <s v="Abundant Saplings"/>
    <m/>
    <m/>
  </r>
  <r>
    <n v="566"/>
    <m/>
    <n v="190"/>
    <m/>
    <s v="Black Mountain"/>
    <s v="E"/>
    <x v="0"/>
    <n v="88.799999999999898"/>
    <n v="225"/>
    <s v="RS @ 23’"/>
    <m/>
    <m/>
    <s v="No"/>
    <n v="75"/>
    <n v="0"/>
    <m/>
    <m/>
    <m/>
    <s v="Dry"/>
    <s v="Yes"/>
    <s v="&lt;25%"/>
    <s v="No"/>
    <m/>
    <s v="No"/>
    <s v="No"/>
    <s v="No"/>
    <s v="No"/>
    <s v="Twin w/565, caliper"/>
    <s v="Yes"/>
    <n v="3996789"/>
    <n v="349795"/>
    <s v=" "/>
    <n v="0"/>
    <s v="NO"/>
    <s v="Complete - Valid Tree"/>
    <n v="96"/>
    <n v="243.84"/>
    <x v="0"/>
    <n v="190"/>
    <s v="{9854838A-863B-45B3-97EE-68D946057A16}"/>
    <d v="2024-08-01T14:31:05"/>
    <s v="sholden_mbg"/>
    <d v="2024-09-29T16:36:14"/>
    <s v="nmitchell_mbg"/>
    <m/>
    <m/>
    <s v="Large"/>
    <s v="Abundant"/>
    <s v="Abundant Saplings"/>
    <m/>
    <m/>
  </r>
  <r>
    <n v="567"/>
    <m/>
    <n v="184"/>
    <m/>
    <s v="Black Mountain"/>
    <s v="SE"/>
    <x v="0"/>
    <n v="129.4"/>
    <n v="328"/>
    <s v="RS @ 16.3’"/>
    <s v="&lt;25%"/>
    <m/>
    <s v="Yes"/>
    <n v="52"/>
    <n v="4"/>
    <m/>
    <m/>
    <m/>
    <s v="Dry"/>
    <s v="Yes"/>
    <s v="&lt;25%"/>
    <s v="No"/>
    <s v="&lt;25%"/>
    <s v="Yes"/>
    <s v="No"/>
    <s v="Yes"/>
    <s v="No"/>
    <s v="Big snag top, burl"/>
    <s v="Yes"/>
    <n v="3996814"/>
    <n v="349757"/>
    <s v=" "/>
    <n v="348"/>
    <s v="NO"/>
    <s v="Complete - Valid Tree"/>
    <n v="173"/>
    <n v="439.42"/>
    <x v="1"/>
    <n v="141"/>
    <s v="{78E88EF3-0920-4C07-857D-08BCB3016027}"/>
    <d v="2024-08-01T14:31:05"/>
    <s v="sholden_mbg"/>
    <d v="2024-09-29T16:43:42"/>
    <s v="nmitchell_mbg"/>
    <m/>
    <m/>
    <s v="Large"/>
    <s v="Few"/>
    <s v="Abundant Saplings"/>
    <m/>
    <m/>
  </r>
  <r>
    <n v="568"/>
    <m/>
    <n v="171"/>
    <m/>
    <s v="Black Mountain"/>
    <s v="E"/>
    <x v="0"/>
    <n v="91.099999999999895"/>
    <n v="231"/>
    <s v="RS @ 9.5’"/>
    <m/>
    <m/>
    <s v="Yes"/>
    <n v="50.799999999999898"/>
    <n v="2"/>
    <m/>
    <m/>
    <m/>
    <s v="Dry"/>
    <s v="Yes"/>
    <s v="&lt;25%"/>
    <s v="No"/>
    <m/>
    <s v="No"/>
    <s v="No"/>
    <s v="No"/>
    <s v="No"/>
    <s v="Caliper"/>
    <s v="Yes"/>
    <n v="3996818"/>
    <n v="349801"/>
    <s v=" "/>
    <n v="18"/>
    <s v="NO"/>
    <s v="Complete - Valid Tree"/>
    <n v="84"/>
    <n v="213.36"/>
    <x v="0"/>
    <n v="171"/>
    <s v="{646B3B92-A8B0-4795-99A0-A2AF858C78F5}"/>
    <d v="2024-08-01T14:31:05"/>
    <s v="sholden_mbg"/>
    <d v="2024-09-29T16:58:19"/>
    <s v="nmitchell_mbg"/>
    <m/>
    <m/>
    <s v="Large"/>
    <s v="Abundant"/>
    <s v="Abundant Saplings"/>
    <s v="Lg patch to SE"/>
    <m/>
  </r>
  <r>
    <n v="569"/>
    <m/>
    <n v="161"/>
    <m/>
    <s v="Black Mountain"/>
    <s v="E"/>
    <x v="0"/>
    <n v="64.900000000000006"/>
    <n v="164"/>
    <s v="RS @ 9.5’"/>
    <m/>
    <m/>
    <s v="No"/>
    <n v="36.5"/>
    <n v="0"/>
    <m/>
    <m/>
    <m/>
    <s v="Dry"/>
    <s v="Yes"/>
    <s v="&lt;25%"/>
    <s v="No"/>
    <m/>
    <s v="No"/>
    <s v="No"/>
    <s v="No"/>
    <s v="No"/>
    <s v="Caliper"/>
    <s v="Yes"/>
    <n v="3996818"/>
    <n v="349803"/>
    <s v=" "/>
    <n v="0"/>
    <s v="NO"/>
    <s v="Complete - Valid Tree"/>
    <n v="85"/>
    <n v="215.9"/>
    <x v="0"/>
    <n v="161"/>
    <s v="{6423567A-73D0-4ED9-8D8A-846470D82A19}"/>
    <d v="2024-08-01T14:31:05"/>
    <s v="sholden_mbg"/>
    <d v="2024-09-29T16:59:52"/>
    <s v="nmitchell_mbg"/>
    <m/>
    <m/>
    <s v="Large"/>
    <s v="Abundant"/>
    <s v="Abundant Saplings"/>
    <s v="Scattered"/>
    <m/>
  </r>
  <r>
    <n v="570"/>
    <m/>
    <n v="163"/>
    <m/>
    <s v="Black Mountain"/>
    <s v="NE"/>
    <x v="0"/>
    <n v="79.900000000000006"/>
    <n v="202"/>
    <s v="RS @ 13’"/>
    <s v="&lt;25%"/>
    <m/>
    <s v="No"/>
    <n v="51.799999999999898"/>
    <n v="0"/>
    <m/>
    <m/>
    <m/>
    <s v="Dry"/>
    <s v="Yes"/>
    <s v="&lt;25%"/>
    <s v="No"/>
    <m/>
    <s v="No"/>
    <s v="No"/>
    <s v="No"/>
    <s v="No"/>
    <s v=" "/>
    <s v="Yes"/>
    <n v="3996830"/>
    <n v="349818"/>
    <s v=" "/>
    <n v="0"/>
    <s v="NO"/>
    <s v="Complete - Valid Tree"/>
    <n v="93"/>
    <n v="236.22"/>
    <x v="0"/>
    <n v="163"/>
    <s v="{DDF9E657-B837-412B-90CC-A9242A63D3CB}"/>
    <d v="2024-08-01T14:31:05"/>
    <s v="sholden_mbg"/>
    <d v="2024-09-29T16:54:56"/>
    <s v="nmitchell_mbg"/>
    <m/>
    <m/>
    <s v="Large"/>
    <s v="Abundant"/>
    <s v="Abundant Saplings"/>
    <m/>
    <m/>
  </r>
  <r>
    <n v="571"/>
    <m/>
    <n v="188"/>
    <m/>
    <s v="Black Mountain"/>
    <s v="E"/>
    <x v="0"/>
    <n v="79.799999999999898"/>
    <n v="202"/>
    <s v="RS @ 11’"/>
    <m/>
    <m/>
    <s v="No"/>
    <n v="32.799999999999898"/>
    <n v="0"/>
    <m/>
    <m/>
    <m/>
    <s v="Dry"/>
    <s v="Yes"/>
    <s v="&lt;25%"/>
    <s v="No"/>
    <m/>
    <s v="No"/>
    <s v="No"/>
    <s v="No"/>
    <s v="No"/>
    <s v=" "/>
    <s v="Yes"/>
    <n v="3996847"/>
    <n v="349792"/>
    <s v=" "/>
    <n v="0"/>
    <s v="NO"/>
    <s v="Complete - Valid Tree"/>
    <n v="92"/>
    <n v="233.68"/>
    <x v="0"/>
    <n v="188"/>
    <s v="{085142A1-7628-4CCC-B356-A73CEDA36697}"/>
    <d v="2024-08-01T14:31:05"/>
    <s v="sholden_mbg"/>
    <d v="2024-09-29T17:15:47"/>
    <s v="nmitchell_mbg"/>
    <m/>
    <m/>
    <s v="Large"/>
    <s v="Few"/>
    <s v="Abundant Saplings"/>
    <s v="Lg patch to SE"/>
    <m/>
  </r>
  <r>
    <n v="572"/>
    <m/>
    <n v="226"/>
    <m/>
    <s v="Black Mountain"/>
    <s v="E"/>
    <x v="0"/>
    <n v="113"/>
    <n v="287"/>
    <s v="RS @ 11.3’"/>
    <m/>
    <m/>
    <s v="No"/>
    <n v="15"/>
    <n v="0"/>
    <m/>
    <m/>
    <m/>
    <s v="Dry"/>
    <s v="Yes"/>
    <s v="25-50%"/>
    <s v="No"/>
    <m/>
    <s v="No"/>
    <s v="No"/>
    <s v="No"/>
    <s v="No"/>
    <s v=" "/>
    <s v="Yes"/>
    <n v="3996885"/>
    <n v="349801"/>
    <s v=" "/>
    <n v="0"/>
    <s v="NO"/>
    <s v="Complete - Valid Tree"/>
    <n v="126"/>
    <n v="320.04000000000002"/>
    <x v="1"/>
    <n v="226"/>
    <s v="{D0726D7A-D0C7-46DD-A3ED-9E1C56A5AC8E}"/>
    <d v="2024-08-01T14:31:05"/>
    <s v="sholden_mbg"/>
    <d v="2024-09-29T17:24:56"/>
    <s v="nmitchell_mbg"/>
    <m/>
    <m/>
    <s v="Large"/>
    <s v="Abundant"/>
    <s v="Few Saplings"/>
    <m/>
    <m/>
  </r>
  <r>
    <n v="573"/>
    <m/>
    <n v="228"/>
    <m/>
    <s v="Black Mountain"/>
    <s v="E"/>
    <x v="0"/>
    <n v="74.900000000000006"/>
    <n v="190"/>
    <s v="RS @ 9.2’"/>
    <m/>
    <m/>
    <s v="No"/>
    <n v="23.8"/>
    <n v="0"/>
    <m/>
    <m/>
    <m/>
    <s v="Dry"/>
    <s v="Yes"/>
    <s v="&lt;25%"/>
    <s v="No"/>
    <m/>
    <s v="No"/>
    <s v="No"/>
    <s v="No"/>
    <s v="No"/>
    <s v=" "/>
    <s v="Yes"/>
    <n v="3996881"/>
    <n v="349768"/>
    <s v=" "/>
    <n v="0"/>
    <s v="NO"/>
    <s v="Complete - Valid Tree"/>
    <n v="81"/>
    <n v="205.74"/>
    <x v="0"/>
    <n v="228"/>
    <s v="{C0E35D42-76D1-42E6-8576-31CFEF200723}"/>
    <d v="2024-08-01T14:31:05"/>
    <s v="sholden_mbg"/>
    <d v="2024-09-29T17:34:46"/>
    <s v="nmitchell_mbg"/>
    <m/>
    <s v="Crown becoming more sparse"/>
    <s v="Large"/>
    <s v="Abundant"/>
    <s v="Abundant Saplings"/>
    <m/>
    <m/>
  </r>
  <r>
    <n v="574"/>
    <m/>
    <n v="199"/>
    <m/>
    <s v="Black Mountain"/>
    <s v="E"/>
    <x v="0"/>
    <n v="69.2"/>
    <n v="175"/>
    <s v="RS @ 7.4’"/>
    <m/>
    <m/>
    <s v="No"/>
    <n v="12"/>
    <n v="0"/>
    <m/>
    <m/>
    <m/>
    <s v="Dry"/>
    <s v="Yes"/>
    <s v="&lt;25%"/>
    <s v="No"/>
    <m/>
    <s v="No"/>
    <s v="No"/>
    <s v="No"/>
    <s v="No"/>
    <s v=" "/>
    <s v="Yes"/>
    <n v="3996875"/>
    <n v="349772"/>
    <s v=" "/>
    <n v="0"/>
    <s v="NO"/>
    <s v="Complete - Valid Tree"/>
    <n v="77"/>
    <n v="195.58"/>
    <x v="0"/>
    <n v="199"/>
    <s v="{1BF06A58-89BF-45B1-A8C5-49FF4FA85CB6}"/>
    <d v="2024-08-01T14:31:05"/>
    <s v="sholden_mbg"/>
    <d v="2024-09-29T17:23:29"/>
    <s v="nmitchell_mbg"/>
    <m/>
    <m/>
    <s v="Large"/>
    <s v="Abundant"/>
    <s v="Few Saplings"/>
    <m/>
    <m/>
  </r>
  <r>
    <n v="575"/>
    <m/>
    <n v="184"/>
    <m/>
    <s v="Black Mountain"/>
    <s v="E"/>
    <x v="0"/>
    <n v="60.6"/>
    <n v="153"/>
    <s v="RS @ 9.1’"/>
    <m/>
    <m/>
    <s v="Yes"/>
    <n v="48.899999999999899"/>
    <n v="1"/>
    <m/>
    <m/>
    <m/>
    <s v="Dry"/>
    <s v="Yes"/>
    <s v="&lt;25%"/>
    <s v="No"/>
    <m/>
    <s v="No"/>
    <s v="No"/>
    <s v="No"/>
    <s v="No"/>
    <s v=" "/>
    <s v="Yes"/>
    <n v="3996914"/>
    <n v="349771"/>
    <s v=" "/>
    <n v="0"/>
    <s v="NO"/>
    <s v="Complete - Valid Tree"/>
    <n v="66"/>
    <n v="167.64000000000001"/>
    <x v="0"/>
    <n v="184"/>
    <s v="{160B9980-BA7A-4C42-AE3B-A1638A8F70DE}"/>
    <d v="2024-08-01T14:31:05"/>
    <s v="sholden_mbg"/>
    <d v="2024-09-29T17:34:26"/>
    <s v="nmitchell_mbg"/>
    <m/>
    <s v="Excess slash litter at scar cavity"/>
    <s v="Large"/>
    <s v="Few"/>
    <s v="Few Saplings"/>
    <m/>
    <m/>
  </r>
  <r>
    <n v="576"/>
    <m/>
    <n v="227"/>
    <m/>
    <s v="Black Mountain"/>
    <s v="NE"/>
    <x v="0"/>
    <n v="127"/>
    <n v="322"/>
    <s v="RS @ 13.3’"/>
    <m/>
    <m/>
    <s v="Yes"/>
    <n v="6"/>
    <n v="2"/>
    <m/>
    <m/>
    <m/>
    <s v="Dry"/>
    <s v="Yes"/>
    <s v="&lt;25%"/>
    <s v="No"/>
    <m/>
    <s v="No"/>
    <s v="No"/>
    <s v="No"/>
    <s v="No"/>
    <s v=" "/>
    <s v="Yes"/>
    <n v="3996860"/>
    <n v="349755"/>
    <s v=" "/>
    <n v="94"/>
    <s v="NO"/>
    <s v="Complete - Valid Tree"/>
    <n v="168"/>
    <n v="426.72"/>
    <x v="1"/>
    <n v="227"/>
    <s v="{033C26D3-FF96-4B0E-8175-02B87E6A3091}"/>
    <d v="2024-08-01T14:31:05"/>
    <s v="sholden_mbg"/>
    <d v="2024-09-29T19:04:02"/>
    <s v="nmitchell_mbg"/>
    <m/>
    <s v="Crown becoming "/>
    <s v="Large"/>
    <s v="Abundant"/>
    <s v="No Saplings"/>
    <s v="Crown becoming sparse"/>
    <m/>
  </r>
  <r>
    <n v="577"/>
    <m/>
    <n v="234"/>
    <m/>
    <s v="Black Mountain"/>
    <s v="E"/>
    <x v="0"/>
    <n v="120.799999999999"/>
    <n v="306"/>
    <s v="RS @ 17’ above scar"/>
    <m/>
    <m/>
    <s v="Yes"/>
    <n v="17"/>
    <n v="4"/>
    <m/>
    <m/>
    <m/>
    <s v="Dry"/>
    <s v="Yes"/>
    <s v="&lt;25%"/>
    <s v="No"/>
    <m/>
    <s v="No"/>
    <s v="No"/>
    <s v="No"/>
    <s v="No"/>
    <s v=" "/>
    <s v="Yes"/>
    <n v="3996881"/>
    <n v="349745"/>
    <s v=" "/>
    <n v="107"/>
    <s v="NO"/>
    <s v="Complete - Valid Tree"/>
    <n v="136"/>
    <n v="345.44"/>
    <x v="1"/>
    <n v="234"/>
    <s v="{92FD58F4-0B3B-4A33-B3E7-9FC90BC193C3}"/>
    <d v="2024-08-01T14:31:05"/>
    <s v="sholden_mbg"/>
    <d v="2024-09-29T18:57:34"/>
    <s v="nmitchell_mbg"/>
    <m/>
    <m/>
    <s v="Large"/>
    <s v="Abundant"/>
    <s v="Few Saplings"/>
    <m/>
    <m/>
  </r>
  <r>
    <n v="578"/>
    <m/>
    <n v="180"/>
    <m/>
    <s v="Black Mountain"/>
    <s v="E"/>
    <x v="0"/>
    <n v="68.799999999999898"/>
    <n v="174"/>
    <s v="RS @ 9.6’"/>
    <m/>
    <m/>
    <s v="Yes"/>
    <n v="43.2"/>
    <n v="1"/>
    <m/>
    <m/>
    <m/>
    <s v="Dry"/>
    <s v="Yes"/>
    <s v="&lt;25%"/>
    <s v="No"/>
    <m/>
    <s v="No"/>
    <s v="No"/>
    <s v="No"/>
    <s v="No"/>
    <s v=" "/>
    <s v="Yes"/>
    <n v="3996897"/>
    <n v="349736"/>
    <s v=" "/>
    <n v="0"/>
    <s v="NO"/>
    <s v="Complete - Valid Tree"/>
    <n v="81"/>
    <n v="205.74"/>
    <x v="0"/>
    <n v="180"/>
    <s v="{77EAC295-EDC5-4402-AD87-40DAF3D34C22}"/>
    <d v="2024-08-01T14:31:05"/>
    <s v="sholden_mbg"/>
    <d v="2024-09-29T17:46:09"/>
    <s v="nmitchell_mbg"/>
    <m/>
    <m/>
    <s v="Large"/>
    <s v="Abundant"/>
    <s v="No Saplings"/>
    <m/>
    <m/>
  </r>
  <r>
    <n v="579"/>
    <m/>
    <n v="228"/>
    <m/>
    <s v="Black Mountain"/>
    <s v="SE"/>
    <x v="0"/>
    <n v="131.599999999999"/>
    <n v="334"/>
    <s v="RS @ 19.7’"/>
    <m/>
    <m/>
    <s v="Yes"/>
    <n v="17"/>
    <n v="4"/>
    <m/>
    <m/>
    <m/>
    <s v="Dry"/>
    <s v="Yes"/>
    <s v="&lt;25%"/>
    <s v="No"/>
    <m/>
    <s v="No"/>
    <s v="No"/>
    <s v="No"/>
    <s v="No"/>
    <s v=" "/>
    <s v="Yes"/>
    <n v="3996867"/>
    <n v="349734"/>
    <s v=" "/>
    <n v="192"/>
    <s v="NO"/>
    <s v="Complete - Valid Tree"/>
    <n v="166"/>
    <n v="421.64"/>
    <x v="1"/>
    <n v="228"/>
    <s v="{1B0EF180-1761-45EB-A642-55A2AC783488}"/>
    <d v="2024-08-01T14:31:05"/>
    <s v="sholden_mbg"/>
    <d v="2024-09-29T18:59:48"/>
    <s v="nmitchell_mbg"/>
    <m/>
    <m/>
    <s v="Large"/>
    <s v="Few"/>
    <s v="Abundant Saplings"/>
    <m/>
    <m/>
  </r>
  <r>
    <n v="580"/>
    <m/>
    <n v="145"/>
    <m/>
    <s v="Black Mountain"/>
    <s v="NE"/>
    <x v="0"/>
    <n v="70.2"/>
    <n v="178"/>
    <s v="RS @ 5.7’"/>
    <m/>
    <m/>
    <s v="No"/>
    <n v="15"/>
    <n v="0"/>
    <m/>
    <m/>
    <m/>
    <s v="Dry"/>
    <s v="Yes"/>
    <s v="&lt;25%"/>
    <s v="No"/>
    <m/>
    <s v="No"/>
    <s v="No"/>
    <s v="No"/>
    <s v="No"/>
    <s v="Forked top"/>
    <s v="Yes"/>
    <n v="3996914"/>
    <n v="349715"/>
    <s v=" "/>
    <n v="0"/>
    <s v="NO"/>
    <s v="Complete - Valid Tree"/>
    <n v="72"/>
    <n v="182.88"/>
    <x v="0"/>
    <n v="145"/>
    <s v="{477FB014-A1A1-472F-8A3B-D24482A91E33}"/>
    <d v="2024-08-01T14:31:05"/>
    <s v="sholden_mbg"/>
    <d v="2024-09-29T17:51:33"/>
    <s v="nmitchell_mbg"/>
    <m/>
    <m/>
    <s v="Large"/>
    <s v="Few"/>
    <s v="Few Saplings"/>
    <m/>
    <m/>
  </r>
  <r>
    <n v="581"/>
    <m/>
    <n v="245"/>
    <m/>
    <s v="Black Mountain"/>
    <s v="SE"/>
    <x v="0"/>
    <n v="158"/>
    <n v="401"/>
    <s v="RS @ 14.2’"/>
    <m/>
    <m/>
    <s v="Yes"/>
    <n v="28"/>
    <n v="1"/>
    <m/>
    <m/>
    <m/>
    <s v="Dry"/>
    <s v="Yes"/>
    <s v="&lt;25%"/>
    <s v="No"/>
    <m/>
    <s v="No"/>
    <s v="No"/>
    <s v="No"/>
    <s v="No"/>
    <s v=" "/>
    <s v="Yes"/>
    <n v="3996876"/>
    <n v="349635"/>
    <s v=" "/>
    <n v="0"/>
    <s v="NO"/>
    <s v="Complete - Valid Tree"/>
    <n v="185"/>
    <n v="469.90000000000003"/>
    <x v="1"/>
    <n v="245"/>
    <s v="{228C7F96-3BAE-423B-A472-1E82D7BC9F59}"/>
    <d v="2024-08-01T14:31:05"/>
    <s v="sholden_mbg"/>
    <d v="2024-09-29T18:22:00"/>
    <s v="nmitchell_mbg"/>
    <m/>
    <s v="Crown becoming sparse near top"/>
    <s v="Large"/>
    <s v="Abundant"/>
    <s v="No Saplings"/>
    <m/>
    <m/>
  </r>
  <r>
    <n v="582"/>
    <m/>
    <n v="233"/>
    <m/>
    <s v="Black Mountain"/>
    <s v="S"/>
    <x v="0"/>
    <n v="140"/>
    <n v="355"/>
    <s v="RS @ 20.8’"/>
    <m/>
    <m/>
    <s v="Yes"/>
    <n v="29"/>
    <n v="4"/>
    <m/>
    <m/>
    <m/>
    <s v="Dry"/>
    <s v="Yes"/>
    <s v="&lt;25%"/>
    <s v="No"/>
    <m/>
    <s v="No"/>
    <s v="No"/>
    <s v="No"/>
    <s v="No"/>
    <s v=" "/>
    <s v="Yes"/>
    <n v="3996851"/>
    <n v="349655"/>
    <s v=" "/>
    <n v="132"/>
    <s v="NO"/>
    <s v="Complete - Valid Tree"/>
    <n v="177"/>
    <n v="449.58"/>
    <x v="1"/>
    <n v="233"/>
    <s v="{D036D0FD-0F26-4291-A529-5C2758EB34B5}"/>
    <d v="2024-08-01T14:31:05"/>
    <s v="sholden_mbg"/>
    <d v="2024-09-29T18:01:58"/>
    <s v="nmitchell_mbg"/>
    <m/>
    <s v="Crown becoming more sparse."/>
    <s v="Large"/>
    <s v="Abundant"/>
    <s v="Few Saplings"/>
    <m/>
    <m/>
  </r>
  <r>
    <n v="583"/>
    <m/>
    <n v="189"/>
    <m/>
    <s v="Black Mountain"/>
    <s v="NE"/>
    <x v="0"/>
    <n v="75"/>
    <n v="190"/>
    <s v="RS @ 8.7’"/>
    <m/>
    <m/>
    <s v="Yes"/>
    <n v="16"/>
    <n v="1"/>
    <m/>
    <m/>
    <m/>
    <s v="Dry"/>
    <s v="Yes"/>
    <s v="&lt;25%"/>
    <s v="No"/>
    <m/>
    <s v="No"/>
    <s v="No"/>
    <s v="No"/>
    <s v="No"/>
    <s v="Elev. 7180"/>
    <s v="Yes"/>
    <n v="3996860"/>
    <n v="349596"/>
    <s v=" "/>
    <n v="0"/>
    <s v="NO"/>
    <s v="Complete - Valid Tree"/>
    <n v="81"/>
    <n v="205.74"/>
    <x v="0"/>
    <n v="189"/>
    <s v="{E61A3B26-4793-4868-A6F9-312B287A6CEB}"/>
    <d v="2024-08-01T14:31:05"/>
    <s v="sholden_mbg"/>
    <d v="2024-09-29T18:27:37"/>
    <s v="nmitchell_mbg"/>
    <m/>
    <m/>
    <s v="Large"/>
    <s v="Abundant"/>
    <s v="No Saplings"/>
    <m/>
    <m/>
  </r>
  <r>
    <n v="584"/>
    <m/>
    <n v="197"/>
    <m/>
    <s v="Black Mountain"/>
    <s v="E"/>
    <x v="0"/>
    <n v="103"/>
    <n v="261"/>
    <s v="RS @ 9.8’"/>
    <m/>
    <m/>
    <s v="Yes"/>
    <n v="25"/>
    <n v="1"/>
    <m/>
    <m/>
    <m/>
    <s v="Dry"/>
    <s v="Yes"/>
    <s v="&lt;25%"/>
    <s v="No"/>
    <m/>
    <s v="No"/>
    <s v="No"/>
    <s v="No"/>
    <s v="No"/>
    <s v=" "/>
    <s v="Yes"/>
    <n v="3996792"/>
    <n v="349660"/>
    <s v=" "/>
    <n v="0"/>
    <s v="NO"/>
    <s v="Complete - Valid Tree"/>
    <n v="119"/>
    <n v="302.26"/>
    <x v="1"/>
    <n v="197"/>
    <s v="{8C534464-F7A9-440D-8464-DAD89A46A240}"/>
    <d v="2024-08-01T14:31:05"/>
    <s v="sholden_mbg"/>
    <d v="2024-09-29T18:40:05"/>
    <s v="nmitchell_mbg"/>
    <m/>
    <m/>
    <s v="Large"/>
    <s v="Abundant"/>
    <s v="Few Saplings"/>
    <m/>
    <m/>
  </r>
  <r>
    <n v="585"/>
    <m/>
    <n v="184"/>
    <n v="160"/>
    <s v="Black Mountain"/>
    <s v="E"/>
    <x v="0"/>
    <n v="83.9"/>
    <n v="213"/>
    <s v="RS @ 10.5’"/>
    <m/>
    <m/>
    <s v="Yes"/>
    <n v="70"/>
    <n v="4"/>
    <m/>
    <m/>
    <m/>
    <s v="Dry"/>
    <s v="Yes"/>
    <s v="&lt;25%"/>
    <s v="Yes"/>
    <m/>
    <s v="No"/>
    <s v="No"/>
    <s v="No"/>
    <s v="No"/>
    <s v=" "/>
    <s v="Yes"/>
    <n v="3996793"/>
    <n v="349661"/>
    <s v=" "/>
    <n v="100"/>
    <s v="NO"/>
    <s v="Complete - Valid Tree"/>
    <n v="86"/>
    <n v="218.44"/>
    <x v="0"/>
    <n v="184"/>
    <s v="{C88A8B27-288C-49B2-97C6-ED573D3A1EDB}"/>
    <d v="2024-08-01T14:31:05"/>
    <s v="sholden_mbg"/>
    <d v="2024-09-29T18:38:51"/>
    <s v="nmitchell_mbg"/>
    <m/>
    <m/>
    <s v="Large"/>
    <s v="Abundant"/>
    <s v="Few Saplings"/>
    <m/>
    <m/>
  </r>
  <r>
    <n v="586"/>
    <m/>
    <n v="180"/>
    <m/>
    <s v="Black Mountain"/>
    <s v="E"/>
    <x v="0"/>
    <n v="81.2"/>
    <n v="206"/>
    <s v="RS @ 19’"/>
    <m/>
    <m/>
    <s v="Yes"/>
    <n v="31"/>
    <n v="3"/>
    <m/>
    <m/>
    <m/>
    <s v="Dry"/>
    <s v="Yes"/>
    <s v="&lt;25%"/>
    <s v="Yes"/>
    <m/>
    <s v="No"/>
    <s v="No"/>
    <s v="No"/>
    <s v="No"/>
    <s v=" "/>
    <s v="Yes"/>
    <n v="3996792"/>
    <n v="349665"/>
    <s v=" "/>
    <n v="48"/>
    <s v="NO"/>
    <s v="Complete - Valid Tree"/>
    <n v="91"/>
    <n v="231.14000000000001"/>
    <x v="0"/>
    <n v="180"/>
    <s v="{49EAC236-A890-4B7E-B908-98FF5EC58C05}"/>
    <d v="2024-08-01T14:31:05"/>
    <s v="sholden_mbg"/>
    <d v="2024-09-29T18:44:09"/>
    <s v="nmitchell_mbg"/>
    <m/>
    <m/>
    <s v="Large"/>
    <s v="Abundant"/>
    <s v="Few Saplings"/>
    <m/>
    <m/>
  </r>
  <r>
    <n v="587"/>
    <m/>
    <n v="192"/>
    <m/>
    <s v="Black Mountain"/>
    <s v="E"/>
    <x v="0"/>
    <n v="127"/>
    <n v="322"/>
    <s v="RS @ 16.1’"/>
    <m/>
    <m/>
    <s v="Yes"/>
    <n v="34"/>
    <n v="4"/>
    <m/>
    <m/>
    <m/>
    <s v="Dry"/>
    <s v="Yes"/>
    <s v="&lt;25%"/>
    <s v="No"/>
    <m/>
    <s v="No"/>
    <s v="No"/>
    <s v="No"/>
    <s v="No"/>
    <s v=" "/>
    <s v="Yes"/>
    <n v="3996790"/>
    <n v="349665"/>
    <s v=" "/>
    <n v="62"/>
    <s v="NO"/>
    <s v="Complete - Valid Tree"/>
    <n v="130"/>
    <n v="330.2"/>
    <x v="1"/>
    <n v="192"/>
    <s v="{05E77F3A-3853-46BF-82CA-F9C9B8832203}"/>
    <d v="2024-08-01T14:31:05"/>
    <s v="sholden_mbg"/>
    <d v="2024-09-29T18:46:20"/>
    <s v="nmitchell_mbg"/>
    <m/>
    <m/>
    <s v="Large"/>
    <s v="Abundant"/>
    <s v="Few Saplings"/>
    <m/>
    <m/>
  </r>
  <r>
    <n v="588"/>
    <m/>
    <n v="150"/>
    <m/>
    <s v="Black Mountain"/>
    <s v="E"/>
    <x v="0"/>
    <n v="59"/>
    <n v="149"/>
    <s v="RS @ 10.6’"/>
    <m/>
    <m/>
    <s v="No"/>
    <n v="35"/>
    <n v="0"/>
    <m/>
    <m/>
    <m/>
    <s v="Dry"/>
    <s v="Yes"/>
    <s v="&lt;25%"/>
    <s v="No"/>
    <m/>
    <s v="No"/>
    <s v="No"/>
    <s v="No"/>
    <s v="No"/>
    <s v="Transition tree"/>
    <s v="Yes"/>
    <n v="3996846"/>
    <n v="350032"/>
    <s v=" "/>
    <n v="0"/>
    <s v="NO"/>
    <s v="Complete - Valid Tree"/>
    <n v="62"/>
    <n v="157.47999999999999"/>
    <x v="0"/>
    <n v="150"/>
    <s v="{31E07D95-208B-4DBD-A332-6F223DF323DB}"/>
    <d v="2024-08-01T14:31:05"/>
    <s v="sholden_mbg"/>
    <d v="2024-09-29T19:50:37"/>
    <s v="nmitchell_mbg"/>
    <m/>
    <m/>
    <s v="Large"/>
    <s v="Few"/>
    <s v="Few Saplings"/>
    <m/>
    <m/>
  </r>
  <r>
    <n v="589"/>
    <m/>
    <n v="180"/>
    <m/>
    <s v="Black Mountain"/>
    <s v="E"/>
    <x v="0"/>
    <n v="58.799999999999898"/>
    <n v="149"/>
    <s v="RS @ 7.9’"/>
    <m/>
    <m/>
    <s v="No"/>
    <n v="12"/>
    <n v="0"/>
    <m/>
    <m/>
    <m/>
    <s v="Dry"/>
    <s v="Yes"/>
    <s v="&lt;25%"/>
    <s v="No"/>
    <m/>
    <s v="No"/>
    <s v="No"/>
    <s v="No"/>
    <s v="No"/>
    <s v="Transition tree"/>
    <s v="Yes"/>
    <n v="3996831"/>
    <n v="350043"/>
    <s v=" "/>
    <n v="0"/>
    <s v="NO"/>
    <s v="Complete - Valid Tree"/>
    <n v="71"/>
    <n v="180.34"/>
    <x v="0"/>
    <n v="180"/>
    <s v="{E7DEDEB7-5C18-4A37-8FD5-1670442A2B08}"/>
    <d v="2024-08-01T14:31:05"/>
    <s v="sholden_mbg"/>
    <d v="2024-09-29T19:50:56"/>
    <s v="nmitchell_mbg"/>
    <m/>
    <m/>
    <s v="Large"/>
    <s v="Few"/>
    <s v="No Saplings"/>
    <m/>
    <m/>
  </r>
  <r>
    <n v="590"/>
    <m/>
    <n v="182"/>
    <m/>
    <s v="Black Mountain"/>
    <s v="SE"/>
    <x v="0"/>
    <n v="84.4"/>
    <n v="214"/>
    <s v="RS @ 12.9’"/>
    <s v="&lt;25%"/>
    <m/>
    <s v="Yes"/>
    <n v="73"/>
    <n v="2"/>
    <m/>
    <m/>
    <m/>
    <s v="Dry"/>
    <s v="Yes"/>
    <s v="&lt;25%"/>
    <s v="No"/>
    <m/>
    <s v="No"/>
    <s v="No"/>
    <s v="No"/>
    <s v="No"/>
    <s v=" "/>
    <s v="Yes"/>
    <n v="3996820"/>
    <n v="349958"/>
    <s v=" "/>
    <n v="0"/>
    <s v="NO"/>
    <s v="Complete - Valid Tree"/>
    <n v="96"/>
    <n v="243.84"/>
    <x v="0"/>
    <n v="182"/>
    <s v="{E218EF03-66DC-4BB9-AA07-4B64088153DA}"/>
    <d v="2024-08-01T14:31:05"/>
    <s v="sholden_mbg"/>
    <d v="2024-09-29T15:27:32"/>
    <s v="nmitchell_mbg"/>
    <m/>
    <m/>
    <s v="Large"/>
    <s v="Few"/>
    <s v="Few Saplings"/>
    <m/>
    <m/>
  </r>
  <r>
    <n v="591"/>
    <m/>
    <n v="207"/>
    <m/>
    <s v="Black Mountain"/>
    <s v="SE"/>
    <x v="0"/>
    <n v="139"/>
    <n v="353"/>
    <s v="RS @ 30.5’ above scar"/>
    <m/>
    <m/>
    <s v="Yes"/>
    <n v="30"/>
    <n v="4"/>
    <m/>
    <m/>
    <m/>
    <s v="Dry"/>
    <s v="Yes"/>
    <s v="&lt;25%"/>
    <s v="No"/>
    <m/>
    <s v="No"/>
    <s v="No"/>
    <s v="No"/>
    <s v="No"/>
    <s v=" "/>
    <s v="Yes"/>
    <n v="3996812"/>
    <n v="349926"/>
    <s v=" "/>
    <n v="120"/>
    <s v="NO"/>
    <s v="Complete - Valid Tree"/>
    <n v="172"/>
    <n v="436.88"/>
    <x v="1"/>
    <n v="207"/>
    <s v="{B38554FD-08C6-4ED0-88E5-073B2B713181}"/>
    <d v="2024-08-01T14:31:05"/>
    <s v="sholden_mbg"/>
    <d v="2024-09-29T15:36:09"/>
    <s v="nmitchell_mbg"/>
    <m/>
    <s v="Broken top but does not appear to encompass 10% of previous ht"/>
    <s v="Large"/>
    <s v="Abundant"/>
    <s v="Few Saplings"/>
    <m/>
    <m/>
  </r>
  <r>
    <n v="592"/>
    <m/>
    <n v="212"/>
    <m/>
    <s v="Black Mountain"/>
    <s v="E"/>
    <x v="0"/>
    <n v="99"/>
    <n v="251"/>
    <s v="RS @ 12.4’"/>
    <m/>
    <m/>
    <s v="No"/>
    <n v="14"/>
    <n v="0"/>
    <m/>
    <m/>
    <m/>
    <s v="Dry"/>
    <s v="Yes"/>
    <s v="&lt;25%"/>
    <s v="No"/>
    <m/>
    <s v="No"/>
    <s v="Yes"/>
    <s v="No"/>
    <s v="No"/>
    <s v=" "/>
    <s v="Yes"/>
    <n v="3996759"/>
    <n v="349893"/>
    <s v=" "/>
    <n v="0"/>
    <s v="NO"/>
    <s v="Complete - Valid Tree"/>
    <n v="116"/>
    <n v="294.64"/>
    <x v="0"/>
    <n v="212"/>
    <s v="{591E26B6-9082-4537-B39A-EDA870B1215F}"/>
    <d v="2024-08-01T14:31:05"/>
    <s v="sholden_mbg"/>
    <d v="2024-09-29T15:59:39"/>
    <s v="nmitchell_mbg"/>
    <m/>
    <m/>
    <s v="Large"/>
    <s v="Few"/>
    <s v="Few Saplings"/>
    <m/>
    <m/>
  </r>
  <r>
    <n v="593"/>
    <m/>
    <n v="216"/>
    <m/>
    <s v="Black Mountain"/>
    <s v="SW"/>
    <x v="0"/>
    <n v="111"/>
    <n v="281"/>
    <s v="RS @ 18.2 (above buttress/bole swell)"/>
    <m/>
    <m/>
    <s v="Yes"/>
    <n v="14.5"/>
    <n v="2"/>
    <m/>
    <m/>
    <m/>
    <s v="Mesic"/>
    <s v="No"/>
    <m/>
    <s v="No"/>
    <m/>
    <s v="No"/>
    <s v="No"/>
    <s v="No"/>
    <s v="No"/>
    <s v="#26"/>
    <s v="Yes"/>
    <n v="3995868"/>
    <n v="351589"/>
    <s v=" "/>
    <n v="0"/>
    <s v="NO"/>
    <s v="Complete - Valid Tree"/>
    <n v="120"/>
    <n v="304.8"/>
    <x v="1"/>
    <n v="216"/>
    <s v="{A41C9AA7-5BD3-4B08-864F-B3F56EAB8C0F}"/>
    <d v="2024-08-01T14:31:05"/>
    <s v="sholden_mbg"/>
    <d v="2024-09-29T21:09:07"/>
    <s v="krappleyea_mbg"/>
    <m/>
    <m/>
    <s v="Large"/>
    <s v="Abundant"/>
    <s v="Abundant Saplings"/>
    <m/>
    <m/>
  </r>
  <r>
    <n v="594"/>
    <m/>
    <n v="213"/>
    <m/>
    <s v="Black Mountain"/>
    <s v="SW"/>
    <x v="0"/>
    <n v="84"/>
    <n v="213"/>
    <s v="ra@12"/>
    <m/>
    <m/>
    <s v="Yes"/>
    <n v="28"/>
    <n v="2"/>
    <m/>
    <m/>
    <m/>
    <s v="Mesic"/>
    <s v="Yes"/>
    <m/>
    <m/>
    <m/>
    <s v="No"/>
    <s v="No"/>
    <s v="No"/>
    <s v="No"/>
    <s v="Caliper"/>
    <s v="Yes"/>
    <n v="3995871"/>
    <n v="351481"/>
    <s v=" "/>
    <n v="0"/>
    <s v="NO"/>
    <s v="Complete - Valid Tree"/>
    <n v="89"/>
    <n v="226.06"/>
    <x v="0"/>
    <n v="213"/>
    <s v="{C4E9C2AE-9B88-4200-BE80-00BE8318AE35}"/>
    <d v="2024-08-01T14:31:05"/>
    <s v="sholden_mbg"/>
    <d v="2024-10-01T20:15:01"/>
    <s v="krappleyea_mbg"/>
    <m/>
    <m/>
    <s v="Large"/>
    <s v="Abundant"/>
    <s v="No Saplings"/>
    <s v="no saplings observed."/>
    <m/>
  </r>
  <r>
    <n v="595"/>
    <m/>
    <n v="221"/>
    <m/>
    <s v="Black Mountain"/>
    <s v="W"/>
    <x v="0"/>
    <n v="112"/>
    <n v="284"/>
    <s v="rs@10"/>
    <m/>
    <m/>
    <s v="Yes"/>
    <n v="15"/>
    <n v="4"/>
    <m/>
    <m/>
    <m/>
    <s v="Wet"/>
    <s v="No"/>
    <m/>
    <m/>
    <m/>
    <s v="No"/>
    <s v="No"/>
    <s v="No"/>
    <s v="No"/>
    <s v=" "/>
    <s v="Yes"/>
    <n v="3995840"/>
    <n v="351512"/>
    <s v=" "/>
    <n v="52"/>
    <s v="NO"/>
    <s v="Complete - Valid Tree"/>
    <n v="136"/>
    <n v="345.44"/>
    <x v="1"/>
    <n v="221"/>
    <s v="{92BD58FB-03AA-43C3-A217-3F372885B846}"/>
    <d v="2024-08-01T14:31:05"/>
    <s v="sholden_mbg"/>
    <d v="2024-10-01T17:17:26"/>
    <s v="krappleyea_mbg"/>
    <m/>
    <m/>
    <s v="Large"/>
    <s v="Abundant"/>
    <s v="No Saplings"/>
    <s v="no saplings observed."/>
    <m/>
  </r>
  <r>
    <n v="596"/>
    <m/>
    <n v="205"/>
    <m/>
    <s v="Black Mountain"/>
    <s v="W"/>
    <x v="0"/>
    <n v="74"/>
    <n v="187"/>
    <s v="rs@6.5"/>
    <m/>
    <m/>
    <s v="Yes"/>
    <n v="38"/>
    <n v="3"/>
    <m/>
    <m/>
    <m/>
    <s v="Wet"/>
    <s v="No"/>
    <m/>
    <m/>
    <m/>
    <m/>
    <s v="No"/>
    <s v="No"/>
    <s v="No"/>
    <s v="#28, Caliper"/>
    <s v="Yes"/>
    <n v="3995815"/>
    <n v="351527"/>
    <s v=" "/>
    <n v="0"/>
    <s v="NO"/>
    <s v="Complete - Valid Tree"/>
    <n v="87"/>
    <n v="220.98"/>
    <x v="0"/>
    <n v="205"/>
    <s v="{0BA16190-6569-4AD4-AD30-280ED70CF579}"/>
    <d v="2024-08-01T14:31:05"/>
    <s v="sholden_mbg"/>
    <d v="2024-10-01T17:11:31"/>
    <s v="krappleyea_mbg"/>
    <m/>
    <m/>
    <s v="Large"/>
    <s v="Abundant"/>
    <s v="No Saplings"/>
    <s v="no saplings observed."/>
    <m/>
  </r>
  <r>
    <n v="597"/>
    <m/>
    <n v="254"/>
    <m/>
    <s v="Black Mountain"/>
    <s v="W"/>
    <x v="0"/>
    <n v="127"/>
    <n v="322"/>
    <s v="ra@12"/>
    <m/>
    <m/>
    <s v="Yes"/>
    <n v="30"/>
    <n v="3"/>
    <m/>
    <m/>
    <m/>
    <s v="Wet"/>
    <s v="No"/>
    <m/>
    <m/>
    <m/>
    <s v="No"/>
    <m/>
    <s v="No"/>
    <s v="No"/>
    <s v=" "/>
    <s v="Yes"/>
    <n v="3995827"/>
    <n v="351543"/>
    <s v=" "/>
    <n v="18"/>
    <s v="NO"/>
    <s v="Complete - Valid Tree"/>
    <n v="147"/>
    <n v="373.38"/>
    <x v="1"/>
    <n v="254"/>
    <s v="{83FCB670-F889-4804-AEB9-95DCF4D3D1AD}"/>
    <d v="2024-08-01T14:31:05"/>
    <s v="sholden_mbg"/>
    <d v="2024-10-01T17:05:54"/>
    <s v="krappleyea_mbg"/>
    <m/>
    <s v="tag missing."/>
    <s v="Large"/>
    <s v="Abundant"/>
    <m/>
    <s v="no saplings observed."/>
    <m/>
  </r>
  <r>
    <n v="598"/>
    <m/>
    <n v="250"/>
    <m/>
    <s v="Black Mountain"/>
    <s v="NW"/>
    <x v="0"/>
    <n v="106"/>
    <n v="269"/>
    <s v="rs@9"/>
    <m/>
    <m/>
    <s v="No"/>
    <n v="18"/>
    <m/>
    <m/>
    <m/>
    <m/>
    <s v="Mesic"/>
    <s v="Yes"/>
    <s v="&lt;25%"/>
    <m/>
    <m/>
    <s v="No"/>
    <s v="No"/>
    <s v="No"/>
    <s v="No"/>
    <s v="#145"/>
    <s v="Yes"/>
    <n v="3995783"/>
    <n v="351484"/>
    <s v=" "/>
    <n v="0"/>
    <s v="NO"/>
    <s v="Complete - Valid Tree"/>
    <n v="118"/>
    <n v="299.72000000000003"/>
    <x v="0"/>
    <n v="250"/>
    <s v="{C7E64EA5-2EE4-48E2-A859-ACC0778D1B96}"/>
    <d v="2024-08-01T14:31:05"/>
    <s v="sholden_mbg"/>
    <d v="2024-10-01T17:26:26"/>
    <s v="krappleyea_mbg"/>
    <m/>
    <m/>
    <s v="Large"/>
    <s v="Abundant"/>
    <s v="No Saplings"/>
    <s v="many cones but no saplings observed."/>
    <m/>
  </r>
  <r>
    <n v="599"/>
    <m/>
    <n v="214"/>
    <m/>
    <s v="Black Mountain"/>
    <s v="NW"/>
    <x v="0"/>
    <n v="107"/>
    <n v="271"/>
    <s v="rs@9"/>
    <m/>
    <m/>
    <s v="No"/>
    <n v="35"/>
    <m/>
    <m/>
    <m/>
    <m/>
    <s v="Wet"/>
    <s v="No"/>
    <m/>
    <m/>
    <m/>
    <s v="No"/>
    <s v="No"/>
    <s v="No"/>
    <s v="No"/>
    <s v="Leaner"/>
    <s v="Yes"/>
    <n v="3995806"/>
    <n v="351471"/>
    <s v=" "/>
    <n v="0"/>
    <s v="NO"/>
    <s v="Complete - Valid Tree"/>
    <n v="123"/>
    <n v="312.42"/>
    <x v="1"/>
    <n v="214"/>
    <s v="{22C714D5-8B09-45B9-BDFB-A806F2344271}"/>
    <d v="2024-08-01T14:31:05"/>
    <s v="sholden_mbg"/>
    <d v="2024-10-01T17:29:57"/>
    <s v="krappleyea_mbg"/>
    <m/>
    <m/>
    <s v="Large"/>
    <s v="Abundant"/>
    <s v="No Saplings"/>
    <s v="no saplings observed."/>
    <m/>
  </r>
  <r>
    <n v="600"/>
    <m/>
    <n v="256"/>
    <m/>
    <s v="Black Mountain"/>
    <m/>
    <x v="1"/>
    <m/>
    <n v="0"/>
    <m/>
    <m/>
    <s v="Fire Girdle"/>
    <m/>
    <m/>
    <m/>
    <m/>
    <m/>
    <m/>
    <m/>
    <m/>
    <m/>
    <m/>
    <m/>
    <m/>
    <m/>
    <m/>
    <m/>
    <s v="#147"/>
    <s v="Yes"/>
    <n v="3995804"/>
    <n v="351428"/>
    <s v=" "/>
    <n v="0"/>
    <s v="NO"/>
    <s v="Complete - Valid Tree"/>
    <n v="165"/>
    <n v="419.1"/>
    <x v="1"/>
    <n v="247"/>
    <s v="{D379005D-C915-41A5-AA75-7EF7C6653DDF}"/>
    <d v="2024-08-01T14:31:05"/>
    <s v="sholden_mbg"/>
    <d v="2024-10-01T17:32:37"/>
    <s v="krappleyea_mbg"/>
    <m/>
    <m/>
    <s v="Large"/>
    <m/>
    <m/>
    <m/>
    <m/>
  </r>
  <r>
    <n v="601"/>
    <n v="600"/>
    <n v="210"/>
    <m/>
    <s v="Black Mountain"/>
    <s v="NW"/>
    <x v="0"/>
    <n v="136"/>
    <n v="345"/>
    <s v="rs@10"/>
    <m/>
    <m/>
    <s v="Yes"/>
    <n v="28"/>
    <n v="3"/>
    <m/>
    <m/>
    <m/>
    <s v="Mesic"/>
    <s v="No"/>
    <m/>
    <m/>
    <m/>
    <s v="No"/>
    <s v="No"/>
    <s v="No"/>
    <s v="No"/>
    <s v="#148"/>
    <s v="Yes"/>
    <n v="3995772"/>
    <n v="351418"/>
    <s v=" "/>
    <n v="19"/>
    <s v="NO"/>
    <s v="Complete - Valid Tree"/>
    <n v="158"/>
    <n v="401.32"/>
    <x v="1"/>
    <n v="215"/>
    <s v="{C8D546E7-241F-4DAF-AFCC-941DBF0642C7}"/>
    <d v="2024-08-01T14:31:05"/>
    <s v="sholden_mbg"/>
    <d v="2024-10-01T17:43:56"/>
    <s v="krappleyea_mbg"/>
    <m/>
    <s v="number on tag is 600 and there are no others around. there is a fallen tree that may have been 601. deep bark jar on the downhill side. that's difficult to determine how much will end up being a cambium killed fire scar."/>
    <s v="Large"/>
    <s v="Abundant"/>
    <s v="No Saplings"/>
    <s v="no saplings observed."/>
    <m/>
  </r>
  <r>
    <n v="602"/>
    <m/>
    <n v="165"/>
    <m/>
    <s v="Black Mountain"/>
    <s v="NW"/>
    <x v="0"/>
    <n v="52"/>
    <n v="132"/>
    <s v="rs@5.5"/>
    <m/>
    <m/>
    <s v="No"/>
    <n v="34"/>
    <n v="0"/>
    <m/>
    <m/>
    <m/>
    <s v="Mesic"/>
    <s v="Yes"/>
    <s v="&lt;25%"/>
    <m/>
    <m/>
    <s v="No"/>
    <s v="No"/>
    <s v="No"/>
    <s v="No"/>
    <s v=" "/>
    <s v="Yes"/>
    <n v="3995620"/>
    <n v="351308"/>
    <s v=" "/>
    <n v="0"/>
    <s v="NO"/>
    <s v="Complete - Valid Tree"/>
    <n v="66"/>
    <n v="167.64000000000001"/>
    <x v="0"/>
    <n v="165"/>
    <s v="{A8DEF13E-075A-4987-AA91-0B9C0364F880}"/>
    <d v="2024-08-01T14:31:05"/>
    <s v="sholden_mbg"/>
    <d v="2024-09-29T18:12:55"/>
    <s v="krappleyea_mbg"/>
    <m/>
    <s v="tag missing"/>
    <s v="Large"/>
    <s v="Abundant"/>
    <s v="Abundant Saplings"/>
    <s v="abundant 3 to 6-in saplings."/>
    <m/>
  </r>
  <r>
    <n v="603"/>
    <m/>
    <n v="150"/>
    <m/>
    <s v="Black Mountain"/>
    <s v="NW"/>
    <x v="0"/>
    <n v="55"/>
    <n v="139"/>
    <s v="visual. abnormal dbh due to burnt trunk."/>
    <m/>
    <m/>
    <s v="Yes"/>
    <n v="70"/>
    <n v="4"/>
    <m/>
    <m/>
    <m/>
    <s v="Mesic"/>
    <s v="Yes"/>
    <s v="&lt;25%"/>
    <m/>
    <s v="25-50%"/>
    <s v="Yes"/>
    <s v="No"/>
    <s v="Yes"/>
    <s v="No"/>
    <s v="Split top"/>
    <s v="Yes"/>
    <n v="3995609"/>
    <n v="351265"/>
    <s v=" "/>
    <n v="197"/>
    <s v="NO"/>
    <s v="Complete - Valid Tree"/>
    <n v="156"/>
    <n v="396.24"/>
    <x v="1"/>
    <n v="150"/>
    <s v="{F88D6735-BB36-4B2A-9A9B-3D3143E7EDF9}"/>
    <d v="2024-08-01T14:31:05"/>
    <s v="sholden_mbg"/>
    <d v="2024-09-29T17:57:53"/>
    <s v="krappleyea_mbg"/>
    <m/>
    <s v="tag missing."/>
    <s v="Large"/>
    <s v="Few"/>
    <s v="Few Saplings"/>
    <s v="scattered 6-in saplings."/>
    <m/>
  </r>
  <r>
    <n v="604"/>
    <m/>
    <n v="222"/>
    <m/>
    <s v="Black Mountain"/>
    <s v="NW"/>
    <x v="0"/>
    <n v="121"/>
    <n v="307"/>
    <s v="rs@20"/>
    <m/>
    <m/>
    <s v="Yes"/>
    <n v="26"/>
    <n v="3"/>
    <m/>
    <m/>
    <m/>
    <s v="Wet"/>
    <m/>
    <m/>
    <m/>
    <m/>
    <s v="No"/>
    <s v="No"/>
    <s v="No"/>
    <m/>
    <s v="Caliper"/>
    <s v="Yes"/>
    <n v="3995657"/>
    <n v="351248"/>
    <s v=" "/>
    <n v="38"/>
    <s v="NO"/>
    <s v="Complete - Valid Tree"/>
    <n v="160"/>
    <n v="406.4"/>
    <x v="1"/>
    <n v="222"/>
    <s v="{9BB97D0C-3DE9-4244-BD32-7C180BDD846F}"/>
    <d v="2024-08-01T14:31:05"/>
    <s v="sholden_mbg"/>
    <d v="2024-09-29T18:39:07"/>
    <s v="krappleyea_mbg"/>
    <m/>
    <s v="near Creek. tag missing. 135@10"/>
    <s v="Large"/>
    <s v="Abundant"/>
    <s v="No Saplings"/>
    <m/>
    <m/>
  </r>
  <r>
    <n v="605"/>
    <m/>
    <n v="171"/>
    <m/>
    <s v="Black Mountain"/>
    <s v="NW"/>
    <x v="0"/>
    <n v="56"/>
    <n v="142"/>
    <s v="rs@13"/>
    <m/>
    <m/>
    <s v="Yes"/>
    <n v="55"/>
    <n v="1"/>
    <m/>
    <m/>
    <m/>
    <s v="Mesic"/>
    <s v="Yes"/>
    <s v="&lt;25%"/>
    <m/>
    <m/>
    <s v="No"/>
    <s v="No"/>
    <m/>
    <s v="No"/>
    <s v="Twin w/606, caliper"/>
    <s v="Yes"/>
    <n v="3995585"/>
    <n v="351264"/>
    <s v=" "/>
    <n v="0"/>
    <s v="NO"/>
    <s v="Complete - Valid Tree"/>
    <n v="66"/>
    <n v="167.64000000000001"/>
    <x v="0"/>
    <n v="171"/>
    <s v="{9F8D7189-0EB7-4CAD-A991-B4B1A6C7C006}"/>
    <d v="2024-08-01T14:31:05"/>
    <s v="sholden_mbg"/>
    <d v="2024-09-29T17:49:27"/>
    <s v="krappleyea_mbg"/>
    <m/>
    <m/>
    <s v="Large"/>
    <s v="Few"/>
    <s v="Few Saplings"/>
    <s v="a few scattered 6-in saplings. most ground cover is shrubs."/>
    <m/>
  </r>
  <r>
    <n v="606"/>
    <m/>
    <n v="132"/>
    <m/>
    <s v="Black Mountain"/>
    <s v="NW"/>
    <x v="0"/>
    <n v="36"/>
    <n v="91"/>
    <s v="rs@13"/>
    <m/>
    <m/>
    <s v="Yes"/>
    <n v="48"/>
    <n v="1"/>
    <m/>
    <m/>
    <m/>
    <s v="Mesic"/>
    <s v="Yes"/>
    <s v="&lt;25%"/>
    <m/>
    <m/>
    <s v="No"/>
    <s v="No"/>
    <s v="No"/>
    <s v="No"/>
    <s v="Twin w/605, caliper,suppressed"/>
    <s v="Yes"/>
    <n v="3995585"/>
    <n v="351262"/>
    <s v=" "/>
    <n v="0"/>
    <s v="NO"/>
    <s v="Complete - Valid Tree"/>
    <n v="31"/>
    <n v="78.739999999999995"/>
    <x v="2"/>
    <n v="132"/>
    <s v="{0FB45131-BBA4-4F55-8312-8790EB07EE13}"/>
    <d v="2024-08-01T14:31:05"/>
    <s v="sholden_mbg"/>
    <d v="2024-09-29T17:51:12"/>
    <s v="krappleyea_mbg"/>
    <m/>
    <s v="subordinate tree of pair."/>
    <s v="Large"/>
    <s v="Few"/>
    <s v="Few Saplings"/>
    <m/>
    <m/>
  </r>
  <r>
    <n v="607"/>
    <m/>
    <n v="156"/>
    <m/>
    <s v="Black Mountain"/>
    <s v="SW"/>
    <x v="0"/>
    <n v="117"/>
    <n v="297"/>
    <s v="rs@20"/>
    <m/>
    <m/>
    <s v="Yes"/>
    <n v="40"/>
    <n v="4"/>
    <m/>
    <m/>
    <m/>
    <s v="Dry"/>
    <s v="Yes"/>
    <s v="&lt;25%"/>
    <m/>
    <m/>
    <s v="No"/>
    <s v="No"/>
    <s v="Yes"/>
    <s v="No"/>
    <s v="Broken top, #7"/>
    <s v="Yes"/>
    <n v="3995519"/>
    <n v="351300"/>
    <s v=" "/>
    <n v="171"/>
    <s v="NO"/>
    <s v="Complete - Valid Tree"/>
    <n v="154"/>
    <n v="391.16"/>
    <x v="1"/>
    <n v="156"/>
    <s v="{22E83AC4-D53F-4BC0-A772-F541AEA21A7B}"/>
    <d v="2024-08-01T14:31:05"/>
    <s v="sholden_mbg"/>
    <d v="2024-09-29T15:31:55"/>
    <s v="krappleyea_mbg"/>
    <m/>
    <s v="tag missing "/>
    <s v="Large"/>
    <s v="Abundant"/>
    <s v="Abundant Saplings"/>
    <s v="saplings 1 to 2 ft"/>
    <m/>
  </r>
  <r>
    <n v="1"/>
    <m/>
    <n v="210"/>
    <m/>
    <s v="North Cold Spring"/>
    <m/>
    <x v="1"/>
    <m/>
    <n v="0"/>
    <m/>
    <m/>
    <m/>
    <m/>
    <m/>
    <m/>
    <m/>
    <m/>
    <m/>
    <m/>
    <m/>
    <m/>
    <m/>
    <m/>
    <m/>
    <m/>
    <m/>
    <m/>
    <s v=" "/>
    <s v="Yes"/>
    <n v="3982688"/>
    <n v="347268"/>
    <s v=" "/>
    <n v="0"/>
    <s v="NO"/>
    <s v="Complete - Valid Tree"/>
    <n v="110"/>
    <n v="279.39999999999998"/>
    <x v="0"/>
    <n v="210"/>
    <s v="{D95F8035-1F96-42E5-A452-D58843E86564}"/>
    <d v="2024-08-01T14:31:05"/>
    <s v="sholden_mbg"/>
    <d v="2024-09-11T16:56:31"/>
    <s v="jbrooks_mbg"/>
    <m/>
    <m/>
    <s v="Small"/>
    <m/>
    <m/>
    <m/>
    <m/>
  </r>
  <r>
    <n v="2"/>
    <m/>
    <n v="153"/>
    <m/>
    <s v="North Cold Spring"/>
    <m/>
    <x v="1"/>
    <m/>
    <n v="0"/>
    <m/>
    <m/>
    <m/>
    <m/>
    <m/>
    <m/>
    <m/>
    <m/>
    <m/>
    <m/>
    <m/>
    <m/>
    <m/>
    <m/>
    <m/>
    <m/>
    <m/>
    <m/>
    <s v="Broken top"/>
    <s v="Yes"/>
    <n v="3982708"/>
    <n v="347237"/>
    <s v=" "/>
    <n v="0"/>
    <s v="NO"/>
    <s v="Complete - Valid Tree"/>
    <n v="123"/>
    <n v="312.42"/>
    <x v="1"/>
    <n v="153"/>
    <s v="{1DC5D81E-908F-4964-8EA7-F5B98B0EA731}"/>
    <d v="2024-08-01T14:31:05"/>
    <s v="sholden_mbg"/>
    <d v="2024-09-11T16:56:10"/>
    <s v="jbrooks_mbg"/>
    <m/>
    <m/>
    <s v="Small"/>
    <m/>
    <m/>
    <m/>
    <m/>
  </r>
  <r>
    <n v="3"/>
    <m/>
    <n v="180"/>
    <m/>
    <s v="North Cold Spring"/>
    <m/>
    <x v="1"/>
    <m/>
    <n v="0"/>
    <m/>
    <m/>
    <m/>
    <m/>
    <m/>
    <m/>
    <m/>
    <m/>
    <m/>
    <m/>
    <m/>
    <m/>
    <m/>
    <m/>
    <m/>
    <m/>
    <m/>
    <m/>
    <s v="Broken top"/>
    <s v="Yes"/>
    <n v="3982712"/>
    <n v="347303"/>
    <s v=" "/>
    <n v="28"/>
    <s v="NO"/>
    <s v="Complete - Valid Tree"/>
    <n v="188"/>
    <n v="477.52"/>
    <x v="1"/>
    <n v="180"/>
    <s v="{D1ED6F34-31FF-4718-8BDF-38C3045C029D}"/>
    <d v="2024-08-01T14:31:05"/>
    <s v="sholden_mbg"/>
    <d v="2024-09-11T16:56:54"/>
    <s v="jbrooks_mbg"/>
    <m/>
    <m/>
    <s v="Small"/>
    <m/>
    <m/>
    <m/>
    <m/>
  </r>
  <r>
    <n v="4"/>
    <m/>
    <n v="195"/>
    <n v="205"/>
    <s v="North Cold Spring"/>
    <s v="NW"/>
    <x v="0"/>
    <n v="117"/>
    <n v="297"/>
    <s v="RS @ 11.5’"/>
    <m/>
    <m/>
    <s v="Yes"/>
    <n v="57.5"/>
    <n v="3"/>
    <m/>
    <m/>
    <m/>
    <s v="Mesic"/>
    <s v="No"/>
    <m/>
    <m/>
    <m/>
    <s v="No"/>
    <s v="No"/>
    <s v="No"/>
    <s v="No"/>
    <s v=" "/>
    <s v="Yes"/>
    <n v="3982670"/>
    <n v="347366"/>
    <s v=" "/>
    <n v="25"/>
    <s v="NO"/>
    <s v="Complete - Valid Tree"/>
    <n v="148"/>
    <n v="375.92"/>
    <x v="1"/>
    <n v="195"/>
    <s v="{82A178E2-2FA1-4AFA-87CF-94A6FCF84B80}"/>
    <d v="2024-08-01T14:31:05"/>
    <s v="sholden_mbg"/>
    <d v="2024-09-11T17:53:07"/>
    <s v="jbrooks_mbg"/>
    <m/>
    <s v="WNW Aspect. Crown looks borderline sparse - similar to the picture in the protocol. "/>
    <s v="Small"/>
    <s v="Few"/>
    <s v="No Saplings"/>
    <s v="One sapling with broken leader. "/>
    <m/>
  </r>
  <r>
    <n v="5"/>
    <m/>
    <n v="203"/>
    <m/>
    <s v="North Cold Spring"/>
    <s v="W"/>
    <x v="0"/>
    <n v="130"/>
    <n v="330"/>
    <s v="RS @ DBH"/>
    <s v="&lt;25%"/>
    <m/>
    <s v="Yes"/>
    <n v="2"/>
    <n v="2"/>
    <m/>
    <m/>
    <m/>
    <s v="Dry"/>
    <m/>
    <m/>
    <s v="No"/>
    <s v="&gt;75%"/>
    <s v="Yes"/>
    <s v="Yes"/>
    <s v="No"/>
    <s v="No"/>
    <s v=" "/>
    <s v="Yes"/>
    <n v="3982521"/>
    <n v="347447"/>
    <s v=" "/>
    <n v="15"/>
    <s v="NO"/>
    <s v="Complete - Valid Tree"/>
    <n v="127"/>
    <n v="322.58"/>
    <x v="1"/>
    <n v="203"/>
    <s v="{A9D8A2CF-AE0E-4590-A261-14A3A3277C77}"/>
    <d v="2024-08-01T14:31:05"/>
    <s v="sholden_mbg"/>
    <d v="2024-09-11T18:24:33"/>
    <s v="jbrooks_mbg"/>
    <m/>
    <s v="Tree is on a ridge. Crown has experienced die back throughout crown. Unsure if dieback was scute or not. "/>
    <s v="Small"/>
    <s v="Few"/>
    <s v="Few Saplings"/>
    <s v="1 healthy sapling near tree. "/>
    <m/>
  </r>
  <r>
    <n v="6"/>
    <m/>
    <n v="216"/>
    <m/>
    <s v="North Cold Spring"/>
    <s v="NE"/>
    <x v="0"/>
    <n v="112"/>
    <n v="284"/>
    <s v="RS @ 9.5' (above buttress)"/>
    <m/>
    <m/>
    <s v="Yes"/>
    <n v="29.399999999999899"/>
    <m/>
    <m/>
    <m/>
    <m/>
    <s v="Mesic"/>
    <s v="No"/>
    <m/>
    <s v="No"/>
    <m/>
    <s v="No"/>
    <s v="No"/>
    <s v="No"/>
    <s v="No"/>
    <s v=" "/>
    <s v="Yes"/>
    <n v="3982586"/>
    <n v="347545"/>
    <s v=" "/>
    <n v="0"/>
    <s v="NO"/>
    <s v="Complete - Valid Tree"/>
    <n v="124"/>
    <n v="314.95999999999998"/>
    <x v="1"/>
    <n v="216"/>
    <s v="{F9B1019D-4D75-4C5F-8F55-63EFCEBB8A76}"/>
    <d v="2024-08-01T14:31:05"/>
    <s v="sholden_mbg"/>
    <d v="2024-09-26T23:21:06"/>
    <s v="jbrooks_mbg"/>
    <m/>
    <m/>
    <s v="Small"/>
    <s v="Abundant"/>
    <s v="No Saplings"/>
    <s v="over-crowded understory"/>
    <m/>
  </r>
  <r>
    <n v="7"/>
    <m/>
    <n v="222"/>
    <m/>
    <s v="North Cold Spring"/>
    <s v="NW"/>
    <x v="0"/>
    <n v="160"/>
    <n v="406"/>
    <s v="RS @ 25' (above buttress)"/>
    <m/>
    <m/>
    <s v="Yes"/>
    <n v="25"/>
    <n v="4"/>
    <m/>
    <m/>
    <m/>
    <s v="Mesic"/>
    <s v="No"/>
    <m/>
    <s v="Yes"/>
    <s v="&lt;25%"/>
    <s v="Yes"/>
    <s v="No"/>
    <s v="Yes"/>
    <s v="No"/>
    <s v=" "/>
    <s v="Yes"/>
    <n v="3982579"/>
    <n v="347574"/>
    <s v=" "/>
    <n v="80"/>
    <s v="NO"/>
    <s v="Complete - Valid Tree"/>
    <n v="222"/>
    <n v="563.88"/>
    <x v="1"/>
    <n v="222"/>
    <s v="{D4B4518F-162C-472B-B9BF-F2A958A6D300}"/>
    <d v="2024-08-01T14:31:05"/>
    <s v="sholden_mbg"/>
    <d v="2024-09-26T23:50:21"/>
    <s v="jbrooks_mbg"/>
    <m/>
    <m/>
    <s v="Small"/>
    <s v="Abundant"/>
    <s v="No Saplings"/>
    <m/>
    <m/>
  </r>
  <r>
    <n v="8"/>
    <m/>
    <n v="200"/>
    <m/>
    <s v="North Cold Spring"/>
    <s v="NW"/>
    <x v="0"/>
    <n v="134"/>
    <n v="340"/>
    <s v="RS @ 41' (above split w/ tree 9)"/>
    <m/>
    <m/>
    <s v="Yes"/>
    <n v="52"/>
    <n v="4"/>
    <m/>
    <m/>
    <m/>
    <s v="Mesic"/>
    <s v="No"/>
    <m/>
    <s v="No"/>
    <m/>
    <s v="No"/>
    <s v="No"/>
    <s v="No"/>
    <s v="No"/>
    <s v="Caliper dbl w/9"/>
    <s v="Yes"/>
    <n v="3982577"/>
    <n v="347621"/>
    <s v=" "/>
    <n v="130"/>
    <s v="NO"/>
    <s v="Complete - Valid Tree"/>
    <n v="180"/>
    <n v="457.2"/>
    <x v="1"/>
    <n v="200"/>
    <s v="{5889B48F-A730-4B7E-9A01-3B2CE2CEF97A}"/>
    <d v="2024-08-01T14:31:05"/>
    <s v="sholden_mbg"/>
    <d v="2024-09-27T00:03:28"/>
    <s v="jbrooks_mbg"/>
    <m/>
    <s v="broken top less than 10%"/>
    <s v="Small"/>
    <s v="Abundant"/>
    <s v="No Saplings"/>
    <s v="no saplings in area. maybe these are too old to put out viable seed? "/>
    <m/>
  </r>
  <r>
    <n v="9"/>
    <m/>
    <n v="203"/>
    <m/>
    <s v="North Cold Spring"/>
    <s v="NW"/>
    <x v="0"/>
    <n v="110"/>
    <n v="279"/>
    <s v="RS @ 44' (above split w/ tree 8)"/>
    <m/>
    <m/>
    <s v="Yes"/>
    <n v="72"/>
    <n v="4"/>
    <m/>
    <m/>
    <m/>
    <s v="Mesic"/>
    <s v="No"/>
    <m/>
    <s v="No"/>
    <m/>
    <s v="No"/>
    <s v="No"/>
    <s v="Yes"/>
    <s v="No"/>
    <s v="Caliper dbl w/8"/>
    <s v="Yes"/>
    <n v="3982579"/>
    <n v="347622"/>
    <s v=" "/>
    <n v="140"/>
    <s v="NO"/>
    <s v="Complete - Valid Tree"/>
    <n v="160"/>
    <n v="406.4"/>
    <x v="1"/>
    <n v="199"/>
    <s v="{50308E49-7234-4973-AE33-9EFDB63FE004}"/>
    <d v="2024-08-01T14:31:05"/>
    <s v="sholden_mbg"/>
    <d v="2024-09-27T00:08:43"/>
    <s v="jbrooks_mbg"/>
    <m/>
    <s v="conjoined twin"/>
    <s v="Small"/>
    <s v="Abundant"/>
    <s v="No Saplings"/>
    <s v="see tree 8 comment, same for tree 10."/>
    <m/>
  </r>
  <r>
    <n v="10"/>
    <m/>
    <n v="208"/>
    <m/>
    <s v="North Cold Spring"/>
    <s v="NW"/>
    <x v="0"/>
    <n v="147"/>
    <n v="373"/>
    <s v="RS @ 21.5' (above cat face)"/>
    <s v="&lt;25%"/>
    <m/>
    <s v="Yes"/>
    <n v="42.5"/>
    <n v="4"/>
    <m/>
    <m/>
    <m/>
    <s v="Mesic"/>
    <s v="No"/>
    <m/>
    <s v="No"/>
    <m/>
    <s v="No"/>
    <s v="No"/>
    <s v="Yes"/>
    <s v="No"/>
    <s v=" "/>
    <s v="Yes"/>
    <n v="3982584"/>
    <n v="347632"/>
    <s v=" "/>
    <n v="218"/>
    <s v="NO"/>
    <s v="Complete - Valid Tree"/>
    <n v="188"/>
    <n v="477.52"/>
    <x v="1"/>
    <n v="208"/>
    <s v="{BB10F5FC-1A7D-4817-9D5C-4DC1B98722E9}"/>
    <d v="2024-08-01T14:31:05"/>
    <s v="sholden_mbg"/>
    <d v="2024-09-27T00:30:16"/>
    <s v="jbrooks_mbg"/>
    <m/>
    <m/>
    <s v="Small"/>
    <s v="Abundant"/>
    <s v="No Saplings"/>
    <m/>
    <m/>
  </r>
  <r>
    <n v="11"/>
    <m/>
    <n v="185"/>
    <m/>
    <s v="North Cold Spring"/>
    <m/>
    <x v="1"/>
    <m/>
    <n v="0"/>
    <m/>
    <m/>
    <m/>
    <m/>
    <m/>
    <m/>
    <m/>
    <m/>
    <m/>
    <m/>
    <m/>
    <m/>
    <m/>
    <m/>
    <m/>
    <m/>
    <m/>
    <m/>
    <s v=" "/>
    <s v="Yes"/>
    <n v="3982562"/>
    <n v="347672"/>
    <s v=" "/>
    <n v="52"/>
    <s v="NO"/>
    <s v="Complete - Valid Tree"/>
    <n v="124"/>
    <n v="314.95999999999998"/>
    <x v="1"/>
    <n v="173"/>
    <s v="{5A014152-977C-48DB-9A94-FDB9D2C976BA}"/>
    <d v="2024-08-01T14:31:05"/>
    <s v="sholden_mbg"/>
    <d v="2024-09-11T22:08:41"/>
    <s v="jbrooks_mbg"/>
    <m/>
    <m/>
    <s v="Small"/>
    <m/>
    <m/>
    <m/>
    <m/>
  </r>
  <r>
    <n v="12"/>
    <m/>
    <n v="197"/>
    <m/>
    <s v="North Cold Spring"/>
    <s v="NW"/>
    <x v="0"/>
    <n v="132"/>
    <n v="335"/>
    <s v="RS @ 7.5’ (above swell)"/>
    <s v="25-50%"/>
    <m/>
    <s v="Yes"/>
    <n v="61.299999999999898"/>
    <n v="3"/>
    <m/>
    <m/>
    <m/>
    <s v="Mesic"/>
    <s v="No"/>
    <m/>
    <s v="Yes"/>
    <s v="25-50%"/>
    <s v="Yes"/>
    <s v="No"/>
    <s v="Yes"/>
    <s v="No"/>
    <s v=" "/>
    <s v="Yes"/>
    <n v="3982550"/>
    <n v="347668"/>
    <s v=" "/>
    <n v="45"/>
    <s v="NO"/>
    <s v="Complete - Valid Tree"/>
    <n v="143"/>
    <n v="363.22"/>
    <x v="1"/>
    <n v="197"/>
    <s v="{D117656A-198B-483F-A2BF-0730F66C63CD}"/>
    <d v="2024-08-01T14:31:05"/>
    <s v="sholden_mbg"/>
    <d v="2024-09-11T22:33:59"/>
    <s v="jbrooks_mbg"/>
    <m/>
    <m/>
    <s v="Small"/>
    <s v="Abundant"/>
    <s v="No Saplings"/>
    <m/>
    <m/>
  </r>
  <r>
    <n v="13"/>
    <m/>
    <n v="152"/>
    <m/>
    <s v="North Cold Spring"/>
    <s v="NW"/>
    <x v="0"/>
    <n v="58.5"/>
    <n v="148"/>
    <s v="RS @ 10.4 (above fork with adjoined trees)"/>
    <s v="&lt;25%"/>
    <m/>
    <s v="Yes"/>
    <n v="35"/>
    <n v="2"/>
    <m/>
    <m/>
    <m/>
    <s v="Dry"/>
    <s v="Yes"/>
    <s v="&lt;25%"/>
    <s v="No"/>
    <m/>
    <s v="No"/>
    <s v="No"/>
    <s v="No"/>
    <s v="No"/>
    <s v="Caliper, dbl w 14"/>
    <s v="Yes"/>
    <n v="3982520"/>
    <n v="347700"/>
    <s v=" "/>
    <n v="8"/>
    <s v="NO"/>
    <s v="Complete - Valid Tree"/>
    <n v="64"/>
    <n v="162.56"/>
    <x v="0"/>
    <n v="152"/>
    <s v="{AB3759E3-9ABF-4A8E-A6DD-25E698BEFA05}"/>
    <d v="2024-08-01T14:31:05"/>
    <s v="sholden_mbg"/>
    <d v="2024-09-11T21:48:23"/>
    <s v="jbrooks_mbg"/>
    <m/>
    <s v="One quadrant of crown is borderline sparse. Aligns with the foliage dieback. Tree adjoins two others."/>
    <s v="Small"/>
    <s v="Few"/>
    <s v="No Saplings"/>
    <m/>
    <m/>
  </r>
  <r>
    <n v="14"/>
    <m/>
    <n v="120"/>
    <n v="101"/>
    <s v="North Cold Spring"/>
    <s v="NW"/>
    <x v="0"/>
    <n v="48.299999999999898"/>
    <n v="122"/>
    <s v="RS @ 9.2"/>
    <s v="&lt;25%"/>
    <m/>
    <s v="No"/>
    <n v="24"/>
    <m/>
    <m/>
    <m/>
    <m/>
    <s v="Dry"/>
    <s v="Yes"/>
    <s v="&lt;25%"/>
    <s v="Yes"/>
    <m/>
    <s v="No"/>
    <s v="No"/>
    <s v="No"/>
    <s v="No"/>
    <s v="Caliper, dbl w 13"/>
    <s v="Yes"/>
    <n v="3982521"/>
    <n v="347701"/>
    <s v=" "/>
    <n v="0"/>
    <s v="NO"/>
    <s v="Complete - Valid Tree"/>
    <n v="48"/>
    <n v="121.92"/>
    <x v="0"/>
    <n v="120"/>
    <s v="{958AAE61-F2E4-4D8C-B075-9B7DAEC15DF3}"/>
    <d v="2024-08-01T14:31:05"/>
    <s v="sholden_mbg"/>
    <d v="2024-09-11T21:55:08"/>
    <s v="jbrooks_mbg"/>
    <m/>
    <s v="Bole broke in the past, new leader emerged. "/>
    <s v="Small"/>
    <s v="Few"/>
    <s v="No Saplings"/>
    <m/>
    <m/>
  </r>
  <r>
    <n v="15"/>
    <m/>
    <n v="108"/>
    <m/>
    <s v="North Cold Spring"/>
    <s v="NW"/>
    <x v="0"/>
    <n v="35.799999999999898"/>
    <n v="90"/>
    <s v="RS @ DBH"/>
    <s v="50-75%"/>
    <m/>
    <s v="No"/>
    <n v="9"/>
    <m/>
    <m/>
    <m/>
    <m/>
    <s v="Mesic"/>
    <s v="No"/>
    <m/>
    <s v="No"/>
    <s v="50-75%"/>
    <s v="Yes"/>
    <s v="Yes"/>
    <s v="Yes"/>
    <s v="No"/>
    <s v="Suppressed"/>
    <s v="Yes"/>
    <n v="3982520"/>
    <n v="347699"/>
    <s v=" "/>
    <n v="0"/>
    <s v="NO"/>
    <s v="Complete - Valid Tree"/>
    <n v="32"/>
    <n v="81.28"/>
    <x v="2"/>
    <n v="108"/>
    <s v="{C8FF68E2-BBF4-47BC-B047-9990B565B77A}"/>
    <d v="2024-08-01T14:31:05"/>
    <s v="sholden_mbg"/>
    <d v="2024-09-11T22:00:30"/>
    <s v="jbrooks_mbg"/>
    <m/>
    <s v="Weakest of the three, very suppressed"/>
    <s v="Small"/>
    <s v="Few"/>
    <s v="No Saplings"/>
    <m/>
    <m/>
  </r>
  <r>
    <n v="16"/>
    <m/>
    <n v="221"/>
    <m/>
    <s v="North Cold Spring"/>
    <s v="NW"/>
    <x v="0"/>
    <m/>
    <n v="0"/>
    <m/>
    <m/>
    <m/>
    <s v="Yes"/>
    <n v="8"/>
    <n v="1"/>
    <m/>
    <m/>
    <m/>
    <s v="Wet"/>
    <s v="No"/>
    <m/>
    <s v="No"/>
    <m/>
    <s v="No"/>
    <s v="No"/>
    <s v="No"/>
    <s v="No"/>
    <s v=" "/>
    <s v="Yes"/>
    <n v="3982845"/>
    <n v="347552"/>
    <s v=" "/>
    <n v="0"/>
    <s v="NO"/>
    <s v="Complete - Valid Tree"/>
    <n v="118"/>
    <n v="299.72000000000003"/>
    <x v="0"/>
    <n v="221"/>
    <s v="{09E7FC6B-D099-43F3-95B9-20076F20EB54}"/>
    <d v="2024-08-01T14:31:05"/>
    <s v="sholden_mbg"/>
    <d v="2024-09-27T00:51:43"/>
    <s v="jbrooks_mbg"/>
    <m/>
    <s v="This data is an estimate based on the view through binoculars.It was almost 6pm when I got to truck from the rest of the grove and this tree is in a treacherous drainage. Too risky with the sun going down."/>
    <s v="Small"/>
    <s v="Abundant"/>
    <s v="Few Saplings"/>
    <m/>
    <m/>
  </r>
  <r>
    <n v="17"/>
    <m/>
    <n v="179"/>
    <m/>
    <s v="North Cold Spring"/>
    <s v="NE"/>
    <x v="0"/>
    <n v="67"/>
    <n v="170"/>
    <s v="RS @ DBH"/>
    <s v="&lt;25%"/>
    <m/>
    <s v="Yes"/>
    <n v="63"/>
    <n v="1"/>
    <m/>
    <m/>
    <m/>
    <s v="Mesic"/>
    <s v="Yes"/>
    <s v="&lt;25%"/>
    <s v="No"/>
    <m/>
    <s v="No"/>
    <s v="No"/>
    <s v="No"/>
    <s v="No"/>
    <s v=" "/>
    <s v="Yes"/>
    <n v="3982516"/>
    <n v="347720"/>
    <s v=" "/>
    <n v="0"/>
    <s v="NO"/>
    <s v="Complete - Valid Tree"/>
    <n v="75"/>
    <n v="190.5"/>
    <x v="0"/>
    <n v="179"/>
    <s v="{DFDBCBE9-5F87-468E-8541-FEA933F94C6F}"/>
    <d v="2024-08-01T14:31:05"/>
    <s v="sholden_mbg"/>
    <d v="2024-09-11T21:26:58"/>
    <s v="jbrooks_mbg"/>
    <m/>
    <m/>
    <s v="Small"/>
    <s v="Few"/>
    <s v="No Saplings"/>
    <m/>
    <m/>
  </r>
  <r>
    <n v="18"/>
    <m/>
    <n v="113"/>
    <m/>
    <s v="North Cold Spring"/>
    <s v="NE"/>
    <x v="0"/>
    <n v="54.6"/>
    <n v="138"/>
    <s v="RS @ DBH"/>
    <s v="&lt;25%"/>
    <m/>
    <s v="No"/>
    <n v="63"/>
    <m/>
    <m/>
    <m/>
    <m/>
    <s v="Mesic"/>
    <s v="No"/>
    <m/>
    <s v="No"/>
    <m/>
    <s v="No"/>
    <s v="No"/>
    <s v="No"/>
    <s v="No"/>
    <s v=" "/>
    <s v="Yes"/>
    <n v="3982516"/>
    <n v="347724"/>
    <s v=" "/>
    <n v="0"/>
    <s v="NO"/>
    <s v="Complete - Valid Tree"/>
    <n v="57"/>
    <n v="144.78"/>
    <x v="0"/>
    <n v="113"/>
    <s v="{3D0A0653-B089-4486-A7B0-0723E807335D}"/>
    <d v="2024-08-01T14:31:05"/>
    <s v="sholden_mbg"/>
    <d v="2024-09-11T21:35:06"/>
    <s v="jbrooks_mbg"/>
    <m/>
    <s v="Suppressed"/>
    <s v="Small"/>
    <s v="Few"/>
    <s v="No Saplings"/>
    <m/>
    <m/>
  </r>
  <r>
    <n v="19"/>
    <m/>
    <n v="204"/>
    <n v="115"/>
    <s v="North Cold Spring"/>
    <s v="NE"/>
    <x v="0"/>
    <n v="153"/>
    <n v="388"/>
    <s v="RS @ 22' (above cat face)"/>
    <s v="50-75%"/>
    <m/>
    <s v="Yes"/>
    <n v="95"/>
    <n v="4"/>
    <m/>
    <m/>
    <m/>
    <s v="Dry"/>
    <s v="No"/>
    <m/>
    <s v="Yes"/>
    <s v="50-75%"/>
    <s v="Yes"/>
    <s v="No"/>
    <s v="No"/>
    <s v="No"/>
    <s v="Broken top"/>
    <s v="Yes"/>
    <n v="3982504"/>
    <n v="347730"/>
    <s v=" "/>
    <n v="284"/>
    <s v="NO"/>
    <s v="Complete - Valid Tree"/>
    <n v="202"/>
    <n v="513.08000000000004"/>
    <x v="1"/>
    <n v="204"/>
    <s v="{FF5C809E-57D2-49A8-9D64-9F165E49B84E}"/>
    <d v="2024-08-01T14:31:05"/>
    <s v="sholden_mbg"/>
    <d v="2024-09-26T18:24:12"/>
    <s v="jbrooks_mbg"/>
    <m/>
    <s v="tree is nearly dead with an epicormic branch coming out of the top of a broken bole."/>
    <s v="Small"/>
    <s v="Few"/>
    <s v="Few Saplings"/>
    <m/>
    <m/>
  </r>
  <r>
    <n v="1"/>
    <m/>
    <n v="215"/>
    <m/>
    <s v="Windy"/>
    <m/>
    <x v="1"/>
    <m/>
    <n v="0"/>
    <m/>
    <m/>
    <s v="Broken (Non-Fire)"/>
    <m/>
    <m/>
    <m/>
    <m/>
    <m/>
    <m/>
    <m/>
    <m/>
    <m/>
    <m/>
    <m/>
    <m/>
    <m/>
    <m/>
    <m/>
    <s v=" "/>
    <s v="Yes"/>
    <n v="3990312"/>
    <n v="353483"/>
    <s v=" "/>
    <n v="330"/>
    <s v="NO"/>
    <s v="Complete - Valid Tree"/>
    <n v="201"/>
    <n v="510.54"/>
    <x v="1"/>
    <n v="215"/>
    <s v="{C972F5B8-AF14-49B5-A065-84817038432D}"/>
    <d v="2024-08-01T14:31:05"/>
    <s v="sholden_mbg"/>
    <d v="2024-11-12T18:05:07"/>
    <s v="jpetitmermet_masonbruce"/>
    <m/>
    <m/>
    <s v="Small"/>
    <m/>
    <m/>
    <m/>
    <m/>
  </r>
  <r>
    <n v="2"/>
    <m/>
    <n v="228"/>
    <m/>
    <s v="Windy"/>
    <s v="N"/>
    <x v="0"/>
    <n v="168.9"/>
    <n v="429"/>
    <s v="RS @ 22’"/>
    <m/>
    <m/>
    <s v="Yes"/>
    <n v="68.900000000000006"/>
    <n v="4"/>
    <m/>
    <m/>
    <m/>
    <s v="Dry"/>
    <s v="Yes"/>
    <s v="&lt;25%"/>
    <s v="No"/>
    <m/>
    <s v="No"/>
    <s v="Yes"/>
    <s v="No"/>
    <s v="No"/>
    <s v=" "/>
    <s v="Yes"/>
    <n v="3990107"/>
    <n v="353449"/>
    <s v=" "/>
    <n v="160"/>
    <s v="NO"/>
    <s v="Complete - Valid Tree"/>
    <n v="222"/>
    <n v="563.88"/>
    <x v="1"/>
    <n v="228"/>
    <s v="{66AFDDE3-037A-439B-A551-6DC4CD0800CC}"/>
    <d v="2024-08-01T14:31:05"/>
    <s v="sholden_mbg"/>
    <d v="2024-09-18T19:14:16"/>
    <s v="nmitchell_mbg"/>
    <m/>
    <m/>
    <s v="Small"/>
    <s v="Abundant"/>
    <s v="Abundant Saplings"/>
    <s v="Sporadic"/>
    <m/>
  </r>
  <r>
    <n v="3"/>
    <m/>
    <n v="245"/>
    <m/>
    <s v="Windy"/>
    <s v="N"/>
    <x v="0"/>
    <n v="161.4"/>
    <n v="409"/>
    <s v="RS @ 22’"/>
    <m/>
    <m/>
    <s v="Yes"/>
    <n v="53"/>
    <n v="4"/>
    <m/>
    <m/>
    <m/>
    <s v="Dry"/>
    <s v="Yes"/>
    <s v="&lt;25%"/>
    <s v="No"/>
    <s v="&lt;25%"/>
    <s v="Yes"/>
    <s v="Yes"/>
    <s v="No"/>
    <s v="No"/>
    <s v=" "/>
    <s v="Yes"/>
    <n v="3990096"/>
    <n v="353389"/>
    <s v=" "/>
    <n v="126"/>
    <s v="NO"/>
    <s v="Complete - Valid Tree"/>
    <n v="212"/>
    <n v="538.48"/>
    <x v="1"/>
    <n v="245"/>
    <s v="{44C4E0ED-79C1-4D3C-98B0-8BE277FDEEA4}"/>
    <d v="2024-08-01T14:31:05"/>
    <s v="sholden_mbg"/>
    <d v="2024-09-18T19:06:28"/>
    <s v="nmitchell_mbg"/>
    <m/>
    <m/>
    <s v="Small"/>
    <s v="Abundant"/>
    <s v="Abundant Saplings"/>
    <s v="Patches"/>
    <m/>
  </r>
  <r>
    <n v="4"/>
    <m/>
    <n v="167"/>
    <n v="191"/>
    <s v="Windy"/>
    <s v="N"/>
    <x v="0"/>
    <n v="58.399999999999899"/>
    <n v="148"/>
    <s v="RS @ 18.2"/>
    <m/>
    <m/>
    <s v="No"/>
    <n v="34"/>
    <n v="0"/>
    <m/>
    <m/>
    <m/>
    <s v="Dry"/>
    <s v="Yes"/>
    <s v="&lt;25%"/>
    <s v="No"/>
    <m/>
    <s v="No"/>
    <s v="No"/>
    <s v="No"/>
    <s v="No"/>
    <s v=" "/>
    <s v="Yes"/>
    <n v="3990053"/>
    <n v="353384"/>
    <s v=" "/>
    <n v="0"/>
    <s v="NO"/>
    <s v="Complete - Valid Tree"/>
    <n v="75"/>
    <n v="190.5"/>
    <x v="0"/>
    <n v="167"/>
    <s v="{13C39216-14F9-46E4-935D-B1B503D0D374}"/>
    <d v="2024-08-01T14:31:05"/>
    <s v="sholden_mbg"/>
    <d v="2024-09-18T18:53:49"/>
    <s v="nmitchell_mbg"/>
    <m/>
    <m/>
    <s v="Small"/>
    <s v="Abundant"/>
    <s v="Abundant Saplings"/>
    <m/>
    <m/>
  </r>
  <r>
    <n v="5"/>
    <m/>
    <n v="106"/>
    <m/>
    <s v="Windy"/>
    <s v="N"/>
    <x v="0"/>
    <n v="22.899999999999899"/>
    <n v="58"/>
    <s v="RS @ 6.1’"/>
    <s v="&lt;25%"/>
    <m/>
    <s v="No"/>
    <n v="29"/>
    <n v="0"/>
    <m/>
    <m/>
    <m/>
    <s v="Dry"/>
    <s v="Yes"/>
    <s v="&lt;25%"/>
    <s v="No"/>
    <s v="&lt;25%"/>
    <s v="Yes"/>
    <s v="No"/>
    <s v="No"/>
    <s v="No"/>
    <s v=" "/>
    <s v="Yes"/>
    <n v="3990053"/>
    <n v="353385"/>
    <s v=" "/>
    <n v="0"/>
    <s v="NO"/>
    <s v="Complete - Valid Tree"/>
    <n v="28"/>
    <n v="71.12"/>
    <x v="2"/>
    <n v="106"/>
    <s v="{089478CA-313C-440E-BA22-6561FEE4F366}"/>
    <d v="2024-08-01T14:31:05"/>
    <s v="sholden_mbg"/>
    <d v="2024-09-18T18:55:42"/>
    <s v="nmitchell_mbg"/>
    <m/>
    <m/>
    <s v="Small"/>
    <s v="Abundant"/>
    <s v="Abundant Saplings"/>
    <m/>
    <m/>
  </r>
  <r>
    <n v="6"/>
    <m/>
    <n v="170"/>
    <m/>
    <s v="Windy"/>
    <s v="N"/>
    <x v="0"/>
    <n v="55"/>
    <n v="139"/>
    <s v="RS @ 11.3"/>
    <m/>
    <m/>
    <s v="No"/>
    <n v="24"/>
    <n v="0"/>
    <m/>
    <m/>
    <m/>
    <s v="Dry"/>
    <s v="Yes"/>
    <s v="&lt;25%"/>
    <s v="No"/>
    <m/>
    <s v="No"/>
    <s v="No"/>
    <s v="No"/>
    <s v="No"/>
    <s v=" "/>
    <s v="Yes"/>
    <n v="3990054"/>
    <n v="353386"/>
    <s v=" "/>
    <n v="0"/>
    <s v="NO"/>
    <s v="Complete - Valid Tree"/>
    <n v="60"/>
    <n v="152.4"/>
    <x v="0"/>
    <n v="170"/>
    <s v="{CD79685C-6FE8-45E0-9AB3-98AB446AA7A1}"/>
    <d v="2024-08-01T14:31:05"/>
    <s v="sholden_mbg"/>
    <d v="2024-09-18T18:59:59"/>
    <s v="nmitchell_mbg"/>
    <m/>
    <m/>
    <s v="Small"/>
    <s v="Abundant"/>
    <s v="Abundant Saplings"/>
    <s v="To SW patch"/>
    <m/>
  </r>
  <r>
    <n v="7"/>
    <m/>
    <n v="124"/>
    <m/>
    <s v="Windy"/>
    <s v="N"/>
    <x v="0"/>
    <n v="28.6"/>
    <n v="72"/>
    <s v="RS @ 7.5’"/>
    <m/>
    <m/>
    <s v="No"/>
    <n v="29"/>
    <n v="0"/>
    <m/>
    <m/>
    <m/>
    <s v="Dry"/>
    <s v="Yes"/>
    <s v="&lt;25%"/>
    <s v="No"/>
    <m/>
    <s v="No"/>
    <s v="No"/>
    <s v="No"/>
    <s v="No"/>
    <s v=" "/>
    <s v="Yes"/>
    <n v="3990050"/>
    <n v="353390"/>
    <s v=" "/>
    <n v="0"/>
    <s v="NO"/>
    <s v="Complete - Valid Tree"/>
    <n v="33"/>
    <n v="83.820000000000007"/>
    <x v="2"/>
    <n v="124"/>
    <s v="{901C9972-2AA9-49EF-BFCE-E923586F0451}"/>
    <d v="2024-08-01T14:31:05"/>
    <s v="sholden_mbg"/>
    <d v="2024-09-18T18:57:23"/>
    <s v="nmitchell_mbg"/>
    <m/>
    <m/>
    <s v="Small"/>
    <s v="Abundant"/>
    <s v="Few Saplings"/>
    <m/>
    <m/>
  </r>
  <r>
    <n v="8"/>
    <m/>
    <n v="180"/>
    <n v="194"/>
    <s v="Windy"/>
    <s v="N"/>
    <x v="0"/>
    <n v="63.799999999999898"/>
    <n v="162"/>
    <s v="RS @ 6.8"/>
    <m/>
    <m/>
    <s v="No"/>
    <n v="61"/>
    <n v="0"/>
    <m/>
    <m/>
    <m/>
    <s v="Dry"/>
    <s v="Yes"/>
    <s v="&lt;25%"/>
    <s v="No"/>
    <m/>
    <s v="No"/>
    <s v="No"/>
    <s v="No"/>
    <s v="No"/>
    <s v=" "/>
    <s v="Yes"/>
    <n v="3990048"/>
    <n v="353387"/>
    <s v=" "/>
    <n v="0"/>
    <s v="NO"/>
    <s v="Complete - Valid Tree"/>
    <n v="77"/>
    <n v="195.58"/>
    <x v="0"/>
    <n v="180"/>
    <s v="{28225FD5-BEA8-4972-BF66-5B47B97F8A62}"/>
    <d v="2024-08-01T14:31:05"/>
    <s v="sholden_mbg"/>
    <d v="2024-09-18T18:51:34"/>
    <s v="nmitchell_mbg"/>
    <m/>
    <m/>
    <s v="Small"/>
    <s v="Abundant"/>
    <s v="Abundant Saplings"/>
    <m/>
    <m/>
  </r>
  <r>
    <n v="9"/>
    <m/>
    <n v="217"/>
    <m/>
    <s v="Windy"/>
    <s v="NE"/>
    <x v="0"/>
    <n v="126"/>
    <n v="320"/>
    <s v="RS @ 15.4"/>
    <m/>
    <m/>
    <s v="Yes"/>
    <n v="40.399999999999899"/>
    <n v="2"/>
    <m/>
    <m/>
    <m/>
    <s v="Dry"/>
    <s v="Yes"/>
    <s v="&lt;25%"/>
    <s v="No"/>
    <m/>
    <s v="No"/>
    <s v="No"/>
    <s v="No"/>
    <s v="No"/>
    <s v=" "/>
    <s v="Yes"/>
    <n v="3990032"/>
    <n v="353369"/>
    <s v=" "/>
    <n v="56"/>
    <s v="NO"/>
    <s v="Complete - Valid Tree"/>
    <n v="162"/>
    <n v="411.48"/>
    <x v="1"/>
    <n v="217"/>
    <s v="{5AFC68CA-0D3F-4800-AF6E-34BE40A772FB}"/>
    <d v="2024-08-01T14:31:05"/>
    <s v="sholden_mbg"/>
    <d v="2024-09-18T18:36:14"/>
    <s v="nmitchell_mbg"/>
    <m/>
    <m/>
    <s v="Small"/>
    <s v="Abundant"/>
    <s v="Abundant Saplings"/>
    <m/>
    <m/>
  </r>
  <r>
    <n v="10"/>
    <m/>
    <n v="219"/>
    <m/>
    <s v="Windy"/>
    <s v="N"/>
    <x v="0"/>
    <n v="82.4"/>
    <n v="209"/>
    <s v="RS @ 18’"/>
    <m/>
    <m/>
    <s v="Yes"/>
    <n v="34"/>
    <n v="4"/>
    <m/>
    <m/>
    <m/>
    <s v="Dry"/>
    <s v="Yes"/>
    <s v="&lt;25%"/>
    <s v="No"/>
    <m/>
    <s v="No"/>
    <s v="No"/>
    <s v="No"/>
    <s v="No"/>
    <s v=" "/>
    <s v="Yes"/>
    <n v="3989986"/>
    <n v="353381"/>
    <s v=" "/>
    <n v="79"/>
    <s v="NO"/>
    <s v="Complete - Valid Tree"/>
    <n v="137"/>
    <n v="347.98"/>
    <x v="1"/>
    <n v="219"/>
    <s v="{D1F67A23-8567-456B-8DA0-BC2104B3567C}"/>
    <d v="2024-08-01T14:31:05"/>
    <s v="sholden_mbg"/>
    <d v="2024-09-18T18:30:53"/>
    <s v="nmitchell_mbg"/>
    <m/>
    <m/>
    <s v="Small"/>
    <s v="Abundant"/>
    <s v="Abundant Saplings"/>
    <m/>
    <m/>
  </r>
  <r>
    <n v="11"/>
    <m/>
    <n v="196"/>
    <m/>
    <s v="Windy"/>
    <s v="NE"/>
    <x v="0"/>
    <n v="80"/>
    <n v="203"/>
    <s v="RS @ 22’"/>
    <m/>
    <m/>
    <s v="Yes"/>
    <n v="43"/>
    <n v="2"/>
    <m/>
    <m/>
    <m/>
    <s v="Dry"/>
    <s v="Yes"/>
    <s v="&lt;25%"/>
    <s v="No"/>
    <m/>
    <s v="No"/>
    <s v="No"/>
    <s v="No"/>
    <s v="No"/>
    <s v=" "/>
    <s v="Yes"/>
    <n v="3989982"/>
    <n v="353359"/>
    <s v=" "/>
    <n v="80"/>
    <s v="NO"/>
    <s v="Complete - Valid Tree"/>
    <n v="104"/>
    <n v="264.16000000000003"/>
    <x v="0"/>
    <n v="180"/>
    <s v="{5AEE788C-2FCD-44D5-9C14-3208359C2788}"/>
    <d v="2024-08-01T14:31:05"/>
    <s v="sholden_mbg"/>
    <d v="2024-09-18T18:04:58"/>
    <s v="nmitchell_mbg"/>
    <m/>
    <m/>
    <s v="Small"/>
    <s v="Abundant"/>
    <s v="Abundant Saplings"/>
    <m/>
    <m/>
  </r>
  <r>
    <n v="12"/>
    <m/>
    <n v="154"/>
    <m/>
    <s v="Windy"/>
    <s v="NE"/>
    <x v="0"/>
    <n v="89.7"/>
    <n v="227"/>
    <s v="RS @ 15’"/>
    <s v="25-50%"/>
    <m/>
    <s v="Yes"/>
    <n v="80"/>
    <n v="4"/>
    <m/>
    <m/>
    <m/>
    <s v="Dry"/>
    <s v="No"/>
    <m/>
    <s v="Yes"/>
    <m/>
    <s v="No"/>
    <s v="No"/>
    <s v="No"/>
    <s v="No"/>
    <s v=" "/>
    <s v="Yes"/>
    <n v="3989975"/>
    <n v="353358"/>
    <s v=" "/>
    <n v="87"/>
    <s v="NO"/>
    <s v="Complete - Valid Tree"/>
    <n v="83"/>
    <n v="210.82"/>
    <x v="0"/>
    <n v="154"/>
    <s v="{C347BDB0-F3EB-40D3-B91A-1E5D237EAD47}"/>
    <d v="2024-08-01T14:31:05"/>
    <s v="sholden_mbg"/>
    <d v="2024-09-18T17:59:21"/>
    <s v="nmitchell_mbg"/>
    <m/>
    <s v="Tree longitudinally splintered and broken. Heavy decline"/>
    <s v="Small"/>
    <s v="Abundant"/>
    <s v="Abundant Saplings"/>
    <m/>
    <m/>
  </r>
  <r>
    <n v="13"/>
    <m/>
    <n v="187"/>
    <n v="196"/>
    <s v="Windy"/>
    <s v="NE"/>
    <x v="0"/>
    <n v="91.9"/>
    <n v="233"/>
    <s v="RS @ 17’"/>
    <m/>
    <m/>
    <s v="Yes"/>
    <n v="45"/>
    <n v="4"/>
    <m/>
    <m/>
    <m/>
    <s v="Mesic"/>
    <s v="Yes"/>
    <s v="&lt;25%"/>
    <s v="No"/>
    <m/>
    <s v="No"/>
    <s v="No"/>
    <s v="No"/>
    <s v="No"/>
    <s v=" "/>
    <s v="Yes"/>
    <n v="3989970"/>
    <n v="353359"/>
    <s v=" "/>
    <n v="115"/>
    <s v="NO"/>
    <s v="Complete - Valid Tree"/>
    <n v="99"/>
    <n v="251.46"/>
    <x v="0"/>
    <n v="187"/>
    <s v="{1D61BCAF-3E7E-4C03-9A5E-850A8D4BFE98}"/>
    <d v="2024-08-01T14:31:05"/>
    <s v="sholden_mbg"/>
    <d v="2024-09-18T17:53:28"/>
    <s v="nmitchell_mbg"/>
    <m/>
    <m/>
    <s v="Small"/>
    <s v="Abundant"/>
    <s v="Abundant Saplings"/>
    <m/>
    <m/>
  </r>
  <r>
    <n v="14"/>
    <m/>
    <n v="120"/>
    <n v="112"/>
    <s v="Windy"/>
    <s v="N"/>
    <x v="0"/>
    <n v="117.4"/>
    <n v="298"/>
    <s v="RS @ 30’ above scar"/>
    <s v="&gt;75%"/>
    <m/>
    <s v="Yes"/>
    <n v="55"/>
    <n v="4"/>
    <m/>
    <m/>
    <m/>
    <s v="Dry"/>
    <s v="Yes"/>
    <s v="&lt;25%"/>
    <s v="Yes"/>
    <s v="&lt;25%"/>
    <s v="Yes"/>
    <s v="No"/>
    <s v="Yes"/>
    <s v="No"/>
    <s v=" "/>
    <s v="Yes"/>
    <n v="3989900"/>
    <n v="353361"/>
    <s v=" "/>
    <n v="164"/>
    <s v="NO"/>
    <s v="Complete - Valid Tree"/>
    <n v="155"/>
    <n v="393.7"/>
    <x v="1"/>
    <n v="120"/>
    <s v="{6DC19C96-D8DC-469B-8E73-F285BAC7072E}"/>
    <d v="2024-08-01T14:31:05"/>
    <s v="sholden_mbg"/>
    <d v="2024-09-18T17:18:40"/>
    <s v="nmitchell_mbg"/>
    <m/>
    <s v="Heavy decline"/>
    <s v="Small"/>
    <s v="Abundant"/>
    <s v="Abundant Saplings"/>
    <s v="Some 2’ ht very plentiful"/>
    <m/>
  </r>
  <r>
    <n v="15"/>
    <m/>
    <n v="185"/>
    <m/>
    <s v="Windy"/>
    <s v="N"/>
    <x v="0"/>
    <n v="118"/>
    <n v="299"/>
    <s v="RS @ 14.1’"/>
    <s v="25-50%"/>
    <m/>
    <s v="Yes"/>
    <n v="165"/>
    <n v="1"/>
    <m/>
    <m/>
    <m/>
    <s v="Dry"/>
    <s v="Yes"/>
    <s v="&lt;25%"/>
    <s v="No"/>
    <m/>
    <s v="No"/>
    <s v="No"/>
    <s v="No"/>
    <s v="No"/>
    <s v=" "/>
    <s v="Yes"/>
    <n v="3989864"/>
    <n v="353393"/>
    <s v=" "/>
    <n v="0"/>
    <s v="NO"/>
    <s v="Complete - Valid Tree"/>
    <n v="118"/>
    <n v="299.72000000000003"/>
    <x v="0"/>
    <n v="185"/>
    <s v="{AE7B75FC-9146-4A8A-95F6-FDA6371FCB20}"/>
    <d v="2024-08-01T14:31:05"/>
    <s v="sholden_mbg"/>
    <d v="2024-09-18T17:46:32"/>
    <s v="nmitchell_mbg"/>
    <m/>
    <s v="Char evidence in cavities dappling length of tree._x000d__x000a__x000d__x000a_Excess slash/litter at cavity"/>
    <s v="Small"/>
    <s v="Abundant"/>
    <s v="Abundant Saplings"/>
    <m/>
    <m/>
  </r>
  <r>
    <n v="16"/>
    <m/>
    <n v="140"/>
    <m/>
    <s v="Windy"/>
    <m/>
    <x v="1"/>
    <m/>
    <n v="0"/>
    <m/>
    <m/>
    <s v="SD Fire"/>
    <m/>
    <m/>
    <m/>
    <m/>
    <m/>
    <m/>
    <m/>
    <m/>
    <m/>
    <m/>
    <m/>
    <m/>
    <m/>
    <m/>
    <m/>
    <s v=" "/>
    <s v="Yes"/>
    <n v="3989845"/>
    <n v="353407"/>
    <s v=" "/>
    <n v="0"/>
    <s v="NO"/>
    <s v="Complete - Valid Tree"/>
    <n v="60"/>
    <n v="152.4"/>
    <x v="0"/>
    <n v="140"/>
    <s v="{62AF9165-404F-4997-96D7-14E49CC69C9D}"/>
    <d v="2024-08-01T14:31:05"/>
    <s v="sholden_mbg"/>
    <d v="2024-09-18T17:28:01"/>
    <s v="nmitchell_mbg"/>
    <m/>
    <m/>
    <s v="Small"/>
    <m/>
    <m/>
    <m/>
    <m/>
  </r>
  <r>
    <n v="17"/>
    <m/>
    <n v="185"/>
    <m/>
    <s v="Windy"/>
    <s v="N"/>
    <x v="0"/>
    <n v="68.5"/>
    <n v="173"/>
    <s v="RS @ 13’"/>
    <m/>
    <m/>
    <s v="No"/>
    <n v="16"/>
    <n v="0"/>
    <m/>
    <m/>
    <m/>
    <s v="Dry"/>
    <s v="Yes"/>
    <s v="25-50%"/>
    <s v="No"/>
    <m/>
    <s v="No"/>
    <s v="No"/>
    <s v="No"/>
    <s v="No"/>
    <s v=" "/>
    <s v="Yes"/>
    <n v="3990152"/>
    <n v="353430"/>
    <s v=" "/>
    <n v="0"/>
    <s v="NO"/>
    <s v="Complete - Valid Tree"/>
    <n v="84"/>
    <n v="213.36"/>
    <x v="0"/>
    <n v="185"/>
    <s v="{EB068D58-B7EE-4462-88B9-D2BBCFEDDA27}"/>
    <d v="2024-08-01T14:31:05"/>
    <s v="sholden_mbg"/>
    <d v="2024-09-18T19:21:32"/>
    <s v="nmitchell_mbg"/>
    <m/>
    <m/>
    <s v="Small"/>
    <s v="Abundant"/>
    <s v="Few Saplings"/>
    <m/>
    <m/>
  </r>
  <r>
    <n v="18"/>
    <m/>
    <n v="205"/>
    <m/>
    <s v="Windy"/>
    <s v="N"/>
    <x v="0"/>
    <n v="51.899999999999899"/>
    <n v="131"/>
    <s v="RS @ 14.8’"/>
    <m/>
    <m/>
    <s v="No"/>
    <n v="46"/>
    <n v="0"/>
    <m/>
    <m/>
    <m/>
    <s v="Dry"/>
    <s v="Yes"/>
    <s v="&lt;25%"/>
    <s v="No"/>
    <m/>
    <s v="No"/>
    <s v="No"/>
    <s v="No"/>
    <s v="No"/>
    <s v=" "/>
    <s v="Yes"/>
    <n v="3990173"/>
    <n v="353386"/>
    <s v=" "/>
    <n v="0"/>
    <s v="NO"/>
    <s v="Complete - Valid Tree"/>
    <n v="86"/>
    <n v="218.44"/>
    <x v="0"/>
    <n v="205"/>
    <s v="{BC6E517A-A68A-47F2-8343-CFDD7DA1BA8E}"/>
    <d v="2024-08-01T14:31:05"/>
    <s v="sholden_mbg"/>
    <d v="2024-09-18T19:31:21"/>
    <s v="nmitchell_mbg"/>
    <m/>
    <m/>
    <s v="Small"/>
    <s v="Abundant"/>
    <s v="Abundant Saplings"/>
    <m/>
    <m/>
  </r>
  <r>
    <n v="19"/>
    <m/>
    <n v="130"/>
    <m/>
    <s v="Windy"/>
    <s v="N"/>
    <x v="0"/>
    <n v="39.399999999999899"/>
    <n v="100"/>
    <s v="RS @ 14.5’"/>
    <m/>
    <m/>
    <s v="No"/>
    <n v="51"/>
    <n v="0"/>
    <m/>
    <m/>
    <m/>
    <s v="Dry"/>
    <s v="Yes"/>
    <s v="&lt;25%"/>
    <s v="No"/>
    <m/>
    <s v="No"/>
    <s v="No"/>
    <s v="No"/>
    <s v="No"/>
    <s v=" "/>
    <s v="Yes"/>
    <n v="3990175"/>
    <n v="353384"/>
    <s v=" "/>
    <n v="0"/>
    <s v="NO"/>
    <s v="Complete - Valid Tree"/>
    <n v="50"/>
    <n v="127"/>
    <x v="0"/>
    <n v="130"/>
    <s v="{6F2B376C-EB1A-426C-AD5A-2735421111C7}"/>
    <d v="2024-08-01T14:31:05"/>
    <s v="sholden_mbg"/>
    <d v="2024-09-18T19:33:31"/>
    <s v="nmitchell_mbg"/>
    <m/>
    <m/>
    <s v="Small"/>
    <s v="Abundant"/>
    <s v="Abundant Saplings"/>
    <m/>
    <m/>
  </r>
  <r>
    <n v="20"/>
    <m/>
    <n v="160"/>
    <m/>
    <s v="Windy"/>
    <s v="N"/>
    <x v="0"/>
    <n v="63.7"/>
    <n v="161"/>
    <s v="RS @ 15.3’"/>
    <m/>
    <m/>
    <s v="No"/>
    <n v="53"/>
    <n v="0"/>
    <m/>
    <m/>
    <m/>
    <s v="Dry"/>
    <s v="Yes"/>
    <s v="25-50%"/>
    <s v="No"/>
    <m/>
    <s v="No"/>
    <s v="No"/>
    <s v="No"/>
    <s v="No"/>
    <s v=" "/>
    <s v="Yes"/>
    <n v="3990175"/>
    <n v="353383"/>
    <s v=" "/>
    <n v="0"/>
    <s v="NO"/>
    <s v="Complete - Valid Tree"/>
    <n v="60"/>
    <n v="152.4"/>
    <x v="0"/>
    <n v="160"/>
    <s v="{281FFBBA-5885-49DB-8042-ED61274D29E0}"/>
    <d v="2024-08-01T14:31:05"/>
    <s v="sholden_mbg"/>
    <d v="2024-09-18T19:35:46"/>
    <s v="nmitchell_mbg"/>
    <m/>
    <m/>
    <s v="Small"/>
    <s v="Abundant"/>
    <s v="Abundant Saplings"/>
    <m/>
    <m/>
  </r>
  <r>
    <n v="21"/>
    <m/>
    <n v="210"/>
    <m/>
    <s v="Windy"/>
    <s v="N"/>
    <x v="0"/>
    <m/>
    <n v="0"/>
    <m/>
    <m/>
    <m/>
    <s v="No"/>
    <n v="24"/>
    <n v="0"/>
    <m/>
    <m/>
    <m/>
    <s v="Dry"/>
    <m/>
    <m/>
    <m/>
    <m/>
    <m/>
    <m/>
    <m/>
    <m/>
    <s v=" "/>
    <s v="Yes"/>
    <n v="3990179"/>
    <n v="353387"/>
    <s v=" "/>
    <n v="0"/>
    <s v="NO"/>
    <s v="Complete - Valid Tree"/>
    <n v="88"/>
    <n v="223.52"/>
    <x v="0"/>
    <n v="210"/>
    <s v="{5EA2DFC1-213E-4EA6-AB10-57B60219F9EE}"/>
    <d v="2024-08-01T14:31:05"/>
    <s v="sholden_mbg"/>
    <d v="2024-09-18T20:00:09"/>
    <s v="nmitchell_mbg"/>
    <m/>
    <m/>
    <s v="Small"/>
    <s v="Abundant"/>
    <s v="Abundant Saplings"/>
    <m/>
    <m/>
  </r>
  <r>
    <n v="22"/>
    <m/>
    <n v="217"/>
    <m/>
    <s v="Windy"/>
    <m/>
    <x v="1"/>
    <m/>
    <n v="0"/>
    <m/>
    <m/>
    <s v="Broken (Non-Fire)"/>
    <m/>
    <m/>
    <m/>
    <m/>
    <m/>
    <m/>
    <m/>
    <m/>
    <m/>
    <m/>
    <m/>
    <m/>
    <m/>
    <m/>
    <m/>
    <s v=" "/>
    <s v="Yes"/>
    <n v="3990185"/>
    <n v="353385"/>
    <s v=" "/>
    <n v="92"/>
    <s v="NO"/>
    <s v="Complete - Valid Tree"/>
    <n v="131"/>
    <n v="332.74"/>
    <x v="1"/>
    <n v="217"/>
    <s v="{E825C005-C6BE-43BB-9233-6C2C59207F0B}"/>
    <d v="2024-08-01T14:31:05"/>
    <s v="sholden_mbg"/>
    <d v="2024-09-18T20:00:20"/>
    <s v="nmitchell_mbg"/>
    <m/>
    <m/>
    <s v="Small"/>
    <m/>
    <m/>
    <m/>
    <m/>
  </r>
  <r>
    <n v="23"/>
    <m/>
    <n v="223"/>
    <m/>
    <s v="Windy"/>
    <m/>
    <x v="1"/>
    <m/>
    <n v="0"/>
    <m/>
    <m/>
    <s v="SD Indirect"/>
    <m/>
    <m/>
    <m/>
    <m/>
    <m/>
    <m/>
    <m/>
    <m/>
    <m/>
    <m/>
    <m/>
    <m/>
    <m/>
    <m/>
    <m/>
    <s v=" "/>
    <s v="Yes"/>
    <n v="3990353"/>
    <n v="353304"/>
    <s v=" "/>
    <n v="68"/>
    <s v="NO"/>
    <s v="Complete - Valid Tree"/>
    <n v="158"/>
    <n v="401.32"/>
    <x v="1"/>
    <n v="214"/>
    <s v="{59B92546-EADA-498F-A7A4-3059AEE9F706}"/>
    <d v="2024-08-01T14:31:05"/>
    <s v="sholden_mbg"/>
    <d v="2024-09-17T19:19:33"/>
    <s v="nmitchell_mbg"/>
    <m/>
    <m/>
    <s v="Small"/>
    <m/>
    <m/>
    <m/>
    <m/>
  </r>
  <r>
    <n v="24"/>
    <m/>
    <n v="173"/>
    <m/>
    <s v="Windy"/>
    <m/>
    <x v="1"/>
    <m/>
    <n v="0"/>
    <m/>
    <m/>
    <s v="SD Indirect"/>
    <m/>
    <m/>
    <m/>
    <m/>
    <m/>
    <m/>
    <m/>
    <m/>
    <m/>
    <m/>
    <m/>
    <m/>
    <m/>
    <m/>
    <m/>
    <s v=" "/>
    <s v="Yes"/>
    <n v="3990354"/>
    <n v="353305"/>
    <s v=" "/>
    <n v="15"/>
    <s v="NO"/>
    <s v="Complete - Valid Tree"/>
    <n v="130"/>
    <n v="330.2"/>
    <x v="1"/>
    <n v="173"/>
    <s v="{9F475043-AF2C-4FDE-9383-4A3FB2008B78}"/>
    <d v="2024-08-01T14:31:05"/>
    <s v="sholden_mbg"/>
    <d v="2024-09-17T19:22:42"/>
    <s v="nmitchell_mbg"/>
    <m/>
    <m/>
    <s v="Small"/>
    <m/>
    <m/>
    <m/>
    <m/>
  </r>
  <r>
    <n v="25"/>
    <m/>
    <n v="250"/>
    <m/>
    <s v="Windy"/>
    <m/>
    <x v="1"/>
    <m/>
    <n v="0"/>
    <m/>
    <m/>
    <s v="SD Indirect"/>
    <m/>
    <m/>
    <m/>
    <m/>
    <m/>
    <m/>
    <m/>
    <m/>
    <m/>
    <m/>
    <m/>
    <m/>
    <m/>
    <m/>
    <m/>
    <s v=" "/>
    <s v="Yes"/>
    <n v="3990356"/>
    <n v="353322"/>
    <s v=" "/>
    <n v="0"/>
    <s v="NO"/>
    <s v="Complete - Valid Tree"/>
    <n v="219"/>
    <n v="556.26"/>
    <x v="1"/>
    <n v="250"/>
    <s v="{6827B214-11C6-4508-AD16-A34A810A28DB}"/>
    <d v="2024-08-01T14:31:05"/>
    <s v="sholden_mbg"/>
    <d v="2024-09-17T19:21:32"/>
    <s v="nmitchell_mbg"/>
    <m/>
    <m/>
    <s v="Small"/>
    <m/>
    <m/>
    <m/>
    <m/>
  </r>
  <r>
    <n v="26"/>
    <m/>
    <n v="255"/>
    <m/>
    <s v="Windy"/>
    <s v="E"/>
    <x v="0"/>
    <n v="108"/>
    <n v="274"/>
    <s v="RS @ 19.2"/>
    <m/>
    <m/>
    <s v="Yes"/>
    <n v="26"/>
    <n v="2"/>
    <m/>
    <m/>
    <m/>
    <s v="Dry"/>
    <s v="Yes"/>
    <s v="&lt;25%"/>
    <s v="No"/>
    <m/>
    <s v="No"/>
    <s v="No"/>
    <s v="No"/>
    <s v="No"/>
    <s v=" "/>
    <s v="Yes"/>
    <n v="3990396"/>
    <n v="353312"/>
    <s v=" "/>
    <n v="0"/>
    <s v="NO"/>
    <s v="Complete - Valid Tree"/>
    <n v="137"/>
    <n v="347.98"/>
    <x v="1"/>
    <n v="255"/>
    <s v="{65A67D91-5795-4EE0-9041-918B7D09573E}"/>
    <d v="2024-08-01T14:31:05"/>
    <s v="sholden_mbg"/>
    <d v="2024-09-17T21:40:55"/>
    <s v="nmitchell_mbg"/>
    <m/>
    <m/>
    <s v="Small"/>
    <s v="Abundant"/>
    <s v="Abundant Saplings"/>
    <s v="Very fertile tree"/>
    <m/>
  </r>
  <r>
    <n v="27"/>
    <m/>
    <n v="245"/>
    <m/>
    <s v="Windy"/>
    <s v="NE"/>
    <x v="0"/>
    <n v="106"/>
    <n v="269"/>
    <s v="RS @ 16.1’"/>
    <s v="&gt;75%"/>
    <m/>
    <s v="Yes"/>
    <n v="19"/>
    <n v="3"/>
    <m/>
    <m/>
    <m/>
    <s v="Mesic"/>
    <s v="Yes"/>
    <s v="&lt;25%"/>
    <s v="No"/>
    <s v="&gt;75%"/>
    <s v="Yes"/>
    <s v="No"/>
    <s v="Yes"/>
    <s v="No"/>
    <s v=" "/>
    <s v="Yes"/>
    <n v="3990427"/>
    <n v="353303"/>
    <s v=" "/>
    <n v="48"/>
    <s v="NO"/>
    <s v="Complete - Valid Tree"/>
    <n v="115"/>
    <n v="292.10000000000002"/>
    <x v="0"/>
    <n v="245"/>
    <s v="{840780E0-73AC-4901-B278-B8D3B68B8D94}"/>
    <d v="2024-08-01T14:31:05"/>
    <s v="sholden_mbg"/>
    <d v="2024-09-17T21:32:34"/>
    <s v="nmitchell_mbg"/>
    <m/>
    <s v="99% of crown foliage is dead"/>
    <s v="Small"/>
    <s v="Abundant"/>
    <s v="Few Saplings"/>
    <m/>
    <m/>
  </r>
  <r>
    <n v="28"/>
    <m/>
    <n v="222"/>
    <m/>
    <s v="Windy"/>
    <s v="NE"/>
    <x v="0"/>
    <n v="96.4"/>
    <n v="244"/>
    <s v="RS @ 16.7"/>
    <m/>
    <m/>
    <s v="Yes"/>
    <n v="20"/>
    <n v="3"/>
    <m/>
    <m/>
    <m/>
    <s v="Mesic"/>
    <s v="Yes"/>
    <s v="&lt;25%"/>
    <s v="No"/>
    <m/>
    <s v="No"/>
    <s v="No"/>
    <s v="No"/>
    <s v="No"/>
    <s v=" "/>
    <s v="Yes"/>
    <n v="3990428"/>
    <n v="353305"/>
    <s v=" "/>
    <n v="30"/>
    <s v="NO"/>
    <s v="Complete - Valid Tree"/>
    <n v="103"/>
    <n v="261.62"/>
    <x v="0"/>
    <n v="222"/>
    <s v="{B3EEFCFD-F661-4EA4-AE42-9516A87FF94E}"/>
    <d v="2024-08-01T14:31:05"/>
    <s v="sholden_mbg"/>
    <d v="2024-09-17T21:30:08"/>
    <s v="nmitchell_mbg"/>
    <m/>
    <s v="Crown more sparse near top"/>
    <s v="Small"/>
    <s v="Abundant"/>
    <s v="Abundant Saplings"/>
    <m/>
    <m/>
  </r>
  <r>
    <n v="29"/>
    <m/>
    <n v="238"/>
    <n v="238"/>
    <s v="Windy"/>
    <s v="E"/>
    <x v="0"/>
    <n v="103"/>
    <n v="261"/>
    <s v="RS @ 14.3"/>
    <m/>
    <m/>
    <s v="Yes"/>
    <n v="23"/>
    <n v="3"/>
    <m/>
    <m/>
    <m/>
    <s v="Mesic"/>
    <s v="Yes"/>
    <s v="&lt;25%"/>
    <s v="No"/>
    <m/>
    <s v="No"/>
    <s v="No"/>
    <s v="No"/>
    <s v="No"/>
    <s v=" "/>
    <s v="Yes"/>
    <n v="3990425"/>
    <n v="353316"/>
    <s v=" "/>
    <n v="0"/>
    <s v="NO"/>
    <s v="Complete - Valid Tree"/>
    <n v="130"/>
    <n v="330.2"/>
    <x v="1"/>
    <n v="238"/>
    <s v="{2E44AC4E-6305-4BFE-805F-327C78C5EC91}"/>
    <d v="2024-08-01T14:31:05"/>
    <s v="sholden_mbg"/>
    <d v="2024-09-17T21:21:24"/>
    <s v="nmitchell_mbg"/>
    <m/>
    <m/>
    <s v="Small"/>
    <s v="Abundant"/>
    <s v="Abundant Saplings"/>
    <m/>
    <m/>
  </r>
  <r>
    <n v="30"/>
    <m/>
    <n v="252"/>
    <m/>
    <s v="Windy"/>
    <s v="NE"/>
    <x v="0"/>
    <n v="134"/>
    <n v="340"/>
    <s v="RS @ 26.5"/>
    <s v="&lt;25%"/>
    <m/>
    <s v="Yes"/>
    <n v="107"/>
    <n v="4"/>
    <m/>
    <m/>
    <m/>
    <s v="Mesic"/>
    <s v="Yes"/>
    <s v="&lt;25%"/>
    <s v="Yes"/>
    <m/>
    <s v="No"/>
    <s v="No"/>
    <s v="Yes"/>
    <s v="No"/>
    <s v=" "/>
    <s v="Yes"/>
    <n v="3990409"/>
    <n v="353335"/>
    <s v=" "/>
    <n v="22"/>
    <s v="NO"/>
    <s v="Complete - Valid Tree"/>
    <n v="193"/>
    <n v="490.22"/>
    <x v="1"/>
    <n v="252"/>
    <s v="{41FDA918-B0F3-4DA6-B0F4-B629F1ADCA99}"/>
    <d v="2024-08-01T14:31:05"/>
    <s v="sholden_mbg"/>
    <d v="2024-09-17T21:13:01"/>
    <s v="nmitchell_mbg"/>
    <m/>
    <s v="Excess slash/duff/litter at scar cavity"/>
    <s v="Small"/>
    <s v="Abundant"/>
    <s v="Abundant Saplings"/>
    <m/>
    <m/>
  </r>
  <r>
    <n v="31"/>
    <m/>
    <n v="215"/>
    <m/>
    <s v="Windy"/>
    <s v="NE"/>
    <x v="0"/>
    <n v="60.799999999999898"/>
    <n v="154"/>
    <s v="RS @ 35’"/>
    <m/>
    <m/>
    <s v="Yes"/>
    <n v="12"/>
    <n v="2"/>
    <m/>
    <m/>
    <m/>
    <s v="Wet"/>
    <s v="Yes"/>
    <s v="&lt;25%"/>
    <s v="No"/>
    <m/>
    <s v="No"/>
    <s v="No"/>
    <s v="No"/>
    <s v="No"/>
    <s v=" "/>
    <s v="Yes"/>
    <n v="3990418"/>
    <n v="353345"/>
    <s v=" "/>
    <n v="0"/>
    <s v="NO"/>
    <s v="Complete - Valid Tree"/>
    <n v="79"/>
    <n v="200.66"/>
    <x v="0"/>
    <n v="215"/>
    <s v="{156EB59C-F6E9-4622-8206-4C8CF87E5627}"/>
    <d v="2024-08-01T14:31:05"/>
    <s v="sholden_mbg"/>
    <d v="2024-09-17T20:51:58"/>
    <s v="nmitchell_mbg"/>
    <m/>
    <m/>
    <s v="Small"/>
    <s v="Abundant"/>
    <s v="Few Saplings"/>
    <m/>
    <m/>
  </r>
  <r>
    <n v="32"/>
    <m/>
    <n v="228"/>
    <m/>
    <s v="Windy"/>
    <s v="NE"/>
    <x v="0"/>
    <n v="74.900000000000006"/>
    <n v="190"/>
    <s v="RS @ 14.0"/>
    <m/>
    <m/>
    <s v="No"/>
    <n v="12"/>
    <n v="0"/>
    <m/>
    <m/>
    <m/>
    <s v="Wet"/>
    <s v="Yes"/>
    <s v="&lt;25%"/>
    <s v="No"/>
    <m/>
    <s v="No"/>
    <s v="No"/>
    <s v="No"/>
    <s v="No"/>
    <s v=" "/>
    <s v="Yes"/>
    <n v="3990420"/>
    <n v="353347"/>
    <s v=" "/>
    <n v="0"/>
    <s v="NO"/>
    <s v="Complete - Valid Tree"/>
    <n v="84"/>
    <n v="213.36"/>
    <x v="0"/>
    <n v="228"/>
    <s v="{E8F11211-C52B-440C-A165-E2D07B1B86D4}"/>
    <d v="2024-08-01T14:31:05"/>
    <s v="sholden_mbg"/>
    <d v="2024-09-17T20:49:55"/>
    <s v="nmitchell_mbg"/>
    <m/>
    <m/>
    <s v="Small"/>
    <s v="Abundant"/>
    <s v="Few Saplings"/>
    <m/>
    <m/>
  </r>
  <r>
    <n v="33"/>
    <m/>
    <n v="255"/>
    <m/>
    <s v="Windy"/>
    <s v="N"/>
    <x v="0"/>
    <n v="144"/>
    <n v="365"/>
    <s v="RS @ 23’"/>
    <m/>
    <m/>
    <s v="Yes"/>
    <n v="86.4"/>
    <n v="4"/>
    <m/>
    <m/>
    <m/>
    <s v="Wet"/>
    <s v="Yes"/>
    <s v="&lt;25%"/>
    <s v="No"/>
    <m/>
    <s v="No"/>
    <s v="No"/>
    <s v="No"/>
    <s v="No"/>
    <s v=" "/>
    <s v="Yes"/>
    <n v="3990406"/>
    <n v="353349"/>
    <s v=" "/>
    <n v="44"/>
    <s v="NO"/>
    <s v="Complete - Valid Tree"/>
    <n v="200"/>
    <n v="508"/>
    <x v="1"/>
    <n v="255"/>
    <s v="{831754D1-AD9A-43E4-AF10-28E2D83086DC}"/>
    <d v="2024-08-01T14:31:05"/>
    <s v="sholden_mbg"/>
    <d v="2024-09-17T21:05:12"/>
    <s v="nmitchell_mbg"/>
    <m/>
    <m/>
    <s v="Small"/>
    <s v="Abundant"/>
    <s v="Abundant Saplings"/>
    <m/>
    <m/>
  </r>
  <r>
    <n v="34"/>
    <m/>
    <n v="237"/>
    <m/>
    <s v="Windy"/>
    <s v="NE"/>
    <x v="0"/>
    <n v="119.5"/>
    <n v="303"/>
    <s v="RS 14.5’"/>
    <m/>
    <m/>
    <s v="Yes"/>
    <n v="30"/>
    <n v="4"/>
    <m/>
    <m/>
    <m/>
    <s v="Mesic"/>
    <s v="Yes"/>
    <s v="&lt;25%"/>
    <s v="No"/>
    <s v="&lt;25%"/>
    <s v="Yes"/>
    <s v="Yes"/>
    <s v="No"/>
    <s v="No"/>
    <s v=" "/>
    <s v="Yes"/>
    <n v="3990485"/>
    <n v="353290"/>
    <s v=" "/>
    <n v="218"/>
    <s v="NO"/>
    <s v="Complete - Valid Tree"/>
    <n v="142"/>
    <n v="360.68"/>
    <x v="1"/>
    <n v="237"/>
    <s v="{E93E2EFE-7F9D-4A2E-967C-4AA5838D5376}"/>
    <d v="2024-08-01T14:31:05"/>
    <s v="sholden_mbg"/>
    <d v="2024-09-18T23:06:38"/>
    <s v="aburfeind_mbg"/>
    <s v="&lt;25%"/>
    <m/>
    <s v="Small"/>
    <s v="Abundant"/>
    <s v="Few Saplings"/>
    <m/>
    <m/>
  </r>
  <r>
    <n v="35"/>
    <m/>
    <n v="215"/>
    <m/>
    <s v="Windy"/>
    <s v="NE"/>
    <x v="2"/>
    <n v="136.099999999999"/>
    <n v="345"/>
    <s v="RS 19.1’"/>
    <m/>
    <m/>
    <s v="Yes"/>
    <n v="36"/>
    <n v="4"/>
    <m/>
    <m/>
    <m/>
    <s v="Mesic"/>
    <s v="Yes"/>
    <s v="&lt;25%"/>
    <s v="No"/>
    <m/>
    <s v="No"/>
    <s v="No"/>
    <s v="No"/>
    <s v="No"/>
    <s v=" "/>
    <s v="Yes"/>
    <n v="3990488"/>
    <n v="353292"/>
    <s v=" "/>
    <n v="144"/>
    <s v="NO"/>
    <s v="Complete - Valid Tree"/>
    <n v="196"/>
    <n v="497.84000000000003"/>
    <x v="1"/>
    <n v="215"/>
    <s v="{074E24EE-43FC-495A-A7D9-3127884ECAE4}"/>
    <d v="2024-08-01T14:31:05"/>
    <s v="sholden_mbg"/>
    <d v="2024-09-18T23:06:24"/>
    <s v="aburfeind_mbg"/>
    <m/>
    <m/>
    <s v="Small"/>
    <s v="Abundant"/>
    <s v="Few Saplings"/>
    <m/>
    <m/>
  </r>
  <r>
    <n v="36"/>
    <m/>
    <n v="237"/>
    <m/>
    <s v="Windy"/>
    <s v="NE"/>
    <x v="0"/>
    <n v="135.099999999999"/>
    <n v="343"/>
    <s v="RS 15.9’"/>
    <m/>
    <m/>
    <s v="Yes"/>
    <n v="21"/>
    <n v="4"/>
    <m/>
    <m/>
    <m/>
    <s v="Mesic"/>
    <s v="Yes"/>
    <s v="&lt;25%"/>
    <s v="No"/>
    <m/>
    <s v="No"/>
    <m/>
    <s v="No"/>
    <s v="No"/>
    <s v=" "/>
    <s v="Yes"/>
    <n v="3990493"/>
    <n v="353304"/>
    <s v=" "/>
    <n v="0"/>
    <s v="NO"/>
    <s v="Complete - Valid Tree"/>
    <n v="160"/>
    <n v="406.4"/>
    <x v="1"/>
    <n v="237"/>
    <s v="{6499F4BA-C12A-4FBB-97FF-ABE8A9F5BB47}"/>
    <d v="2024-08-01T14:31:05"/>
    <s v="sholden_mbg"/>
    <d v="2024-09-18T23:07:50"/>
    <s v="aburfeind_mbg"/>
    <m/>
    <m/>
    <s v="Small"/>
    <s v="Abundant"/>
    <s v="Few Saplings"/>
    <m/>
    <m/>
  </r>
  <r>
    <n v="37"/>
    <m/>
    <n v="238"/>
    <m/>
    <s v="Windy"/>
    <s v="NE"/>
    <x v="0"/>
    <n v="152.30000000000001"/>
    <n v="386"/>
    <s v="RS 10.2’"/>
    <m/>
    <m/>
    <s v="Yes"/>
    <n v="25"/>
    <n v="4"/>
    <m/>
    <m/>
    <m/>
    <s v="Wet"/>
    <s v="Yes"/>
    <s v="&lt;25%"/>
    <s v="No"/>
    <m/>
    <s v="No"/>
    <s v="No"/>
    <s v="No"/>
    <s v="No"/>
    <s v=" "/>
    <s v="Yes"/>
    <n v="3990525"/>
    <n v="353304"/>
    <s v=" "/>
    <n v="38"/>
    <s v="NO"/>
    <s v="Complete - Valid Tree"/>
    <n v="165"/>
    <n v="419.1"/>
    <x v="1"/>
    <n v="238"/>
    <s v="{4A0652AC-A529-409F-ABFD-E38B1B3CC350}"/>
    <d v="2024-08-01T14:31:05"/>
    <s v="sholden_mbg"/>
    <d v="2024-09-18T19:35:54"/>
    <s v="aburfeind_mbg"/>
    <m/>
    <m/>
    <s v="Small"/>
    <s v="Abundant"/>
    <s v="Abundant Saplings"/>
    <m/>
    <m/>
  </r>
  <r>
    <n v="38"/>
    <m/>
    <n v="176"/>
    <m/>
    <s v="Windy"/>
    <s v="NE"/>
    <x v="0"/>
    <n v="72"/>
    <n v="182"/>
    <s v="RS 8.1’"/>
    <m/>
    <m/>
    <s v="Yes"/>
    <n v="32"/>
    <n v="4"/>
    <m/>
    <m/>
    <m/>
    <s v="Wet"/>
    <s v="Yes"/>
    <s v="&lt;25%"/>
    <s v="No"/>
    <m/>
    <s v="No"/>
    <s v="No"/>
    <s v="No"/>
    <s v="No"/>
    <s v=" "/>
    <s v="Yes"/>
    <n v="3990545"/>
    <n v="353259"/>
    <s v=" "/>
    <n v="10"/>
    <s v="NO"/>
    <s v="Complete - Valid Tree"/>
    <n v="83"/>
    <n v="210.82"/>
    <x v="0"/>
    <n v="176"/>
    <s v="{2A0522F9-48A3-423D-8EDC-28C6AFF6A3A2}"/>
    <d v="2024-08-01T14:31:05"/>
    <s v="sholden_mbg"/>
    <d v="2024-09-18T22:45:53"/>
    <s v="aburfeind_mbg"/>
    <m/>
    <m/>
    <s v="Small"/>
    <s v="Abundant"/>
    <s v="Abundant Saplings"/>
    <m/>
    <m/>
  </r>
  <r>
    <n v="39"/>
    <m/>
    <n v="180"/>
    <m/>
    <s v="Windy"/>
    <s v="NE"/>
    <x v="0"/>
    <n v="60.399999999999899"/>
    <n v="153"/>
    <s v="RS 5.3"/>
    <m/>
    <m/>
    <s v="No"/>
    <n v="56"/>
    <m/>
    <m/>
    <m/>
    <m/>
    <s v="Mesic"/>
    <s v="No"/>
    <m/>
    <s v="No"/>
    <m/>
    <s v="No"/>
    <s v="No"/>
    <s v="No"/>
    <s v="No"/>
    <s v=" "/>
    <s v="Yes"/>
    <n v="3990551"/>
    <n v="353231"/>
    <s v=" "/>
    <n v="0"/>
    <s v="NO"/>
    <s v="Complete - Valid Tree"/>
    <n v="61"/>
    <n v="154.94"/>
    <x v="0"/>
    <n v="180"/>
    <s v="{AD99CA66-12C0-43E3-9C00-806E8EA4C367}"/>
    <d v="2024-08-01T14:31:05"/>
    <s v="sholden_mbg"/>
    <d v="2024-09-18T22:50:03"/>
    <s v="aburfeind_mbg"/>
    <m/>
    <m/>
    <s v="Small"/>
    <s v="Abundant"/>
    <s v="Abundant Saplings"/>
    <m/>
    <m/>
  </r>
  <r>
    <n v="40"/>
    <m/>
    <n v="224"/>
    <n v="134"/>
    <s v="Windy"/>
    <s v="NE"/>
    <x v="0"/>
    <n v="178.9"/>
    <n v="454"/>
    <s v="RS 12’"/>
    <s v="25-50%"/>
    <m/>
    <s v="Yes"/>
    <n v="56"/>
    <n v="4"/>
    <m/>
    <m/>
    <m/>
    <s v="Wet"/>
    <s v="Yes"/>
    <s v="&lt;25%"/>
    <s v="Yes"/>
    <m/>
    <s v="No"/>
    <s v="No"/>
    <s v="No"/>
    <s v="No"/>
    <s v=" "/>
    <s v="Yes"/>
    <n v="3990607"/>
    <n v="353111"/>
    <s v=" "/>
    <n v="130"/>
    <s v="NO"/>
    <s v="Complete - Valid Tree"/>
    <n v="187"/>
    <n v="474.98"/>
    <x v="1"/>
    <n v="224"/>
    <s v="{C900431F-E1DE-48B3-B6D7-E64DDABF60AA}"/>
    <d v="2024-08-01T14:31:05"/>
    <s v="sholden_mbg"/>
    <d v="2024-09-18T18:42:03"/>
    <s v="aburfeind_mbg"/>
    <m/>
    <s v="Broken top up hill of bole"/>
    <s v="Small"/>
    <s v="Abundant"/>
    <s v="Abundant Saplings"/>
    <m/>
    <m/>
  </r>
  <r>
    <n v="41"/>
    <m/>
    <n v="215"/>
    <m/>
    <s v="Windy"/>
    <s v="NE"/>
    <x v="0"/>
    <n v="91.7"/>
    <n v="232"/>
    <s v="RS 7’ "/>
    <m/>
    <m/>
    <s v="No"/>
    <n v="39"/>
    <m/>
    <m/>
    <m/>
    <m/>
    <s v="Mesic"/>
    <s v="No"/>
    <m/>
    <s v="No"/>
    <m/>
    <s v="No"/>
    <s v="No"/>
    <s v="No"/>
    <s v="No"/>
    <s v=" "/>
    <s v="Yes"/>
    <n v="3990599"/>
    <n v="353065"/>
    <s v=" "/>
    <n v="0"/>
    <s v="NO"/>
    <s v="Complete - Valid Tree"/>
    <n v="102"/>
    <n v="259.08"/>
    <x v="0"/>
    <n v="215"/>
    <s v="{92A96133-FF9E-4D0F-99A6-70AD740538F5}"/>
    <d v="2024-08-01T14:31:05"/>
    <s v="sholden_mbg"/>
    <d v="2024-09-18T18:22:36"/>
    <s v="aburfeind_mbg"/>
    <m/>
    <m/>
    <s v="Small"/>
    <s v="Abundant"/>
    <s v="Abundant Saplings"/>
    <m/>
    <m/>
  </r>
  <r>
    <n v="42"/>
    <m/>
    <n v="212"/>
    <m/>
    <s v="Windy"/>
    <s v="NE"/>
    <x v="0"/>
    <n v="141.80000000000001"/>
    <n v="360"/>
    <s v="RS 15’"/>
    <s v="50-75%"/>
    <m/>
    <s v="Yes"/>
    <m/>
    <n v="2"/>
    <m/>
    <m/>
    <m/>
    <s v="Wet"/>
    <s v="Yes"/>
    <s v="&lt;25%"/>
    <s v="No"/>
    <s v="50-75%"/>
    <s v="Yes"/>
    <s v="Yes"/>
    <s v="No"/>
    <s v="No"/>
    <s v=" "/>
    <s v="Yes"/>
    <n v="3990627"/>
    <n v="353138"/>
    <s v=" "/>
    <n v="37"/>
    <s v="NO"/>
    <s v="Complete - Valid Tree"/>
    <n v="151"/>
    <n v="383.54"/>
    <x v="1"/>
    <n v="212"/>
    <s v="{A059B17A-F440-4DBA-9360-64993142F6C2}"/>
    <d v="2024-08-01T14:31:05"/>
    <s v="sholden_mbg"/>
    <d v="2024-09-18T18:52:36"/>
    <s v="aburfeind_mbg"/>
    <s v="50-75%"/>
    <m/>
    <s v="Small"/>
    <s v="Abundant"/>
    <s v="Abundant Saplings"/>
    <m/>
    <m/>
  </r>
  <r>
    <n v="43"/>
    <m/>
    <n v="130"/>
    <m/>
    <s v="Windy"/>
    <s v="NE"/>
    <x v="0"/>
    <n v="28.399999999999899"/>
    <n v="72"/>
    <s v="Tape 4.5’"/>
    <m/>
    <m/>
    <s v="No"/>
    <n v="27"/>
    <m/>
    <m/>
    <m/>
    <m/>
    <s v="Wet"/>
    <s v="Yes"/>
    <s v="&lt;25%"/>
    <s v="No"/>
    <s v="&lt;25%"/>
    <s v="Yes"/>
    <s v="No"/>
    <s v="No"/>
    <s v="No"/>
    <s v=" "/>
    <s v="Yes"/>
    <n v="3990627"/>
    <n v="353289"/>
    <s v=" "/>
    <n v="0"/>
    <s v="NO"/>
    <s v="Complete - Valid Tree"/>
    <n v="31"/>
    <n v="78.739999999999995"/>
    <x v="2"/>
    <n v="130"/>
    <s v="{6433D01B-EF73-4E51-88BE-601D50AC2CE0}"/>
    <d v="2024-08-01T14:31:05"/>
    <s v="sholden_mbg"/>
    <d v="2024-09-18T20:14:22"/>
    <s v="aburfeind_mbg"/>
    <s v="&lt;25%"/>
    <m/>
    <s v="Small"/>
    <s v="Abundant"/>
    <s v="Abundant Saplings"/>
    <m/>
    <m/>
  </r>
  <r>
    <n v="44"/>
    <m/>
    <n v="130"/>
    <m/>
    <s v="Windy"/>
    <s v="NE"/>
    <x v="0"/>
    <n v="28.899999999999899"/>
    <n v="73"/>
    <s v="Tape 4.5"/>
    <s v="50-75%"/>
    <m/>
    <s v="No"/>
    <n v="36"/>
    <m/>
    <m/>
    <m/>
    <m/>
    <s v="Wet"/>
    <s v="Yes"/>
    <s v="&gt;75%"/>
    <s v="No"/>
    <s v="50-75%"/>
    <s v="Yes"/>
    <s v="Yes"/>
    <s v="No"/>
    <s v="No"/>
    <s v=" "/>
    <s v="Yes"/>
    <n v="3990625"/>
    <n v="353290"/>
    <s v=" "/>
    <n v="0"/>
    <s v="NO"/>
    <s v="Complete - Valid Tree"/>
    <n v="31"/>
    <n v="78.739999999999995"/>
    <x v="2"/>
    <n v="130"/>
    <s v="{83D544D6-737D-43A6-9793-17D4D5500709}"/>
    <d v="2024-08-01T14:31:05"/>
    <s v="sholden_mbg"/>
    <d v="2024-09-18T20:21:07"/>
    <s v="aburfeind_mbg"/>
    <s v="50-75%"/>
    <m/>
    <s v="Small"/>
    <s v="Abundant"/>
    <s v="Abundant Saplings"/>
    <m/>
    <m/>
  </r>
  <r>
    <n v="45"/>
    <m/>
    <n v="153"/>
    <n v="206"/>
    <s v="Windy"/>
    <s v="NE"/>
    <x v="0"/>
    <n v="55.5"/>
    <n v="140"/>
    <s v="RS 6’"/>
    <m/>
    <m/>
    <s v="No"/>
    <n v="42"/>
    <m/>
    <m/>
    <m/>
    <m/>
    <s v="Wet"/>
    <s v="Yes"/>
    <s v="&lt;25%"/>
    <s v="No"/>
    <m/>
    <s v="No"/>
    <s v="No"/>
    <s v="No"/>
    <s v="No"/>
    <s v=" "/>
    <s v="Yes"/>
    <n v="3990628"/>
    <n v="353291"/>
    <s v=" "/>
    <n v="0"/>
    <s v="NO"/>
    <s v="Complete - Valid Tree"/>
    <n v="56"/>
    <n v="142.24"/>
    <x v="0"/>
    <n v="153"/>
    <s v="{E631CEB5-9443-440C-A152-2494C9A3A7B2}"/>
    <d v="2024-08-01T14:31:05"/>
    <s v="sholden_mbg"/>
    <d v="2024-09-18T20:34:25"/>
    <s v="aburfeind_mbg"/>
    <m/>
    <m/>
    <s v="Small"/>
    <s v="Abundant"/>
    <s v="Abundant Saplings"/>
    <m/>
    <m/>
  </r>
  <r>
    <n v="46"/>
    <m/>
    <n v="125"/>
    <m/>
    <s v="Windy"/>
    <s v="NE"/>
    <x v="0"/>
    <n v="27.6999999999999"/>
    <n v="70"/>
    <s v="Tape 4.5’"/>
    <m/>
    <m/>
    <s v="No"/>
    <n v="25"/>
    <m/>
    <m/>
    <m/>
    <m/>
    <s v="Wet"/>
    <s v="Yes"/>
    <s v="&lt;25%"/>
    <s v="No"/>
    <m/>
    <s v="Yes"/>
    <s v="No"/>
    <s v="No"/>
    <s v="No"/>
    <s v=" "/>
    <s v="Yes"/>
    <n v="3990627"/>
    <n v="353287"/>
    <s v=" "/>
    <n v="0"/>
    <s v="NO"/>
    <s v="Complete - Valid Tree"/>
    <n v="28"/>
    <n v="71.12"/>
    <x v="2"/>
    <n v="125"/>
    <s v="{98D4B089-9701-42C1-B34B-9281C8766D19}"/>
    <d v="2024-08-01T14:31:05"/>
    <s v="sholden_mbg"/>
    <d v="2024-09-18T20:06:53"/>
    <s v="aburfeind_mbg"/>
    <m/>
    <m/>
    <s v="Small"/>
    <s v="Abundant"/>
    <s v="Abundant Saplings"/>
    <m/>
    <m/>
  </r>
  <r>
    <n v="47"/>
    <m/>
    <n v="115"/>
    <m/>
    <s v="Windy"/>
    <s v="NE"/>
    <x v="0"/>
    <n v="22.5"/>
    <n v="57"/>
    <s v="Tape 4.5’"/>
    <m/>
    <m/>
    <s v="No"/>
    <n v="28"/>
    <m/>
    <m/>
    <m/>
    <m/>
    <s v="Wet"/>
    <s v="Yes"/>
    <s v="&lt;25%"/>
    <s v="No"/>
    <s v="&gt;75%"/>
    <s v="Yes"/>
    <s v="Yes"/>
    <s v="Yes"/>
    <s v="No"/>
    <s v=" "/>
    <s v="Yes"/>
    <n v="3990630"/>
    <n v="353287"/>
    <s v=" "/>
    <n v="0"/>
    <s v="NO"/>
    <s v="Complete - Valid Tree"/>
    <n v="24"/>
    <n v="60.96"/>
    <x v="2"/>
    <n v="115"/>
    <s v="{6AE90A28-AE74-440E-A6A3-F30B43D31EB8}"/>
    <d v="2024-08-01T14:31:05"/>
    <s v="sholden_mbg"/>
    <d v="2024-09-18T20:09:22"/>
    <s v="aburfeind_mbg"/>
    <s v="&gt;75%"/>
    <s v="Suppressed tree, ~10% live crown "/>
    <s v="Small"/>
    <s v="Abundant"/>
    <s v="Abundant Saplings"/>
    <m/>
    <m/>
  </r>
  <r>
    <n v="48"/>
    <m/>
    <n v="144"/>
    <m/>
    <s v="Windy"/>
    <s v="NE"/>
    <x v="0"/>
    <n v="44.299999999999898"/>
    <n v="112"/>
    <s v="RS 8.1’"/>
    <m/>
    <m/>
    <s v="No"/>
    <n v="47"/>
    <m/>
    <m/>
    <m/>
    <m/>
    <s v="Wet"/>
    <s v="Yes"/>
    <s v="&lt;25%"/>
    <s v="No"/>
    <m/>
    <s v="No"/>
    <s v="No"/>
    <s v="No"/>
    <s v="No"/>
    <s v=" "/>
    <s v="Yes"/>
    <n v="3990638"/>
    <n v="353295"/>
    <s v=" "/>
    <n v="0"/>
    <s v="NO"/>
    <s v="Complete - Valid Tree"/>
    <n v="64"/>
    <n v="162.56"/>
    <x v="0"/>
    <n v="144"/>
    <s v="{539F3FCC-5A66-4A58-9486-F9107A5AEADA}"/>
    <d v="2024-08-01T14:31:05"/>
    <s v="sholden_mbg"/>
    <d v="2024-09-18T21:07:30"/>
    <s v="aburfeind_mbg"/>
    <m/>
    <m/>
    <s v="Small"/>
    <s v="Abundant"/>
    <s v="Abundant Saplings"/>
    <m/>
    <m/>
  </r>
  <r>
    <n v="49"/>
    <m/>
    <n v="197"/>
    <m/>
    <s v="Windy"/>
    <s v="W"/>
    <x v="0"/>
    <n v="98.099999999999895"/>
    <n v="249"/>
    <s v="RS 12.5"/>
    <m/>
    <m/>
    <s v="No"/>
    <n v="50"/>
    <m/>
    <m/>
    <m/>
    <m/>
    <s v="Wet"/>
    <s v="No"/>
    <m/>
    <s v="No"/>
    <m/>
    <s v="No"/>
    <s v="No"/>
    <s v="No"/>
    <s v="No"/>
    <s v=" "/>
    <s v="Yes"/>
    <n v="3990632"/>
    <n v="353327"/>
    <s v=" "/>
    <n v="0"/>
    <s v="NO"/>
    <s v="Complete - Valid Tree"/>
    <n v="110"/>
    <n v="279.39999999999998"/>
    <x v="0"/>
    <n v="197"/>
    <s v="{367E1635-3BDB-4E7A-8231-2713A20367B4}"/>
    <d v="2024-08-01T14:31:05"/>
    <s v="sholden_mbg"/>
    <d v="2024-09-18T21:10:55"/>
    <s v="aburfeind_mbg"/>
    <m/>
    <m/>
    <s v="Small"/>
    <s v="Abundant"/>
    <s v="Abundant Saplings"/>
    <m/>
    <m/>
  </r>
  <r>
    <n v="50"/>
    <m/>
    <n v="246"/>
    <m/>
    <s v="Windy"/>
    <s v="NW"/>
    <x v="0"/>
    <n v="142.599999999999"/>
    <n v="362"/>
    <s v="RS at 14.2’"/>
    <m/>
    <m/>
    <s v="Yes"/>
    <n v="34"/>
    <n v="4"/>
    <m/>
    <m/>
    <m/>
    <s v="Wet"/>
    <s v="Yes"/>
    <s v="&lt;25%"/>
    <s v="No"/>
    <m/>
    <s v="No"/>
    <s v="No"/>
    <s v="No"/>
    <s v="No"/>
    <s v=" "/>
    <s v="Yes"/>
    <n v="3990610"/>
    <n v="353381"/>
    <s v=" "/>
    <n v="62"/>
    <s v="NO"/>
    <s v="Complete - Valid Tree"/>
    <n v="152"/>
    <n v="386.08"/>
    <x v="1"/>
    <n v="246"/>
    <s v="{B71F6AA3-0A26-4356-9AD0-85CECAA30A93}"/>
    <d v="2024-08-01T14:31:05"/>
    <s v="sholden_mbg"/>
    <d v="2024-09-18T21:49:36"/>
    <s v="aburfeind_mbg"/>
    <m/>
    <m/>
    <s v="Small"/>
    <s v="Abundant"/>
    <s v="Abundant Saplings"/>
    <m/>
    <m/>
  </r>
  <r>
    <n v="51"/>
    <m/>
    <n v="235"/>
    <m/>
    <s v="Windy"/>
    <s v="W"/>
    <x v="0"/>
    <n v="123.5"/>
    <n v="313"/>
    <s v="RS 22.5’"/>
    <m/>
    <m/>
    <s v="Yes"/>
    <n v="26"/>
    <n v="3"/>
    <m/>
    <m/>
    <m/>
    <s v="Mesic"/>
    <s v="No"/>
    <m/>
    <s v="No"/>
    <m/>
    <s v="No"/>
    <s v="No"/>
    <s v="No"/>
    <s v="No"/>
    <s v=" "/>
    <s v="Yes"/>
    <n v="3990572"/>
    <n v="353406"/>
    <s v=" "/>
    <n v="10"/>
    <s v="NO"/>
    <s v="Complete - Valid Tree"/>
    <n v="132"/>
    <n v="335.28000000000003"/>
    <x v="1"/>
    <n v="235"/>
    <s v="{3FB80186-AAC5-4082-BDAB-DB28A2EACA71}"/>
    <d v="2024-08-01T14:31:05"/>
    <s v="sholden_mbg"/>
    <d v="2024-09-18T22:04:51"/>
    <s v="aburfeind_mbg"/>
    <m/>
    <m/>
    <s v="Small"/>
    <s v="Abundant"/>
    <s v="Abundant Saplings"/>
    <m/>
    <m/>
  </r>
  <r>
    <n v="52"/>
    <m/>
    <n v="220"/>
    <m/>
    <s v="Windy"/>
    <s v="W"/>
    <x v="0"/>
    <n v="124.2"/>
    <n v="315"/>
    <s v="RS 12.8’"/>
    <m/>
    <m/>
    <s v="No"/>
    <n v="36"/>
    <m/>
    <m/>
    <m/>
    <m/>
    <s v="Mesic"/>
    <s v="Yes"/>
    <s v="&lt;25%"/>
    <s v="No"/>
    <m/>
    <s v="No"/>
    <s v="No"/>
    <s v="No"/>
    <s v="No"/>
    <s v=" "/>
    <s v="Yes"/>
    <n v="3990570"/>
    <n v="353394"/>
    <s v=" "/>
    <n v="0"/>
    <s v="NO"/>
    <s v="Complete - Valid Tree"/>
    <n v="138"/>
    <n v="350.52"/>
    <x v="1"/>
    <n v="220"/>
    <s v="{FFA53855-AD29-420D-8CA1-077C8AF56890}"/>
    <d v="2024-08-01T14:31:05"/>
    <s v="sholden_mbg"/>
    <d v="2024-09-18T21:56:22"/>
    <s v="aburfeind_mbg"/>
    <m/>
    <m/>
    <s v="Small"/>
    <s v="Abundant"/>
    <s v="Abundant Saplings"/>
    <m/>
    <m/>
  </r>
  <r>
    <n v="53"/>
    <m/>
    <n v="235"/>
    <m/>
    <s v="Windy"/>
    <s v="NW"/>
    <x v="0"/>
    <n v="134"/>
    <n v="340"/>
    <s v="RS @ 23.7"/>
    <m/>
    <m/>
    <s v="Yes"/>
    <n v="24"/>
    <n v="3"/>
    <m/>
    <m/>
    <m/>
    <s v="Wet"/>
    <s v="Yes"/>
    <s v="&lt;25%"/>
    <s v="No"/>
    <m/>
    <s v="No"/>
    <s v="No"/>
    <s v="No"/>
    <s v="No"/>
    <s v=" "/>
    <s v="Yes"/>
    <n v="3990466"/>
    <n v="353412"/>
    <s v=" "/>
    <n v="70"/>
    <s v="NO"/>
    <s v="Complete - Valid Tree"/>
    <n v="140"/>
    <n v="355.6"/>
    <x v="1"/>
    <n v="235"/>
    <s v="{495E353D-DD02-4CBB-AE1B-EF781081CFE9}"/>
    <d v="2024-08-01T14:31:05"/>
    <s v="sholden_mbg"/>
    <d v="2024-09-17T20:31:55"/>
    <s v="nmitchell_mbg"/>
    <m/>
    <m/>
    <s v="Small"/>
    <s v="Abundant"/>
    <s v="Few Saplings"/>
    <m/>
    <m/>
  </r>
  <r>
    <n v="54"/>
    <m/>
    <n v="227"/>
    <m/>
    <s v="Windy"/>
    <s v="W"/>
    <x v="0"/>
    <n v="63.799999999999898"/>
    <n v="162"/>
    <s v="RS @ 12.5"/>
    <m/>
    <m/>
    <s v="No"/>
    <n v="5"/>
    <n v="0"/>
    <m/>
    <m/>
    <m/>
    <s v="Wet"/>
    <s v="Yes"/>
    <s v="&lt;25%"/>
    <s v="No"/>
    <m/>
    <s v="No"/>
    <s v="No"/>
    <s v="No"/>
    <s v="No"/>
    <s v=" "/>
    <s v="Yes"/>
    <n v="3990450"/>
    <n v="353396"/>
    <s v=" "/>
    <n v="0"/>
    <s v="NO"/>
    <s v="Complete - Valid Tree"/>
    <n v="80"/>
    <n v="203.2"/>
    <x v="0"/>
    <n v="227"/>
    <s v="{D860A12C-EDF2-4685-8F24-F2ED9184AC09}"/>
    <d v="2024-08-01T14:31:05"/>
    <s v="sholden_mbg"/>
    <d v="2024-09-17T20:35:01"/>
    <s v="nmitchell_mbg"/>
    <m/>
    <m/>
    <s v="Small"/>
    <s v="Abundant"/>
    <s v="No Saplings"/>
    <m/>
    <m/>
  </r>
  <r>
    <n v="55"/>
    <m/>
    <n v="226"/>
    <m/>
    <s v="Windy"/>
    <m/>
    <x v="1"/>
    <m/>
    <n v="0"/>
    <m/>
    <m/>
    <s v="Broken (Non-Fire)"/>
    <m/>
    <m/>
    <m/>
    <m/>
    <m/>
    <m/>
    <m/>
    <m/>
    <m/>
    <m/>
    <m/>
    <m/>
    <m/>
    <m/>
    <m/>
    <s v=" "/>
    <s v="Yes"/>
    <n v="3990412"/>
    <n v="353411"/>
    <s v=" "/>
    <n v="324"/>
    <s v="NO"/>
    <s v="Complete - Valid Tree"/>
    <n v="239"/>
    <n v="607.06000000000006"/>
    <x v="1"/>
    <n v="200"/>
    <s v="{3649B5CC-AF21-4A96-94A4-E8C9731EB08C}"/>
    <d v="2024-08-01T14:31:05"/>
    <s v="sholden_mbg"/>
    <d v="2024-09-17T20:20:20"/>
    <s v="nmitchell_mbg"/>
    <m/>
    <m/>
    <s v="Small"/>
    <m/>
    <m/>
    <m/>
    <m/>
  </r>
  <r>
    <n v="56"/>
    <m/>
    <n v="218"/>
    <m/>
    <s v="Windy"/>
    <s v="W"/>
    <x v="0"/>
    <n v="144.69999999999899"/>
    <n v="367"/>
    <s v="RS @ 23’ above scar"/>
    <m/>
    <m/>
    <s v="Yes"/>
    <n v="31"/>
    <n v="4"/>
    <m/>
    <m/>
    <m/>
    <s v="Wet"/>
    <s v="No"/>
    <m/>
    <s v="No"/>
    <m/>
    <s v="No"/>
    <s v="No"/>
    <s v="No"/>
    <s v="No"/>
    <s v=" "/>
    <s v="Yes"/>
    <n v="3990359"/>
    <n v="353383"/>
    <s v=" "/>
    <n v="266"/>
    <s v="NO"/>
    <s v="Complete - Valid Tree"/>
    <n v="206"/>
    <n v="523.24"/>
    <x v="1"/>
    <n v="218"/>
    <s v="{A38142B7-2529-45AA-8851-38F799E3EE52}"/>
    <d v="2024-08-01T14:31:05"/>
    <s v="sholden_mbg"/>
    <d v="2024-09-17T20:00:34"/>
    <s v="nmitchell_mbg"/>
    <m/>
    <m/>
    <s v="Small"/>
    <s v="Abundant"/>
    <s v="Abundant Saplings"/>
    <s v="Mostly upslope"/>
    <m/>
  </r>
  <r>
    <n v="57"/>
    <m/>
    <n v="205"/>
    <m/>
    <s v="Windy"/>
    <s v="SW"/>
    <x v="0"/>
    <n v="106.099999999999"/>
    <n v="269"/>
    <s v="RS @ 15’"/>
    <m/>
    <m/>
    <s v="Yes"/>
    <n v="41"/>
    <n v="4"/>
    <m/>
    <m/>
    <m/>
    <s v="Mesic"/>
    <s v="Yes"/>
    <s v="&lt;25%"/>
    <s v="No"/>
    <m/>
    <s v="No"/>
    <s v="No"/>
    <s v="No"/>
    <s v="No"/>
    <s v=" "/>
    <s v="Yes"/>
    <n v="3990359"/>
    <n v="353437"/>
    <s v=" "/>
    <n v="7"/>
    <s v="NO"/>
    <s v="Complete - Valid Tree"/>
    <n v="158"/>
    <n v="401.32"/>
    <x v="1"/>
    <n v="205"/>
    <s v="{B04D34AC-A75F-4D07-9B24-B33D51F012AF}"/>
    <d v="2024-08-01T14:31:05"/>
    <s v="sholden_mbg"/>
    <d v="2024-09-17T20:06:06"/>
    <s v="nmitchell_mbg"/>
    <m/>
    <m/>
    <s v="Small"/>
    <s v="Abundant"/>
    <s v="Abundant Saplings"/>
    <m/>
    <m/>
  </r>
  <r>
    <n v="58"/>
    <m/>
    <n v="220"/>
    <m/>
    <s v="Windy"/>
    <s v="SW"/>
    <x v="0"/>
    <n v="114.2"/>
    <n v="290"/>
    <s v="RS @ 10’"/>
    <m/>
    <m/>
    <s v="No"/>
    <n v="16"/>
    <n v="0"/>
    <m/>
    <m/>
    <m/>
    <s v="Mesic"/>
    <s v="Yes"/>
    <s v="&lt;25%"/>
    <s v="No"/>
    <m/>
    <s v="No"/>
    <s v="No"/>
    <s v="No"/>
    <s v="No"/>
    <s v=" "/>
    <s v="Yes"/>
    <n v="3990360"/>
    <n v="353430"/>
    <s v=" "/>
    <n v="0"/>
    <s v="NO"/>
    <s v="Complete - Valid Tree"/>
    <n v="130"/>
    <n v="330.2"/>
    <x v="1"/>
    <n v="220"/>
    <s v="{BAA1F464-49BA-407B-9870-127D3E0EA46E}"/>
    <d v="2024-08-01T14:31:05"/>
    <s v="sholden_mbg"/>
    <d v="2024-09-17T20:12:01"/>
    <s v="nmitchell_mbg"/>
    <m/>
    <m/>
    <s v="Small"/>
    <s v="Abundant"/>
    <s v="Few Saplings"/>
    <m/>
    <m/>
  </r>
  <r>
    <n v="59"/>
    <m/>
    <n v="221"/>
    <m/>
    <s v="Windy"/>
    <s v="NE"/>
    <x v="0"/>
    <n v="81"/>
    <n v="205"/>
    <s v="RS @ 14’"/>
    <m/>
    <m/>
    <s v="No"/>
    <n v="7"/>
    <n v="0"/>
    <m/>
    <m/>
    <m/>
    <s v="Wet"/>
    <s v="Yes"/>
    <s v="&lt;25%"/>
    <s v="No"/>
    <m/>
    <s v="No"/>
    <s v="No"/>
    <s v="No"/>
    <s v="No"/>
    <s v=" "/>
    <s v="Yes"/>
    <n v="3990332"/>
    <n v="353340"/>
    <s v=" "/>
    <n v="0"/>
    <s v="NO"/>
    <s v="Complete - Valid Tree"/>
    <n v="106"/>
    <n v="269.24"/>
    <x v="0"/>
    <n v="221"/>
    <s v="{2E64261E-1F82-4EBD-96D1-C47C21C98D0B}"/>
    <d v="2024-08-01T14:31:05"/>
    <s v="sholden_mbg"/>
    <d v="2024-09-17T19:36:45"/>
    <s v="nmitchell_mbg"/>
    <m/>
    <m/>
    <s v="Small"/>
    <s v="Abundant"/>
    <s v="Abundant Saplings"/>
    <m/>
    <m/>
  </r>
  <r>
    <n v="60"/>
    <m/>
    <n v="170"/>
    <m/>
    <s v="Windy"/>
    <s v="N"/>
    <x v="0"/>
    <n v="49.7"/>
    <n v="126"/>
    <s v="RS @ 14.2’"/>
    <m/>
    <m/>
    <s v="No"/>
    <n v="24"/>
    <n v="0"/>
    <m/>
    <m/>
    <m/>
    <s v="Wet"/>
    <s v="Yes"/>
    <s v="&lt;25%"/>
    <s v="No"/>
    <m/>
    <s v="No"/>
    <s v="No"/>
    <s v="No"/>
    <s v="No"/>
    <s v=" "/>
    <s v="Yes"/>
    <n v="3990327"/>
    <n v="353340"/>
    <s v=" "/>
    <n v="0"/>
    <s v="NO"/>
    <s v="Complete - Valid Tree"/>
    <n v="57"/>
    <n v="144.78"/>
    <x v="0"/>
    <n v="170"/>
    <s v="{C121E414-5604-4BF5-8AF0-687088E1795A}"/>
    <d v="2024-08-01T14:31:05"/>
    <s v="sholden_mbg"/>
    <d v="2024-09-17T19:30:24"/>
    <s v="nmitchell_mbg"/>
    <m/>
    <m/>
    <s v="Small"/>
    <s v="Abundant"/>
    <s v="Few Saplings"/>
    <m/>
    <m/>
  </r>
  <r>
    <n v="61"/>
    <m/>
    <n v="222"/>
    <m/>
    <s v="Windy"/>
    <s v="NE"/>
    <x v="0"/>
    <n v="85.299999999999898"/>
    <n v="216"/>
    <s v="RS @ 12.4"/>
    <m/>
    <m/>
    <s v="No"/>
    <n v="1"/>
    <n v="0"/>
    <m/>
    <m/>
    <m/>
    <s v="Wet"/>
    <s v="Yes"/>
    <s v="&lt;25%"/>
    <s v="No"/>
    <m/>
    <s v="No"/>
    <s v="No"/>
    <s v="No"/>
    <s v="No"/>
    <s v=" "/>
    <s v="Yes"/>
    <n v="3990335"/>
    <n v="353340"/>
    <s v=" "/>
    <n v="0"/>
    <s v="NO"/>
    <s v="Complete - Valid Tree"/>
    <n v="93"/>
    <n v="236.22"/>
    <x v="0"/>
    <n v="222"/>
    <s v="{F6811A77-9ED2-48C6-B6A4-5FF2F02C5C4C}"/>
    <d v="2024-08-01T14:31:05"/>
    <s v="sholden_mbg"/>
    <d v="2024-09-17T19:42:07"/>
    <s v="nmitchell_mbg"/>
    <m/>
    <m/>
    <s v="Small"/>
    <s v="Abundant"/>
    <s v="Abundant Saplings"/>
    <m/>
    <m/>
  </r>
  <r>
    <n v="62"/>
    <m/>
    <n v="214"/>
    <m/>
    <s v="Windy"/>
    <s v="NE"/>
    <x v="0"/>
    <n v="82.5"/>
    <n v="209"/>
    <s v="RS @ 18.6’"/>
    <m/>
    <m/>
    <s v="No"/>
    <n v="29.399999999999899"/>
    <n v="0"/>
    <m/>
    <m/>
    <m/>
    <s v="Wet"/>
    <s v="No"/>
    <m/>
    <s v="No"/>
    <m/>
    <s v="No"/>
    <s v="No"/>
    <s v="No"/>
    <s v="No"/>
    <s v=" "/>
    <s v="Yes"/>
    <n v="3990324"/>
    <n v="353335"/>
    <s v=" "/>
    <n v="0"/>
    <s v="NO"/>
    <s v="Complete - Valid Tree"/>
    <n v="119"/>
    <n v="302.26"/>
    <x v="1"/>
    <n v="214"/>
    <s v="{7E29C6E5-972E-4818-BEE0-89D071DECBE1}"/>
    <d v="2024-08-01T14:31:05"/>
    <s v="sholden_mbg"/>
    <d v="2024-09-17T19:47:13"/>
    <s v="nmitchell_mbg"/>
    <m/>
    <m/>
    <s v="Small"/>
    <s v="Abundant"/>
    <s v="Abundant Saplings"/>
    <m/>
    <m/>
  </r>
  <r>
    <n v="63"/>
    <m/>
    <n v="244"/>
    <m/>
    <s v="Windy"/>
    <m/>
    <x v="1"/>
    <m/>
    <n v="0"/>
    <m/>
    <m/>
    <s v="SD Indirect"/>
    <m/>
    <m/>
    <m/>
    <m/>
    <m/>
    <m/>
    <m/>
    <m/>
    <m/>
    <m/>
    <m/>
    <m/>
    <m/>
    <m/>
    <m/>
    <s v=" "/>
    <s v="Yes"/>
    <n v="3990319"/>
    <n v="353324"/>
    <s v=" "/>
    <n v="6"/>
    <s v="NO"/>
    <s v="Complete - Valid Tree"/>
    <n v="137"/>
    <n v="347.98"/>
    <x v="1"/>
    <n v="244"/>
    <s v="{17491D79-21C8-47BD-A5D3-C26AD02761B0}"/>
    <d v="2024-08-01T14:31:05"/>
    <s v="sholden_mbg"/>
    <d v="2024-09-17T19:50:31"/>
    <s v="nmitchell_mbg"/>
    <m/>
    <m/>
    <s v="Small"/>
    <m/>
    <m/>
    <m/>
    <m/>
  </r>
  <r>
    <n v="64"/>
    <m/>
    <n v="248"/>
    <m/>
    <s v="Windy"/>
    <s v="NE"/>
    <x v="0"/>
    <n v="92.4"/>
    <n v="234"/>
    <s v="RS 22.7’"/>
    <m/>
    <m/>
    <s v="Yes"/>
    <n v="17"/>
    <n v="3"/>
    <m/>
    <m/>
    <m/>
    <s v="Wet"/>
    <s v="Yes"/>
    <s v="&lt;25%"/>
    <s v="No"/>
    <m/>
    <s v="No"/>
    <s v="Yes"/>
    <s v="No"/>
    <s v="No"/>
    <s v=" "/>
    <s v="Yes"/>
    <n v="3990340"/>
    <n v="353275"/>
    <s v=" "/>
    <n v="36"/>
    <s v="NO"/>
    <s v="Complete - Valid Tree"/>
    <n v="118"/>
    <n v="299.72000000000003"/>
    <x v="0"/>
    <n v="248"/>
    <s v="{9FC52929-9E63-411A-9BAA-247BE6497E67}"/>
    <d v="2024-08-01T14:31:05"/>
    <s v="sholden_mbg"/>
    <d v="2024-09-18T03:47:41"/>
    <s v="aburfeind_mbg"/>
    <m/>
    <m/>
    <s v="Small"/>
    <s v="Abundant"/>
    <s v="Abundant Saplings"/>
    <m/>
    <m/>
  </r>
  <r>
    <n v="65"/>
    <m/>
    <n v="177"/>
    <m/>
    <s v="Windy"/>
    <s v="NE"/>
    <x v="0"/>
    <n v="89.2"/>
    <n v="226"/>
    <s v="RS 15.5’"/>
    <m/>
    <m/>
    <s v="Yes"/>
    <n v="12"/>
    <n v="2"/>
    <m/>
    <m/>
    <m/>
    <s v="Wet"/>
    <s v="Yes"/>
    <s v="&lt;25%"/>
    <s v="No"/>
    <m/>
    <s v="No"/>
    <s v="No"/>
    <s v="No"/>
    <s v="No"/>
    <s v=" "/>
    <s v="Yes"/>
    <n v="3990343"/>
    <n v="353270"/>
    <s v=" "/>
    <n v="7"/>
    <s v="NO"/>
    <s v="Complete - Valid Tree"/>
    <n v="108"/>
    <n v="274.32"/>
    <x v="0"/>
    <n v="177"/>
    <s v="{1E2E0054-BE21-43C9-AE33-0A402D2BFF71}"/>
    <d v="2024-08-01T14:31:05"/>
    <s v="sholden_mbg"/>
    <d v="2024-09-18T03:47:27"/>
    <s v="aburfeind_mbg"/>
    <m/>
    <m/>
    <s v="Small"/>
    <s v="Abundant"/>
    <s v="Few Saplings"/>
    <m/>
    <m/>
  </r>
  <r>
    <n v="66"/>
    <m/>
    <n v="241"/>
    <m/>
    <s v="Windy"/>
    <s v="NE"/>
    <x v="0"/>
    <n v="103"/>
    <n v="261"/>
    <s v="RS 14’"/>
    <m/>
    <m/>
    <s v="Yes"/>
    <n v="21"/>
    <n v="1"/>
    <m/>
    <m/>
    <m/>
    <s v="Wet"/>
    <s v="Yes"/>
    <s v="&lt;25%"/>
    <s v="No"/>
    <m/>
    <s v="No"/>
    <s v="No"/>
    <s v="No"/>
    <s v="No"/>
    <s v=" "/>
    <s v="Yes"/>
    <n v="3990346"/>
    <n v="353270"/>
    <s v=" "/>
    <n v="0"/>
    <s v="NO"/>
    <s v="Complete - Valid Tree"/>
    <n v="125"/>
    <n v="317.5"/>
    <x v="1"/>
    <n v="241"/>
    <s v="{8806F085-3C3E-4C25-8EEA-C575A838182C}"/>
    <d v="2024-08-01T14:31:05"/>
    <s v="sholden_mbg"/>
    <d v="2024-09-18T03:47:58"/>
    <s v="aburfeind_mbg"/>
    <m/>
    <m/>
    <s v="Small"/>
    <m/>
    <s v="Few Saplings"/>
    <m/>
    <m/>
  </r>
  <r>
    <n v="67"/>
    <m/>
    <n v="97"/>
    <m/>
    <s v="Windy"/>
    <s v="NE"/>
    <x v="0"/>
    <n v="68.400000000000006"/>
    <n v="173"/>
    <s v="RS 8.8’ "/>
    <s v="&lt;25%"/>
    <m/>
    <s v="Yes"/>
    <n v="22"/>
    <n v="2"/>
    <m/>
    <m/>
    <m/>
    <s v="Wet"/>
    <s v="Yes"/>
    <s v="&lt;25%"/>
    <s v="Yes"/>
    <m/>
    <m/>
    <s v="No"/>
    <s v="No"/>
    <s v="Yes"/>
    <s v=" "/>
    <s v="Yes"/>
    <n v="3990350"/>
    <n v="353270"/>
    <s v=" "/>
    <n v="34"/>
    <s v="NO"/>
    <s v="Complete - Valid Tree"/>
    <n v="60"/>
    <n v="152.4"/>
    <x v="0"/>
    <n v="97"/>
    <s v="{92D6A645-C594-4C4B-9AE7-BF45FE1660EC}"/>
    <d v="2024-08-01T14:31:05"/>
    <s v="sholden_mbg"/>
    <d v="2024-09-18T03:48:12"/>
    <s v="aburfeind_mbg"/>
    <m/>
    <s v="Top Broken at 87ft. "/>
    <s v="Small"/>
    <s v="Abundant"/>
    <s v="Few Saplings"/>
    <m/>
    <m/>
  </r>
  <r>
    <n v="68"/>
    <m/>
    <n v="227"/>
    <m/>
    <s v="Windy"/>
    <s v="E"/>
    <x v="0"/>
    <n v="111"/>
    <n v="281"/>
    <s v="RS @ 12.5’"/>
    <m/>
    <m/>
    <s v="Yes"/>
    <n v="29.8"/>
    <n v="1"/>
    <m/>
    <m/>
    <m/>
    <s v="Wet"/>
    <s v="Yes"/>
    <s v="&lt;25%"/>
    <s v="No"/>
    <m/>
    <s v="No"/>
    <s v="No"/>
    <s v="No"/>
    <s v="No"/>
    <s v=" "/>
    <s v="Yes"/>
    <n v="3990352"/>
    <n v="353269"/>
    <s v=" "/>
    <n v="0"/>
    <s v="NO"/>
    <s v="Complete - Valid Tree"/>
    <n v="110"/>
    <n v="279.39999999999998"/>
    <x v="0"/>
    <n v="227"/>
    <s v="{89A2F006-88F8-4348-877E-E527BE58B26A}"/>
    <d v="2024-08-01T14:31:05"/>
    <s v="sholden_mbg"/>
    <d v="2024-09-17T17:44:59"/>
    <s v="nmitchell_mbg"/>
    <m/>
    <m/>
    <s v="Small"/>
    <s v="Abundant"/>
    <s v="Few Saplings"/>
    <m/>
    <m/>
  </r>
  <r>
    <n v="69"/>
    <m/>
    <n v="242"/>
    <m/>
    <s v="Windy"/>
    <s v="E"/>
    <x v="0"/>
    <n v="96.5"/>
    <n v="245"/>
    <s v="RS 35’ "/>
    <m/>
    <m/>
    <s v="No"/>
    <n v="30"/>
    <m/>
    <m/>
    <m/>
    <m/>
    <s v="Wet"/>
    <s v="Yes"/>
    <s v="&lt;25%"/>
    <s v="No"/>
    <m/>
    <s v="No"/>
    <s v="No"/>
    <s v="No"/>
    <s v="No"/>
    <s v=" "/>
    <s v="Yes"/>
    <n v="3990344"/>
    <n v="353249"/>
    <s v=" "/>
    <n v="0"/>
    <s v="NO"/>
    <s v="Complete - Valid Tree"/>
    <n v="161"/>
    <n v="408.94"/>
    <x v="1"/>
    <n v="242"/>
    <s v="{281F13C7-E910-406A-BD66-B05CFD19D4A1}"/>
    <d v="2024-08-01T14:31:05"/>
    <s v="sholden_mbg"/>
    <d v="2024-09-18T03:46:39"/>
    <s v="aburfeind_mbg"/>
    <m/>
    <m/>
    <s v="Small"/>
    <s v="Abundant"/>
    <s v="Abundant Saplings"/>
    <m/>
    <m/>
  </r>
  <r>
    <n v="70"/>
    <m/>
    <n v="192"/>
    <m/>
    <s v="Windy"/>
    <s v="NE"/>
    <x v="0"/>
    <n v="66.7"/>
    <n v="169"/>
    <s v="RS 30.9’"/>
    <m/>
    <m/>
    <s v="No"/>
    <m/>
    <m/>
    <m/>
    <m/>
    <m/>
    <s v="Mesic"/>
    <s v="Yes"/>
    <s v="&lt;25%"/>
    <s v="No"/>
    <m/>
    <s v="No"/>
    <s v="No"/>
    <s v="No"/>
    <s v="No"/>
    <s v=" "/>
    <s v="Yes"/>
    <n v="3990345"/>
    <n v="353250"/>
    <s v=" "/>
    <n v="0"/>
    <s v="NO"/>
    <s v="Complete - Valid Tree"/>
    <n v="79"/>
    <n v="200.66"/>
    <x v="0"/>
    <n v="192"/>
    <s v="{B8680DB4-C1A3-4978-88E5-57529CC087F5}"/>
    <d v="2024-08-01T14:31:05"/>
    <s v="sholden_mbg"/>
    <d v="2024-09-18T03:46:53"/>
    <s v="aburfeind_mbg"/>
    <m/>
    <m/>
    <s v="Small"/>
    <s v="Abundant"/>
    <s v="Few Saplings"/>
    <m/>
    <m/>
  </r>
  <r>
    <n v="71"/>
    <m/>
    <n v="183"/>
    <m/>
    <s v="Windy"/>
    <s v="NE"/>
    <x v="2"/>
    <n v="79.7"/>
    <n v="202"/>
    <s v=" RS 7’"/>
    <m/>
    <m/>
    <s v="Yes"/>
    <m/>
    <n v="1"/>
    <m/>
    <m/>
    <m/>
    <s v="Wet"/>
    <s v="Yes"/>
    <s v="&lt;25%"/>
    <s v="No"/>
    <m/>
    <s v="No"/>
    <s v="No"/>
    <s v="No"/>
    <s v="No"/>
    <s v=" "/>
    <s v="Yes"/>
    <n v="3990325"/>
    <n v="353248"/>
    <s v=" "/>
    <n v="0"/>
    <s v="NO"/>
    <s v="Complete - Valid Tree"/>
    <n v="86"/>
    <n v="218.44"/>
    <x v="0"/>
    <n v="183"/>
    <s v="{DA3A50A5-8270-44F6-8782-84C975B2A35F}"/>
    <d v="2024-08-01T14:31:05"/>
    <s v="sholden_mbg"/>
    <d v="2024-09-18T03:46:21"/>
    <s v="aburfeind_mbg"/>
    <m/>
    <m/>
    <s v="Small"/>
    <s v="Abundant"/>
    <s v="Abundant Saplings"/>
    <m/>
    <m/>
  </r>
  <r>
    <n v="72"/>
    <m/>
    <n v="224"/>
    <m/>
    <s v="Windy"/>
    <s v="NE"/>
    <x v="0"/>
    <n v="98.5"/>
    <n v="250"/>
    <s v="RS 14.5’"/>
    <m/>
    <m/>
    <s v="Yes"/>
    <n v="47"/>
    <n v="2"/>
    <m/>
    <m/>
    <m/>
    <s v="Wet"/>
    <s v="Yes"/>
    <s v="&lt;25%"/>
    <s v="No"/>
    <m/>
    <s v="No"/>
    <s v="No"/>
    <s v="No"/>
    <s v="No"/>
    <s v=" "/>
    <s v="Yes"/>
    <n v="3990354"/>
    <n v="353208"/>
    <s v=" "/>
    <n v="0"/>
    <s v="NO"/>
    <s v="Complete - Valid Tree"/>
    <n v="96"/>
    <n v="243.84"/>
    <x v="0"/>
    <n v="224"/>
    <s v="{68C65B57-3D2B-4D04-B01C-C7616DEF1494}"/>
    <d v="2024-08-01T14:31:05"/>
    <s v="sholden_mbg"/>
    <d v="2024-09-18T03:45:41"/>
    <s v="aburfeind_mbg"/>
    <m/>
    <s v="Tag missing, tree 72"/>
    <s v="Small"/>
    <s v="Few"/>
    <s v="Few Saplings"/>
    <m/>
    <m/>
  </r>
  <r>
    <n v="73"/>
    <m/>
    <n v="229"/>
    <m/>
    <s v="Windy"/>
    <s v="E"/>
    <x v="0"/>
    <n v="85.099999999999895"/>
    <n v="216"/>
    <s v="RS 12’"/>
    <m/>
    <m/>
    <s v="Yes"/>
    <n v="63"/>
    <n v="2"/>
    <m/>
    <m/>
    <m/>
    <s v="Wet"/>
    <s v="Yes"/>
    <s v="&lt;25%"/>
    <s v="No"/>
    <m/>
    <s v="No"/>
    <s v="No"/>
    <s v="No"/>
    <s v="No"/>
    <s v=" "/>
    <s v="Yes"/>
    <n v="3990375"/>
    <n v="353177"/>
    <s v=" "/>
    <n v="0"/>
    <s v="NO"/>
    <s v="Complete - Valid Tree"/>
    <n v="111"/>
    <n v="281.94"/>
    <x v="0"/>
    <n v="229"/>
    <s v="{1C2905AA-75CE-440B-8755-FA1A9469ABF2}"/>
    <d v="2024-08-01T14:31:05"/>
    <s v="sholden_mbg"/>
    <d v="2024-09-18T03:44:26"/>
    <s v="aburfeind_mbg"/>
    <m/>
    <m/>
    <s v="Small"/>
    <s v="Abundant"/>
    <s v="Abundant Saplings"/>
    <m/>
    <m/>
  </r>
  <r>
    <n v="74"/>
    <m/>
    <n v="160"/>
    <m/>
    <s v="Windy"/>
    <s v="E"/>
    <x v="0"/>
    <n v="44.5"/>
    <n v="113"/>
    <s v="RS 7.5’"/>
    <m/>
    <m/>
    <s v="Yes"/>
    <m/>
    <n v="1"/>
    <m/>
    <m/>
    <m/>
    <s v="Wet"/>
    <s v="Yes"/>
    <s v="&lt;25%"/>
    <s v="No"/>
    <m/>
    <s v="No"/>
    <s v="No"/>
    <s v="No"/>
    <s v="No"/>
    <s v=" "/>
    <s v="Yes"/>
    <n v="3990374"/>
    <n v="353175"/>
    <s v=" "/>
    <n v="0"/>
    <s v="NO"/>
    <s v="Complete - Valid Tree"/>
    <n v="85"/>
    <n v="215.9"/>
    <x v="0"/>
    <n v="160"/>
    <s v="{70C9EE0A-7C4F-409B-854D-AC47B29BC320}"/>
    <d v="2024-08-01T14:31:05"/>
    <s v="sholden_mbg"/>
    <d v="2024-09-18T03:44:46"/>
    <s v="aburfeind_mbg"/>
    <m/>
    <m/>
    <s v="Small"/>
    <s v="Abundant"/>
    <s v="Abundant Saplings"/>
    <m/>
    <m/>
  </r>
  <r>
    <n v="75"/>
    <m/>
    <n v="225"/>
    <m/>
    <s v="Windy"/>
    <s v="E"/>
    <x v="0"/>
    <n v="94.5"/>
    <n v="240"/>
    <s v="RS 12’"/>
    <m/>
    <m/>
    <s v="No"/>
    <n v="55"/>
    <m/>
    <m/>
    <m/>
    <m/>
    <s v="Mesic"/>
    <s v="Yes"/>
    <s v="&lt;25%"/>
    <s v="No"/>
    <m/>
    <s v="No"/>
    <s v="No"/>
    <s v="No"/>
    <s v="No"/>
    <s v=" "/>
    <s v="Yes"/>
    <n v="3990367"/>
    <n v="353151"/>
    <s v=" "/>
    <n v="0"/>
    <s v="NO"/>
    <s v="Complete - Valid Tree"/>
    <n v="114"/>
    <n v="289.56"/>
    <x v="0"/>
    <n v="225"/>
    <s v="{98C08E3D-4E20-4139-B0AB-5098FA8C29C2}"/>
    <d v="2024-08-01T14:31:05"/>
    <s v="sholden_mbg"/>
    <d v="2024-09-18T03:45:11"/>
    <s v="aburfeind_mbg"/>
    <m/>
    <m/>
    <s v="Small"/>
    <s v="Abundant"/>
    <s v="Few Saplings"/>
    <m/>
    <m/>
  </r>
  <r>
    <n v="76"/>
    <m/>
    <n v="170"/>
    <m/>
    <s v="Windy"/>
    <s v="E"/>
    <x v="0"/>
    <n v="65.599999999999895"/>
    <n v="166"/>
    <s v="RS 13.5’"/>
    <m/>
    <m/>
    <s v="No"/>
    <n v="34"/>
    <m/>
    <m/>
    <m/>
    <m/>
    <s v="Mesic"/>
    <s v="Yes"/>
    <s v="&lt;25%"/>
    <s v="No"/>
    <m/>
    <s v="No"/>
    <s v="No"/>
    <s v="No"/>
    <s v="No"/>
    <s v=" "/>
    <s v="Yes"/>
    <n v="3990314"/>
    <n v="353180"/>
    <s v=" "/>
    <n v="0"/>
    <s v="NO"/>
    <s v="Complete - Valid Tree"/>
    <n v="76"/>
    <n v="193.04"/>
    <x v="0"/>
    <n v="170"/>
    <s v="{E65741CB-5190-4094-8F68-B6147062F139}"/>
    <d v="2024-08-01T14:31:05"/>
    <s v="sholden_mbg"/>
    <d v="2024-09-18T03:45:58"/>
    <s v="aburfeind_mbg"/>
    <m/>
    <m/>
    <s v="Small"/>
    <s v="Abundant"/>
    <s v="Few Saplings"/>
    <m/>
    <m/>
  </r>
  <r>
    <n v="77"/>
    <m/>
    <n v="213"/>
    <m/>
    <s v="Windy"/>
    <s v="N"/>
    <x v="0"/>
    <n v="165.4"/>
    <n v="420"/>
    <s v="RS @ 17’"/>
    <m/>
    <m/>
    <s v="Yes"/>
    <n v="36"/>
    <n v="3"/>
    <m/>
    <m/>
    <m/>
    <s v="Mesic"/>
    <s v="Yes"/>
    <s v="&lt;25%"/>
    <s v="No"/>
    <m/>
    <s v="No"/>
    <s v="Yes"/>
    <s v="No"/>
    <s v="No"/>
    <s v=" "/>
    <s v="Yes"/>
    <n v="3990757"/>
    <n v="352746"/>
    <s v=" "/>
    <n v="24"/>
    <s v="NO"/>
    <s v="Complete - Valid Tree"/>
    <n v="200"/>
    <n v="508"/>
    <x v="1"/>
    <n v="213"/>
    <s v="{32230042-E0DE-48B2-A620-A5E15F040E25}"/>
    <d v="2024-08-01T14:31:05"/>
    <s v="sholden_mbg"/>
    <d v="2024-09-19T18:06:53"/>
    <s v="nmitchell_mbg"/>
    <m/>
    <m/>
    <s v="Small"/>
    <s v="Abundant"/>
    <s v="Abundant Saplings"/>
    <m/>
    <m/>
  </r>
  <r>
    <n v="78"/>
    <m/>
    <n v="202"/>
    <m/>
    <s v="Windy"/>
    <s v="N"/>
    <x v="0"/>
    <n v="70.599999999999895"/>
    <n v="179"/>
    <s v="RS @ 10.2’"/>
    <m/>
    <m/>
    <s v="No"/>
    <n v="25"/>
    <n v="0"/>
    <m/>
    <m/>
    <m/>
    <s v="Mesic"/>
    <s v="Yes"/>
    <s v="&lt;25%"/>
    <s v="No"/>
    <m/>
    <s v="No"/>
    <s v="No"/>
    <s v="No"/>
    <s v="No"/>
    <s v=" "/>
    <s v="Yes"/>
    <n v="3990728"/>
    <n v="352775"/>
    <s v=" "/>
    <n v="0"/>
    <s v="NO"/>
    <s v="Complete - Valid Tree"/>
    <n v="82"/>
    <n v="208.28"/>
    <x v="0"/>
    <n v="202"/>
    <s v="{BFA602C1-8A93-4EE5-B49D-E21C97C3CD9D}"/>
    <d v="2024-08-01T14:31:05"/>
    <s v="sholden_mbg"/>
    <d v="2024-09-19T17:11:39"/>
    <s v="nmitchell_mbg"/>
    <m/>
    <s v="Crown trending to sparse on top."/>
    <s v="Small"/>
    <s v="Abundant"/>
    <s v="Few Saplings"/>
    <s v="Sporadic"/>
    <m/>
  </r>
  <r>
    <n v="79"/>
    <m/>
    <n v="220"/>
    <m/>
    <s v="Windy"/>
    <s v="N"/>
    <x v="0"/>
    <n v="128.30000000000001"/>
    <n v="325"/>
    <s v="RS @ 17’"/>
    <m/>
    <m/>
    <s v="No"/>
    <n v="75"/>
    <n v="0"/>
    <m/>
    <m/>
    <m/>
    <s v="Mesic"/>
    <s v="Yes"/>
    <s v="&lt;25%"/>
    <s v="No"/>
    <m/>
    <s v="No"/>
    <s v="No"/>
    <s v="No"/>
    <s v="No"/>
    <s v=" "/>
    <s v="Yes"/>
    <n v="3990715"/>
    <n v="352719"/>
    <s v=" "/>
    <n v="0"/>
    <s v="NO"/>
    <s v="Complete - Valid Tree"/>
    <n v="160"/>
    <n v="406.4"/>
    <x v="1"/>
    <n v="220"/>
    <s v="{30D2CB99-F2D7-43E5-B24D-8A7CF6528AF1}"/>
    <d v="2024-08-01T14:31:05"/>
    <s v="sholden_mbg"/>
    <d v="2024-09-19T17:19:34"/>
    <s v="nmitchell_mbg"/>
    <m/>
    <m/>
    <s v="Small"/>
    <s v="Abundant"/>
    <s v="Abundant Saplings"/>
    <s v="Large patch upslope"/>
    <m/>
  </r>
  <r>
    <n v="80"/>
    <m/>
    <n v="215"/>
    <m/>
    <s v="Windy"/>
    <s v="N"/>
    <x v="0"/>
    <n v="143.099999999999"/>
    <n v="363"/>
    <s v="RS @ 28’"/>
    <s v="&lt;25%"/>
    <m/>
    <s v="Yes"/>
    <n v="27"/>
    <n v="4"/>
    <m/>
    <m/>
    <m/>
    <s v="Mesic"/>
    <s v="Yes"/>
    <s v="&lt;25%"/>
    <s v="No"/>
    <s v="&lt;25%"/>
    <s v="Yes"/>
    <s v="Yes"/>
    <s v="No"/>
    <s v="No"/>
    <s v=" "/>
    <s v="Yes"/>
    <n v="3990710"/>
    <n v="352720"/>
    <s v=" "/>
    <n v="50"/>
    <s v="NO"/>
    <s v="Complete - Valid Tree"/>
    <n v="195"/>
    <n v="495.3"/>
    <x v="1"/>
    <n v="215"/>
    <s v="{02F84A7A-6E9E-4CC4-AE3C-2412190A154C}"/>
    <d v="2024-08-01T14:31:05"/>
    <s v="sholden_mbg"/>
    <d v="2024-09-19T17:26:14"/>
    <s v="nmitchell_mbg"/>
    <m/>
    <m/>
    <s v="Small"/>
    <s v="Abundant"/>
    <s v="Abundant Saplings"/>
    <m/>
    <m/>
  </r>
  <r>
    <n v="81"/>
    <m/>
    <n v="200"/>
    <n v="208"/>
    <s v="Windy"/>
    <s v="NE"/>
    <x v="0"/>
    <n v="70.599999999999895"/>
    <n v="179"/>
    <s v="RS @ 12’"/>
    <s v="&lt;25%"/>
    <m/>
    <s v="No"/>
    <n v="45"/>
    <n v="0"/>
    <m/>
    <m/>
    <m/>
    <s v="Dry"/>
    <s v="Yes"/>
    <s v="&lt;25%"/>
    <s v="No"/>
    <s v="&lt;25%"/>
    <s v="Yes"/>
    <s v="No"/>
    <s v="No"/>
    <s v="No"/>
    <s v=" "/>
    <s v="Yes"/>
    <n v="3990675"/>
    <n v="352669"/>
    <s v=" "/>
    <n v="0"/>
    <s v="NO"/>
    <s v="Complete - Valid Tree"/>
    <n v="68"/>
    <n v="172.72"/>
    <x v="0"/>
    <n v="200"/>
    <s v="{06443D94-D7DD-4445-AFC6-6C6837394DC1}"/>
    <d v="2024-08-01T14:31:05"/>
    <s v="sholden_mbg"/>
    <d v="2024-09-19T17:41:37"/>
    <s v="nmitchell_mbg"/>
    <m/>
    <m/>
    <s v="Small"/>
    <s v="Few"/>
    <s v="Abundant Saplings"/>
    <s v="Most near bole"/>
    <m/>
  </r>
  <r>
    <n v="82"/>
    <m/>
    <n v="190"/>
    <m/>
    <s v="Windy"/>
    <s v="N"/>
    <x v="0"/>
    <n v="56.399999999999899"/>
    <n v="143"/>
    <s v="RS @ 9’"/>
    <s v="&lt;25%"/>
    <m/>
    <s v="Yes"/>
    <n v="38"/>
    <n v="1"/>
    <m/>
    <m/>
    <m/>
    <s v="Dry"/>
    <s v="Yes"/>
    <s v="&lt;25%"/>
    <s v="No"/>
    <s v="&lt;25%"/>
    <s v="Yes"/>
    <s v="Yes"/>
    <s v="No"/>
    <s v="No"/>
    <s v=" "/>
    <s v="Yes"/>
    <n v="3990670"/>
    <n v="352675"/>
    <s v=" "/>
    <n v="0"/>
    <s v="NO"/>
    <s v="Complete - Valid Tree"/>
    <n v="48"/>
    <n v="121.92"/>
    <x v="0"/>
    <n v="190"/>
    <s v="{27E4B1EA-CF8D-4B64-A0EC-49DFDDE41A8C}"/>
    <d v="2024-08-01T14:31:05"/>
    <s v="sholden_mbg"/>
    <d v="2024-09-19T17:40:21"/>
    <s v="nmitchell_mbg"/>
    <m/>
    <m/>
    <s v="Small"/>
    <s v="Abundant"/>
    <s v="Abundant Saplings"/>
    <m/>
    <m/>
  </r>
  <r>
    <n v="83"/>
    <m/>
    <n v="203"/>
    <m/>
    <s v="Windy"/>
    <s v="NE"/>
    <x v="0"/>
    <n v="138.5"/>
    <n v="351"/>
    <s v="RS @ 20’"/>
    <s v="&lt;25%"/>
    <m/>
    <s v="Yes"/>
    <n v="135"/>
    <n v="4"/>
    <m/>
    <m/>
    <m/>
    <s v="Wet"/>
    <s v="Yes"/>
    <s v="&lt;25%"/>
    <s v="Yes"/>
    <m/>
    <s v="No"/>
    <s v="No"/>
    <s v="No"/>
    <s v="No"/>
    <s v=" "/>
    <s v="Yes"/>
    <n v="3990325"/>
    <n v="353280"/>
    <s v=" "/>
    <n v="276"/>
    <s v="NO"/>
    <s v="Complete - Valid Tree"/>
    <n v="159"/>
    <n v="403.86"/>
    <x v="1"/>
    <n v="203"/>
    <s v="{BF8F1F84-F512-4B1D-9078-B281D207D59B}"/>
    <d v="2024-08-01T14:31:05"/>
    <s v="sholden_mbg"/>
    <d v="2024-09-19T15:00:44"/>
    <s v="nmitchell_mbg"/>
    <m/>
    <s v="Crown becoming more sparse near top"/>
    <s v="Small"/>
    <s v="Few"/>
    <s v="Abundant Saplings"/>
    <s v="Patch to W"/>
    <m/>
  </r>
  <r>
    <n v="84"/>
    <m/>
    <n v="243"/>
    <m/>
    <s v="Windy"/>
    <s v="NE"/>
    <x v="0"/>
    <n v="125.799999999999"/>
    <n v="319"/>
    <s v="RS @ 18.8’ above scar"/>
    <m/>
    <m/>
    <s v="Yes"/>
    <n v="44"/>
    <n v="4"/>
    <m/>
    <m/>
    <m/>
    <s v="Wet"/>
    <s v="Yes"/>
    <s v="&lt;25%"/>
    <s v="Yes"/>
    <m/>
    <s v="No"/>
    <s v="No"/>
    <s v="No"/>
    <s v="No"/>
    <s v=" "/>
    <s v="Yes"/>
    <n v="3990308"/>
    <n v="353271"/>
    <s v=" "/>
    <n v="78"/>
    <s v="NO"/>
    <s v="Complete - Valid Tree"/>
    <n v="185"/>
    <n v="469.90000000000003"/>
    <x v="1"/>
    <n v="240"/>
    <s v="{CFE34756-0D36-4723-B88E-2C69553EF711}"/>
    <d v="2024-08-01T14:31:05"/>
    <s v="sholden_mbg"/>
    <d v="2024-09-19T15:09:52"/>
    <s v="nmitchell_mbg"/>
    <m/>
    <m/>
    <s v="Small"/>
    <s v="Abundant"/>
    <s v="Abundant Saplings"/>
    <s v="Patches"/>
    <m/>
  </r>
  <r>
    <n v="85"/>
    <m/>
    <n v="245"/>
    <m/>
    <s v="Windy"/>
    <s v="NE"/>
    <x v="0"/>
    <n v="120.599999999999"/>
    <n v="306"/>
    <s v="RS @ 15.2"/>
    <m/>
    <m/>
    <s v="Yes"/>
    <n v="26"/>
    <n v="2"/>
    <m/>
    <m/>
    <m/>
    <s v="Wet"/>
    <s v="Yes"/>
    <s v="&lt;25%"/>
    <s v="No"/>
    <m/>
    <s v="No"/>
    <s v="No"/>
    <s v="No"/>
    <s v="No"/>
    <s v=" "/>
    <s v="Yes"/>
    <n v="3990256"/>
    <n v="353265"/>
    <s v=" "/>
    <n v="17"/>
    <s v="NO"/>
    <s v="Complete - Valid Tree"/>
    <n v="141"/>
    <n v="358.14"/>
    <x v="1"/>
    <n v="245"/>
    <s v="{3B5096A6-EAE1-4964-9BEC-1D631EDFE059}"/>
    <d v="2024-08-01T14:31:05"/>
    <s v="sholden_mbg"/>
    <d v="2024-11-12T18:14:46"/>
    <s v="jpetitmermet_masonbruce"/>
    <m/>
    <m/>
    <s v="Small"/>
    <s v="Abundant"/>
    <s v="Few Saplings"/>
    <m/>
    <m/>
  </r>
  <r>
    <n v="86"/>
    <m/>
    <n v="136"/>
    <m/>
    <s v="Windy"/>
    <s v="NW"/>
    <x v="0"/>
    <n v="39.899999999999899"/>
    <n v="101"/>
    <s v="RS @ 14.4"/>
    <s v="&lt;25%"/>
    <m/>
    <s v="No"/>
    <n v="24"/>
    <n v="0"/>
    <m/>
    <m/>
    <m/>
    <s v="Wet"/>
    <s v="Yes"/>
    <s v="&lt;25%"/>
    <s v="No"/>
    <m/>
    <s v="No"/>
    <s v="No"/>
    <s v="No"/>
    <s v="No"/>
    <s v=" "/>
    <s v="Yes"/>
    <n v="3990274"/>
    <n v="353301"/>
    <s v=" "/>
    <n v="0"/>
    <s v="NO"/>
    <s v="Complete - Valid Tree"/>
    <n v="49"/>
    <n v="124.46000000000001"/>
    <x v="0"/>
    <n v="136"/>
    <s v="{B10B80B1-3235-4FA2-861F-CBC72D93F399}"/>
    <d v="2024-08-01T14:31:05"/>
    <s v="sholden_mbg"/>
    <d v="2024-09-17T21:54:18"/>
    <s v="nmitchell_mbg"/>
    <m/>
    <m/>
    <s v="Small"/>
    <s v="Abundant"/>
    <s v="Few Saplings"/>
    <m/>
    <m/>
  </r>
  <r>
    <n v="87"/>
    <m/>
    <n v="197"/>
    <m/>
    <s v="Windy"/>
    <s v="NW"/>
    <x v="0"/>
    <n v="66"/>
    <n v="167"/>
    <s v="RS @ 13.2"/>
    <m/>
    <m/>
    <s v="No"/>
    <n v="29"/>
    <n v="0"/>
    <m/>
    <m/>
    <m/>
    <s v="Wet"/>
    <s v="Yes"/>
    <s v="&lt;25%"/>
    <s v="No"/>
    <m/>
    <s v="No"/>
    <s v="No"/>
    <s v="No"/>
    <s v="No"/>
    <s v=" "/>
    <s v="Yes"/>
    <n v="3990275"/>
    <n v="353304"/>
    <s v=" "/>
    <n v="0"/>
    <s v="NO"/>
    <s v="Complete - Valid Tree"/>
    <n v="74"/>
    <n v="187.96"/>
    <x v="0"/>
    <n v="197"/>
    <s v="{101341F7-0182-4A78-BF6C-04020B3DCA87}"/>
    <d v="2024-08-01T14:31:05"/>
    <s v="sholden_mbg"/>
    <d v="2024-09-17T21:56:37"/>
    <s v="nmitchell_mbg"/>
    <m/>
    <m/>
    <s v="Small"/>
    <s v="Abundant"/>
    <s v="Few Saplings"/>
    <m/>
    <m/>
  </r>
  <r>
    <n v="88"/>
    <m/>
    <n v="194"/>
    <m/>
    <s v="Windy"/>
    <s v="NW"/>
    <x v="0"/>
    <n v="77.5"/>
    <n v="196"/>
    <s v="RS @ 13.1"/>
    <m/>
    <m/>
    <s v="No"/>
    <n v="35"/>
    <n v="0"/>
    <m/>
    <m/>
    <m/>
    <s v="Mesic"/>
    <s v="Yes"/>
    <s v="&lt;25%"/>
    <s v="No"/>
    <m/>
    <s v="No"/>
    <s v="No"/>
    <s v="No"/>
    <s v="No"/>
    <s v=" "/>
    <s v="Yes"/>
    <n v="3990243"/>
    <n v="353323"/>
    <s v=" "/>
    <n v="0"/>
    <s v="NO"/>
    <s v="Complete - Valid Tree"/>
    <n v="89"/>
    <n v="226.06"/>
    <x v="0"/>
    <n v="194"/>
    <s v="{FDCD7EE0-95C5-4477-8754-82448C7AF99D}"/>
    <d v="2024-08-01T14:31:05"/>
    <s v="sholden_mbg"/>
    <d v="2024-09-17T22:25:10"/>
    <s v="nmitchell_mbg"/>
    <m/>
    <m/>
    <s v="Small"/>
    <s v="Abundant"/>
    <s v="Few Saplings"/>
    <m/>
    <m/>
  </r>
  <r>
    <n v="89"/>
    <m/>
    <n v="198"/>
    <m/>
    <s v="Windy"/>
    <s v="NW"/>
    <x v="0"/>
    <n v="83.299999999999898"/>
    <n v="211"/>
    <s v="RS @ 10.2’"/>
    <m/>
    <m/>
    <s v="No"/>
    <n v="20"/>
    <n v="0"/>
    <m/>
    <m/>
    <m/>
    <s v="Dry"/>
    <s v="Yes"/>
    <s v="&lt;25%"/>
    <s v="No"/>
    <m/>
    <s v="No"/>
    <s v="No"/>
    <s v="No"/>
    <s v="No"/>
    <s v=" "/>
    <s v="Yes"/>
    <n v="3990242"/>
    <n v="353323"/>
    <s v=" "/>
    <n v="0"/>
    <s v="NO"/>
    <s v="Complete - Valid Tree"/>
    <n v="93"/>
    <n v="236.22"/>
    <x v="0"/>
    <n v="198"/>
    <s v="{21737862-06C5-4D97-BE17-8A6898C1366D}"/>
    <d v="2024-08-01T14:31:05"/>
    <s v="sholden_mbg"/>
    <d v="2024-09-17T22:04:26"/>
    <s v="nmitchell_mbg"/>
    <m/>
    <m/>
    <s v="Small"/>
    <s v="Abundant"/>
    <s v="No Saplings"/>
    <m/>
    <m/>
  </r>
  <r>
    <n v="90"/>
    <m/>
    <n v="201"/>
    <m/>
    <s v="Windy"/>
    <s v="N"/>
    <x v="0"/>
    <n v="74.299999999999898"/>
    <n v="188"/>
    <s v="RS @ 13’"/>
    <m/>
    <m/>
    <s v="No"/>
    <n v="28.6999999999999"/>
    <n v="0"/>
    <m/>
    <m/>
    <m/>
    <s v="Mesic"/>
    <s v="Yes"/>
    <s v="&lt;25%"/>
    <s v="No"/>
    <m/>
    <s v="No"/>
    <s v="No"/>
    <s v="No"/>
    <s v="No"/>
    <s v=" "/>
    <s v="Yes"/>
    <n v="3990243"/>
    <n v="353335"/>
    <s v=" "/>
    <n v="0"/>
    <s v="NO"/>
    <s v="Complete - Valid Tree"/>
    <n v="108"/>
    <n v="274.32"/>
    <x v="0"/>
    <n v="201"/>
    <s v="{F9B42BD6-DBDE-4FCB-ACF6-06ED367622A4}"/>
    <d v="2024-08-01T14:31:05"/>
    <s v="sholden_mbg"/>
    <d v="2024-09-17T22:11:21"/>
    <s v="nmitchell_mbg"/>
    <m/>
    <m/>
    <s v="Small"/>
    <s v="Abundant"/>
    <s v="Few Saplings"/>
    <m/>
    <m/>
  </r>
  <r>
    <n v="91"/>
    <m/>
    <n v="215"/>
    <m/>
    <s v="Windy"/>
    <s v="NW"/>
    <x v="0"/>
    <n v="66"/>
    <n v="167"/>
    <s v="RS @ 13.8"/>
    <m/>
    <m/>
    <s v="No"/>
    <n v="22"/>
    <n v="0"/>
    <m/>
    <m/>
    <m/>
    <s v="Dry"/>
    <s v="Yes"/>
    <s v="&lt;25%"/>
    <s v="No"/>
    <m/>
    <s v="No"/>
    <s v="No"/>
    <s v="No"/>
    <s v="No"/>
    <s v=" "/>
    <s v="Yes"/>
    <n v="3990238"/>
    <n v="353293"/>
    <s v=" "/>
    <n v="0"/>
    <s v="NO"/>
    <s v="Complete - Valid Tree"/>
    <n v="78"/>
    <n v="198.12"/>
    <x v="0"/>
    <n v="215"/>
    <s v="{B1BF86DA-2AC8-459E-9011-8F561ADAB5E3}"/>
    <d v="2024-08-01T14:31:05"/>
    <s v="sholden_mbg"/>
    <d v="2024-09-18T16:24:24"/>
    <s v="nmitchell_mbg"/>
    <m/>
    <m/>
    <s v="Small"/>
    <s v="Few"/>
    <s v="Few Saplings"/>
    <s v="Mostly upslope cluster "/>
    <m/>
  </r>
  <r>
    <n v="92"/>
    <m/>
    <n v="194"/>
    <m/>
    <s v="Windy"/>
    <s v="NW"/>
    <x v="0"/>
    <n v="72.7"/>
    <n v="184"/>
    <s v="RS @ 11.5’"/>
    <m/>
    <m/>
    <s v="No"/>
    <n v="37.399999999999899"/>
    <n v="0"/>
    <m/>
    <m/>
    <m/>
    <s v="Mesic"/>
    <s v="Yes"/>
    <s v="&lt;25%"/>
    <s v="No"/>
    <m/>
    <s v="No"/>
    <s v="No"/>
    <s v="No"/>
    <s v="No"/>
    <s v=" "/>
    <s v="Yes"/>
    <n v="3990216"/>
    <n v="353322"/>
    <s v=" "/>
    <n v="0"/>
    <s v="NO"/>
    <s v="Complete - Valid Tree"/>
    <n v="82"/>
    <n v="208.28"/>
    <x v="0"/>
    <n v="194"/>
    <s v="{E388B274-EACD-4E00-ADEF-5F93FAA58F26}"/>
    <d v="2024-08-01T14:31:05"/>
    <s v="sholden_mbg"/>
    <d v="2024-09-17T22:18:24"/>
    <s v="nmitchell_mbg"/>
    <m/>
    <s v="Excess slash/litter at bole"/>
    <s v="Small"/>
    <s v="Abundant"/>
    <s v="Few Saplings"/>
    <m/>
    <m/>
  </r>
  <r>
    <n v="93"/>
    <m/>
    <n v="178"/>
    <m/>
    <s v="Windy"/>
    <s v="N"/>
    <x v="0"/>
    <n v="57.7"/>
    <n v="146"/>
    <s v="RS @ 8.0’"/>
    <s v="25-50%"/>
    <m/>
    <s v="No"/>
    <n v="24"/>
    <n v="0"/>
    <m/>
    <m/>
    <m/>
    <s v="Dry"/>
    <s v="Yes"/>
    <m/>
    <s v="No"/>
    <s v="25-50%"/>
    <s v="Yes"/>
    <s v="No"/>
    <s v="No"/>
    <s v="No"/>
    <s v=" "/>
    <s v="Yes"/>
    <n v="3990183"/>
    <n v="353332"/>
    <s v=" "/>
    <n v="0"/>
    <s v="NO"/>
    <s v="Complete - Valid Tree"/>
    <n v="63"/>
    <n v="160.02000000000001"/>
    <x v="0"/>
    <n v="178"/>
    <s v="{A59A669D-FE3D-4D37-9A61-4E81C85E4BDE}"/>
    <d v="2024-08-01T14:31:05"/>
    <s v="sholden_mbg"/>
    <d v="2024-09-18T20:13:03"/>
    <s v="nmitchell_mbg"/>
    <m/>
    <m/>
    <s v="Small"/>
    <s v="Abundant"/>
    <s v="Few Saplings"/>
    <m/>
    <m/>
  </r>
  <r>
    <n v="94"/>
    <m/>
    <n v="201"/>
    <m/>
    <s v="Windy"/>
    <s v="N"/>
    <x v="0"/>
    <n v="64.2"/>
    <n v="163"/>
    <s v="RS @ 8.6’"/>
    <s v="&lt;25%"/>
    <s v="     "/>
    <s v="No"/>
    <n v="50"/>
    <n v="0"/>
    <m/>
    <m/>
    <m/>
    <s v="Dry"/>
    <s v="Yes"/>
    <s v="&lt;25%"/>
    <s v="No"/>
    <s v="&lt;25%"/>
    <s v="Yes"/>
    <s v="No"/>
    <s v="No"/>
    <s v="No"/>
    <s v=" "/>
    <s v="Yes"/>
    <n v="3990175"/>
    <n v="353332"/>
    <s v=" "/>
    <n v="0"/>
    <s v="NO"/>
    <s v="Complete - Valid Tree"/>
    <n v="64"/>
    <n v="162.56"/>
    <x v="0"/>
    <n v="201"/>
    <s v="{3462C463-FA27-4CFE-BB3C-5234EFF77AA0}"/>
    <d v="2024-08-01T14:31:05"/>
    <s v="sholden_mbg"/>
    <d v="2024-09-18T20:10:42"/>
    <s v="nmitchell_mbg"/>
    <m/>
    <m/>
    <s v="Small"/>
    <s v="Abundant"/>
    <s v="Abundant Saplings"/>
    <s v="Patch SW"/>
    <m/>
  </r>
  <r>
    <n v="95"/>
    <m/>
    <n v="207"/>
    <m/>
    <s v="Windy"/>
    <m/>
    <x v="1"/>
    <m/>
    <n v="0"/>
    <m/>
    <m/>
    <s v="Broken (Non-Fire)"/>
    <m/>
    <m/>
    <m/>
    <m/>
    <m/>
    <m/>
    <m/>
    <m/>
    <m/>
    <m/>
    <m/>
    <m/>
    <m/>
    <m/>
    <m/>
    <s v=" "/>
    <s v="Yes"/>
    <n v="3990093"/>
    <n v="353280"/>
    <s v=" "/>
    <n v="160"/>
    <s v="NO"/>
    <s v="Complete - Valid Tree"/>
    <n v="204"/>
    <n v="518.16"/>
    <x v="1"/>
    <n v="199"/>
    <s v="{47ECD980-196B-4293-B55F-4FE47A9789E8}"/>
    <d v="2024-08-01T14:31:05"/>
    <s v="sholden_mbg"/>
    <d v="2024-09-18T16:58:38"/>
    <s v="nmitchell_mbg"/>
    <m/>
    <m/>
    <s v="Small"/>
    <m/>
    <m/>
    <m/>
    <m/>
  </r>
  <r>
    <n v="96"/>
    <m/>
    <n v="219"/>
    <m/>
    <s v="Windy"/>
    <s v="N"/>
    <x v="0"/>
    <n v="99.4"/>
    <n v="252"/>
    <s v="RS @ 11.1"/>
    <m/>
    <m/>
    <s v="No"/>
    <n v="46"/>
    <m/>
    <m/>
    <m/>
    <m/>
    <s v="Dry"/>
    <s v="Yes"/>
    <s v="&lt;25%"/>
    <s v="No"/>
    <m/>
    <s v="No"/>
    <s v="No"/>
    <s v="No"/>
    <s v="No"/>
    <s v=" "/>
    <s v="Yes"/>
    <n v="3990135"/>
    <n v="353267"/>
    <s v=" "/>
    <n v="0"/>
    <s v="NO"/>
    <s v="Complete - Valid Tree"/>
    <n v="123"/>
    <n v="312.42"/>
    <x v="1"/>
    <n v="219"/>
    <s v="{1A254D7C-3223-48AF-BAD8-08AD7A4A0EA9}"/>
    <d v="2024-08-01T14:31:05"/>
    <s v="sholden_mbg"/>
    <d v="2024-09-18T16:54:37"/>
    <s v="nmitchell_mbg"/>
    <m/>
    <m/>
    <s v="Small"/>
    <s v="Abundant"/>
    <s v="Few Saplings"/>
    <m/>
    <m/>
  </r>
  <r>
    <n v="97"/>
    <m/>
    <n v="231"/>
    <m/>
    <s v="Windy"/>
    <s v="N"/>
    <x v="0"/>
    <n v="105"/>
    <n v="266"/>
    <s v="RS @ 12’"/>
    <m/>
    <m/>
    <s v="Yes"/>
    <n v="37"/>
    <n v="2"/>
    <m/>
    <m/>
    <m/>
    <s v="Dry"/>
    <s v="Yes"/>
    <s v="&lt;25%"/>
    <s v="No"/>
    <m/>
    <s v="No"/>
    <s v="No"/>
    <s v="No"/>
    <s v="No"/>
    <s v=" "/>
    <s v="Yes"/>
    <n v="3990135"/>
    <n v="353265"/>
    <s v=" "/>
    <n v="0"/>
    <s v="NO"/>
    <s v="Complete - Valid Tree"/>
    <n v="121"/>
    <n v="307.34000000000003"/>
    <x v="1"/>
    <n v="231"/>
    <s v="{852B4A85-B236-4A2A-B8A8-A9BF2D1015F8}"/>
    <d v="2024-08-01T14:31:05"/>
    <s v="sholden_mbg"/>
    <d v="2024-09-18T16:51:27"/>
    <s v="nmitchell_mbg"/>
    <m/>
    <m/>
    <s v="Small"/>
    <s v="Abundant"/>
    <s v="Few Saplings"/>
    <m/>
    <m/>
  </r>
  <r>
    <n v="98"/>
    <m/>
    <n v="194"/>
    <m/>
    <s v="Windy"/>
    <s v="N"/>
    <x v="0"/>
    <n v="79.2"/>
    <n v="201"/>
    <s v="RS @ 16.2’"/>
    <m/>
    <m/>
    <s v="Yes"/>
    <n v="45"/>
    <n v="3"/>
    <m/>
    <m/>
    <m/>
    <s v="Dry"/>
    <s v="Yes"/>
    <s v="25-50%"/>
    <s v="No"/>
    <m/>
    <s v="No"/>
    <s v="Yes"/>
    <s v="No"/>
    <s v="Yes"/>
    <s v=" "/>
    <s v="Yes"/>
    <n v="3990155"/>
    <n v="353280"/>
    <s v=" "/>
    <n v="54"/>
    <s v="NO"/>
    <s v="Complete - Valid Tree"/>
    <n v="102"/>
    <n v="259.08"/>
    <x v="0"/>
    <n v="194"/>
    <s v="{70CFBDA9-5551-47F1-BDCB-5C8D6BD1D17A}"/>
    <d v="2024-08-01T14:31:05"/>
    <s v="sholden_mbg"/>
    <d v="2024-09-18T16:42:55"/>
    <s v="nmitchell_mbg"/>
    <m/>
    <m/>
    <s v="Small"/>
    <s v="Abundant"/>
    <s v="Abundant Saplings"/>
    <s v="Cluster to SW"/>
    <m/>
  </r>
  <r>
    <n v="99"/>
    <m/>
    <n v="200"/>
    <m/>
    <s v="Windy"/>
    <s v="N"/>
    <x v="0"/>
    <n v="77.099999999999895"/>
    <n v="195"/>
    <s v="RS @ 18.3’ above scar"/>
    <m/>
    <m/>
    <s v="Yes"/>
    <n v="32"/>
    <n v="3"/>
    <m/>
    <m/>
    <m/>
    <s v="Dry"/>
    <s v="Yes"/>
    <s v="&lt;25%"/>
    <s v="No"/>
    <m/>
    <s v="No"/>
    <s v="No"/>
    <s v="No"/>
    <s v="No"/>
    <s v=" "/>
    <s v="Yes"/>
    <n v="3990156"/>
    <n v="353282"/>
    <s v=" "/>
    <n v="79"/>
    <s v="NO"/>
    <s v="Complete - Valid Tree"/>
    <n v="96"/>
    <n v="243.84"/>
    <x v="0"/>
    <n v="200"/>
    <s v="{81751151-2173-43BD-A743-A503DF680524}"/>
    <d v="2024-08-01T14:31:05"/>
    <s v="sholden_mbg"/>
    <d v="2024-09-18T16:40:21"/>
    <s v="nmitchell_mbg"/>
    <m/>
    <s v="Upper crown is sparse. Not sparse enough for guidelines "/>
    <s v="Small"/>
    <s v="Abundant"/>
    <s v="Abundant Saplings"/>
    <s v="Cluster to SW"/>
    <m/>
  </r>
  <r>
    <n v="100"/>
    <m/>
    <n v="188"/>
    <m/>
    <s v="Windy"/>
    <s v="N"/>
    <x v="0"/>
    <n v="69.2"/>
    <n v="175"/>
    <s v="RS @ 12.6"/>
    <s v="25-50%"/>
    <m/>
    <s v="Yes"/>
    <n v="151"/>
    <n v="4"/>
    <m/>
    <m/>
    <m/>
    <s v="Dry"/>
    <s v="Yes"/>
    <s v="&lt;25%"/>
    <s v="Yes"/>
    <s v="&lt;25%"/>
    <s v="Yes"/>
    <s v="No"/>
    <s v="No"/>
    <s v="No"/>
    <s v=" "/>
    <s v="Yes"/>
    <n v="3990179"/>
    <n v="353281"/>
    <s v=" "/>
    <n v="72"/>
    <s v="NO"/>
    <s v="Complete - Valid Tree"/>
    <n v="100"/>
    <n v="254"/>
    <x v="0"/>
    <n v="188"/>
    <s v="{251A667F-6D60-4C24-B44A-0D160FEE4D39}"/>
    <d v="2024-08-01T14:31:05"/>
    <s v="sholden_mbg"/>
    <d v="2024-09-18T20:27:19"/>
    <s v="nmitchell_mbg"/>
    <m/>
    <m/>
    <s v="Small"/>
    <s v="Abundant"/>
    <s v="Abundant Saplings"/>
    <m/>
    <m/>
  </r>
  <r>
    <n v="101"/>
    <m/>
    <n v="200"/>
    <m/>
    <s v="Windy"/>
    <m/>
    <x v="1"/>
    <m/>
    <n v="0"/>
    <m/>
    <m/>
    <s v="Broken (Fire)"/>
    <m/>
    <m/>
    <m/>
    <m/>
    <m/>
    <m/>
    <m/>
    <m/>
    <m/>
    <m/>
    <m/>
    <m/>
    <m/>
    <m/>
    <m/>
    <s v=" "/>
    <s v="Yes"/>
    <n v="3990179"/>
    <n v="353280"/>
    <s v=" "/>
    <n v="101"/>
    <s v="NO"/>
    <s v="Complete - Valid Tree"/>
    <n v="76"/>
    <n v="193.04"/>
    <x v="0"/>
    <n v="200"/>
    <s v="{36AB3138-DE80-41D7-A652-A90BFDE59127}"/>
    <d v="2024-08-01T14:31:05"/>
    <s v="sholden_mbg"/>
    <d v="2024-09-18T20:19:12"/>
    <s v="nmitchell_mbg"/>
    <m/>
    <m/>
    <s v="Small"/>
    <m/>
    <m/>
    <m/>
    <m/>
  </r>
  <r>
    <n v="102"/>
    <m/>
    <n v="150"/>
    <m/>
    <s v="Windy"/>
    <s v="N"/>
    <x v="0"/>
    <n v="74.7"/>
    <n v="189"/>
    <s v="RS @ 23’"/>
    <s v="25-50%"/>
    <m/>
    <s v="Yes"/>
    <n v="109"/>
    <n v="4"/>
    <m/>
    <m/>
    <m/>
    <s v="Dry"/>
    <s v="Yes"/>
    <s v="&lt;25%"/>
    <s v="Yes"/>
    <m/>
    <s v="No"/>
    <s v="No"/>
    <s v="No"/>
    <s v="No"/>
    <s v=" "/>
    <s v="Yes"/>
    <n v="3990178"/>
    <n v="353278"/>
    <s v=" "/>
    <n v="58"/>
    <s v="NO"/>
    <s v="Complete - Valid Tree"/>
    <n v="60"/>
    <n v="152.4"/>
    <x v="0"/>
    <n v="150"/>
    <s v="{EF3A1CC2-9D37-441A-A6D0-96DECAD5AE06}"/>
    <d v="2024-08-01T14:31:05"/>
    <s v="sholden_mbg"/>
    <d v="2024-09-18T20:24:53"/>
    <s v="nmitchell_mbg"/>
    <m/>
    <m/>
    <s v="Small"/>
    <s v="Abundant"/>
    <s v="Abundant Saplings"/>
    <m/>
    <m/>
  </r>
  <r>
    <n v="103"/>
    <m/>
    <n v="208"/>
    <n v="215"/>
    <s v="Windy"/>
    <s v="N"/>
    <x v="0"/>
    <n v="105"/>
    <n v="266"/>
    <s v="RS @ 37.6"/>
    <m/>
    <m/>
    <s v="Yes"/>
    <n v="64"/>
    <n v="4"/>
    <m/>
    <m/>
    <m/>
    <s v="Dry"/>
    <s v="Yes"/>
    <s v="25-50%"/>
    <s v="Yes"/>
    <s v="&lt;25%"/>
    <s v="Yes"/>
    <s v="No"/>
    <s v="No"/>
    <s v="No"/>
    <s v=" "/>
    <s v="Yes"/>
    <n v="3990199"/>
    <n v="353269"/>
    <s v=" "/>
    <n v="124"/>
    <s v="NO"/>
    <s v="Complete - Valid Tree"/>
    <n v="138"/>
    <n v="350.52"/>
    <x v="1"/>
    <n v="208"/>
    <s v="{C3787686-9E9A-4540-8B74-C9C56B33AB62}"/>
    <d v="2024-08-01T14:31:05"/>
    <s v="sholden_mbg"/>
    <d v="2024-09-18T20:42:46"/>
    <s v="nmitchell_mbg"/>
    <m/>
    <m/>
    <s v="Small"/>
    <s v="Abundant"/>
    <s v="Few Saplings"/>
    <m/>
    <m/>
  </r>
  <r>
    <n v="104"/>
    <m/>
    <n v="226"/>
    <m/>
    <s v="Windy"/>
    <s v="N"/>
    <x v="0"/>
    <n v="148"/>
    <n v="375"/>
    <s v="RS @ 27’"/>
    <m/>
    <m/>
    <s v="Yes"/>
    <n v="62"/>
    <n v="4"/>
    <m/>
    <m/>
    <m/>
    <s v="Dry"/>
    <s v="Yes"/>
    <s v="&lt;25%"/>
    <s v="Yes"/>
    <m/>
    <s v="No"/>
    <s v="Yes"/>
    <s v="No"/>
    <s v="No"/>
    <s v=" "/>
    <s v="Yes"/>
    <n v="3990218"/>
    <n v="353236"/>
    <s v=" "/>
    <n v="176"/>
    <s v="NO"/>
    <s v="Complete - Valid Tree"/>
    <n v="177"/>
    <n v="449.58"/>
    <x v="1"/>
    <n v="226"/>
    <s v="{CC00A18A-B074-4A90-A556-526173A56D24}"/>
    <d v="2024-08-01T14:31:05"/>
    <s v="sholden_mbg"/>
    <d v="2024-09-18T21:04:09"/>
    <s v="nmitchell_mbg"/>
    <m/>
    <m/>
    <s v="Small"/>
    <s v="Abundant"/>
    <s v="Abundant Saplings"/>
    <s v="Patch to SE"/>
    <m/>
  </r>
  <r>
    <n v="105"/>
    <m/>
    <n v="189"/>
    <m/>
    <s v="Windy"/>
    <s v="N"/>
    <x v="0"/>
    <n v="71.7"/>
    <n v="182"/>
    <s v="RS @ 6.4’"/>
    <m/>
    <m/>
    <s v="No"/>
    <n v="34.5"/>
    <n v="0"/>
    <m/>
    <m/>
    <m/>
    <s v="Dry"/>
    <s v="Yes"/>
    <s v="&lt;25%"/>
    <s v="No"/>
    <m/>
    <s v="No"/>
    <s v="No"/>
    <s v="No"/>
    <s v="No"/>
    <s v=" "/>
    <s v="Yes"/>
    <n v="3990203"/>
    <n v="353213"/>
    <s v=" "/>
    <n v="0"/>
    <s v="NO"/>
    <s v="Complete - Valid Tree"/>
    <n v="84"/>
    <n v="213.36"/>
    <x v="0"/>
    <n v="189"/>
    <s v="{919D08E8-2D9D-4B2B-9F0C-2A8D950AC7F6}"/>
    <d v="2024-08-01T14:31:05"/>
    <s v="sholden_mbg"/>
    <d v="2024-09-18T20:59:46"/>
    <s v="nmitchell_mbg"/>
    <m/>
    <m/>
    <s v="Small"/>
    <s v="Abundant"/>
    <s v="Few Saplings"/>
    <m/>
    <m/>
  </r>
  <r>
    <n v="106"/>
    <m/>
    <n v="130"/>
    <m/>
    <s v="Windy"/>
    <s v="N"/>
    <x v="0"/>
    <n v="56.2"/>
    <n v="142"/>
    <s v="RS @ 10.3"/>
    <m/>
    <m/>
    <s v="No"/>
    <n v="20"/>
    <n v="0"/>
    <m/>
    <m/>
    <m/>
    <s v="Dry"/>
    <s v="Yes"/>
    <s v="&lt;25%"/>
    <s v="No"/>
    <m/>
    <s v="No"/>
    <s v="No"/>
    <s v="No"/>
    <s v="No"/>
    <s v=" "/>
    <s v="Yes"/>
    <n v="3990204"/>
    <n v="353218"/>
    <s v=" "/>
    <n v="0"/>
    <s v="NO"/>
    <s v="Complete - Valid Tree"/>
    <n v="63"/>
    <n v="160.02000000000001"/>
    <x v="0"/>
    <n v="130"/>
    <s v="{B469B451-83E4-4702-A950-78978AAA02DE}"/>
    <d v="2024-08-01T14:31:05"/>
    <s v="sholden_mbg"/>
    <d v="2024-09-18T20:56:58"/>
    <s v="nmitchell_mbg"/>
    <m/>
    <s v="Some sparse crown near top"/>
    <s v="Small"/>
    <s v="Abundant"/>
    <s v="Few Saplings"/>
    <m/>
    <m/>
  </r>
  <r>
    <n v="107"/>
    <m/>
    <n v="215"/>
    <n v="215"/>
    <s v="Windy"/>
    <s v="NE"/>
    <x v="0"/>
    <n v="94.7"/>
    <n v="240"/>
    <s v="RS @ 15.3"/>
    <m/>
    <m/>
    <s v="Yes"/>
    <n v="24"/>
    <n v="3"/>
    <m/>
    <m/>
    <m/>
    <s v="Dry"/>
    <s v="Yes"/>
    <s v="&lt;25%"/>
    <s v="No"/>
    <m/>
    <s v="No"/>
    <s v="Yes"/>
    <s v="No"/>
    <s v="No"/>
    <s v=" "/>
    <s v="Yes"/>
    <n v="3990270"/>
    <n v="353150"/>
    <s v=" "/>
    <n v="0"/>
    <s v="NO"/>
    <s v="Complete - Valid Tree"/>
    <n v="125"/>
    <n v="317.5"/>
    <x v="1"/>
    <n v="215"/>
    <s v="{35D10A3E-C6F2-458D-AE1C-40B389690973}"/>
    <d v="2024-08-01T14:31:05"/>
    <s v="sholden_mbg"/>
    <d v="2024-09-18T21:27:12"/>
    <s v="nmitchell_mbg"/>
    <m/>
    <m/>
    <s v="Small"/>
    <s v="Abundant"/>
    <s v="Abundant Saplings"/>
    <s v="Sporadic"/>
    <m/>
  </r>
  <r>
    <n v="108"/>
    <m/>
    <n v="186"/>
    <m/>
    <s v="Windy"/>
    <s v="NE"/>
    <x v="0"/>
    <n v="112"/>
    <n v="284"/>
    <s v="RS @ 22’"/>
    <m/>
    <m/>
    <s v="Yes"/>
    <n v="23"/>
    <n v="3"/>
    <m/>
    <m/>
    <m/>
    <s v="Dry"/>
    <s v="Yes"/>
    <s v="&lt;25%"/>
    <s v="No"/>
    <m/>
    <s v="No"/>
    <s v="Yes"/>
    <s v="No"/>
    <s v="No"/>
    <s v=" "/>
    <s v="Yes"/>
    <n v="3990272"/>
    <n v="353155"/>
    <s v=" "/>
    <n v="64"/>
    <s v="NO"/>
    <s v="Complete - Valid Tree"/>
    <n v="121"/>
    <n v="307.34000000000003"/>
    <x v="1"/>
    <n v="186"/>
    <s v="{841C2F58-B1DE-4AFA-BAE9-268E73CF8C61}"/>
    <d v="2024-08-01T14:31:05"/>
    <s v="sholden_mbg"/>
    <d v="2024-09-18T21:26:48"/>
    <s v="nmitchell_mbg"/>
    <m/>
    <m/>
    <s v="Small"/>
    <s v="Abundant"/>
    <s v="Abundant Saplings"/>
    <s v="Sporadic"/>
    <m/>
  </r>
  <r>
    <n v="109"/>
    <m/>
    <n v="181"/>
    <m/>
    <s v="Windy"/>
    <s v="NE"/>
    <x v="0"/>
    <n v="144"/>
    <n v="365"/>
    <s v="RS @ 25’"/>
    <s v="&lt;25%"/>
    <m/>
    <s v="Yes"/>
    <n v="97"/>
    <n v="4"/>
    <m/>
    <m/>
    <m/>
    <s v="Dry"/>
    <s v="Yes"/>
    <s v="&lt;25%"/>
    <s v="Yes"/>
    <s v="&lt;25%"/>
    <s v="Yes"/>
    <s v="No"/>
    <s v="Yes"/>
    <s v="No"/>
    <s v=" "/>
    <s v="Yes"/>
    <n v="3990231"/>
    <n v="353142"/>
    <s v=" "/>
    <n v="168"/>
    <s v="NO"/>
    <s v="Complete - Valid Tree"/>
    <n v="190"/>
    <n v="482.6"/>
    <x v="1"/>
    <n v="181"/>
    <s v="{99C9FD69-0658-4D67-A345-FB0ED4AA447E}"/>
    <d v="2024-08-01T14:31:05"/>
    <s v="sholden_mbg"/>
    <d v="2024-09-18T21:15:55"/>
    <s v="nmitchell_mbg"/>
    <m/>
    <s v="Epicormic growth from crown break"/>
    <s v="Small"/>
    <s v="Few"/>
    <s v="Few Saplings"/>
    <s v="High mix of conifer saplings"/>
    <m/>
  </r>
  <r>
    <n v="110"/>
    <m/>
    <n v="202"/>
    <m/>
    <s v="Windy"/>
    <s v="NE"/>
    <x v="0"/>
    <n v="109.7"/>
    <n v="278"/>
    <s v="RS 13’"/>
    <m/>
    <m/>
    <s v="Yes"/>
    <m/>
    <n v="3"/>
    <m/>
    <m/>
    <m/>
    <s v="Mesic"/>
    <s v="No"/>
    <m/>
    <s v="No"/>
    <m/>
    <s v="No"/>
    <s v="No"/>
    <s v="No"/>
    <s v="No"/>
    <s v=" "/>
    <s v="Yes"/>
    <n v="3990444"/>
    <n v="353218"/>
    <s v=" "/>
    <n v="6"/>
    <s v="NO"/>
    <s v="Complete - Valid Tree"/>
    <n v="136"/>
    <n v="345.44"/>
    <x v="1"/>
    <n v="202"/>
    <s v="{5CB140B1-AFA5-4833-81DD-C090793BF40E}"/>
    <d v="2024-08-01T14:31:05"/>
    <s v="sholden_mbg"/>
    <d v="2024-09-18T18:04:03"/>
    <s v="aburfeind_mbg"/>
    <m/>
    <m/>
    <s v="Small"/>
    <s v="Abundant"/>
    <s v="Few Saplings"/>
    <m/>
    <m/>
  </r>
  <r>
    <n v="111"/>
    <m/>
    <n v="190"/>
    <m/>
    <s v="Windy"/>
    <s v="NE"/>
    <x v="0"/>
    <n v="102.4"/>
    <n v="260"/>
    <s v="RS 11’p"/>
    <m/>
    <m/>
    <s v="Yes"/>
    <n v="70"/>
    <n v="4"/>
    <m/>
    <m/>
    <m/>
    <s v="Mesic"/>
    <s v="Yes"/>
    <s v="&lt;25%"/>
    <s v="No"/>
    <s v="&lt;25%"/>
    <s v="Yes"/>
    <s v="Yes"/>
    <s v="No"/>
    <s v="No"/>
    <s v=" "/>
    <s v="Yes"/>
    <n v="3990478"/>
    <n v="353189"/>
    <s v=" "/>
    <n v="66"/>
    <s v="NO"/>
    <s v="Complete - Valid Tree"/>
    <n v="141"/>
    <n v="358.14"/>
    <x v="1"/>
    <n v="190"/>
    <s v="{73D48E59-7FD4-4660-8DF7-A85573573AEA}"/>
    <d v="2024-08-01T14:31:05"/>
    <s v="sholden_mbg"/>
    <d v="2024-09-18T18:03:49"/>
    <s v="aburfeind_mbg"/>
    <s v="&lt;25%"/>
    <m/>
    <s v="Small"/>
    <s v="Abundant"/>
    <s v="Abundant Saplings"/>
    <m/>
    <m/>
  </r>
  <r>
    <n v="112"/>
    <m/>
    <n v="204"/>
    <m/>
    <s v="Windy"/>
    <s v="E"/>
    <x v="0"/>
    <n v="86.799999999999898"/>
    <n v="220"/>
    <s v="RS 6.3’"/>
    <m/>
    <m/>
    <s v="No"/>
    <n v="42"/>
    <m/>
    <m/>
    <m/>
    <m/>
    <s v="Mesic"/>
    <s v="No"/>
    <m/>
    <s v="No"/>
    <m/>
    <s v="No"/>
    <s v="No"/>
    <s v="No"/>
    <s v="No"/>
    <s v=" "/>
    <s v="Yes"/>
    <n v="3990407"/>
    <n v="353220"/>
    <s v=" "/>
    <n v="0"/>
    <s v="NO"/>
    <s v="Complete - Valid Tree"/>
    <n v="91"/>
    <n v="231.14000000000001"/>
    <x v="0"/>
    <n v="204"/>
    <s v="{A479B387-9CD6-48FE-AEA7-7D46AF31FEAF}"/>
    <d v="2024-08-01T14:31:05"/>
    <s v="sholden_mbg"/>
    <d v="2024-09-18T18:04:13"/>
    <s v="aburfeind_mbg"/>
    <m/>
    <m/>
    <s v="Small"/>
    <s v="Abundant"/>
    <s v="Abundant Saplings"/>
    <m/>
    <m/>
  </r>
  <r>
    <n v="20"/>
    <m/>
    <n v="217"/>
    <n v="225"/>
    <s v="North Cold Spring"/>
    <s v="NE"/>
    <x v="0"/>
    <n v="101"/>
    <n v="256"/>
    <s v="RS @ 8'(above buttress)"/>
    <s v="&lt;25%"/>
    <m/>
    <s v="Yes"/>
    <n v="35"/>
    <n v="1"/>
    <m/>
    <m/>
    <m/>
    <s v="Dry"/>
    <s v="No"/>
    <m/>
    <s v="No"/>
    <m/>
    <s v="No"/>
    <s v="No"/>
    <s v="No"/>
    <s v="No"/>
    <s v=" "/>
    <s v="Yes"/>
    <n v="3982552"/>
    <n v="347746"/>
    <s v=" "/>
    <n v="0"/>
    <s v="NO"/>
    <s v="Complete - Valid Tree"/>
    <n v="119"/>
    <n v="302.26"/>
    <x v="1"/>
    <n v="217"/>
    <s v="{CC3CDE65-0861-464D-96BB-3D3C71F8B5E9}"/>
    <d v="2024-08-01T14:31:05"/>
    <s v="sholden_mbg"/>
    <d v="2024-09-26T18:38:49"/>
    <s v="jbrooks_mbg"/>
    <m/>
    <m/>
    <s v="Small"/>
    <s v="Few"/>
    <s v="Few Saplings"/>
    <s v="a couple saplings uphill."/>
    <m/>
  </r>
  <r>
    <n v="21"/>
    <m/>
    <n v="225"/>
    <n v="184"/>
    <s v="North Cold Spring"/>
    <s v="NE"/>
    <x v="0"/>
    <n v="103"/>
    <n v="261"/>
    <s v="RS @ 6.8' (above buttress)"/>
    <m/>
    <m/>
    <s v="Yes"/>
    <n v="39"/>
    <n v="2"/>
    <m/>
    <m/>
    <m/>
    <s v="Dry"/>
    <s v="No"/>
    <m/>
    <s v="No"/>
    <m/>
    <s v="No"/>
    <m/>
    <s v="No"/>
    <s v="No"/>
    <s v=" "/>
    <s v="Yes"/>
    <n v="3982555"/>
    <n v="347747"/>
    <s v=" "/>
    <n v="0"/>
    <s v="NO"/>
    <s v="Complete - Valid Tree"/>
    <n v="112"/>
    <n v="284.48"/>
    <x v="0"/>
    <n v="225"/>
    <s v="{BC168BC2-66DC-42E5-83AD-165DC0105CB2}"/>
    <d v="2024-08-01T14:31:05"/>
    <s v="sholden_mbg"/>
    <d v="2024-09-26T18:45:54"/>
    <s v="jbrooks_mbg"/>
    <m/>
    <s v="8% of crown broke off"/>
    <s v="Small"/>
    <s v="Few"/>
    <s v="Few Saplings"/>
    <m/>
    <m/>
  </r>
  <r>
    <n v="22"/>
    <m/>
    <n v="210"/>
    <m/>
    <s v="North Cold Spring"/>
    <s v="N"/>
    <x v="0"/>
    <n v="113"/>
    <n v="287"/>
    <s v="RS @ 18’ (above catface)"/>
    <s v="&lt;25%"/>
    <m/>
    <s v="Yes"/>
    <n v="44.799999999999898"/>
    <n v="4"/>
    <m/>
    <m/>
    <m/>
    <s v="Mesic"/>
    <s v="No"/>
    <m/>
    <s v="No"/>
    <m/>
    <s v="No"/>
    <s v="No"/>
    <s v="Yes"/>
    <s v="No"/>
    <s v=" "/>
    <s v="Yes"/>
    <n v="3982572"/>
    <n v="347712"/>
    <s v=" "/>
    <n v="86"/>
    <s v="NO"/>
    <s v="Complete - Valid Tree"/>
    <n v="144"/>
    <n v="365.76"/>
    <x v="1"/>
    <n v="210"/>
    <s v="{8D20FC2B-E7A8-4A4A-B0B8-86BA845DBC34}"/>
    <d v="2024-08-01T14:31:05"/>
    <s v="sholden_mbg"/>
    <d v="2024-09-11T22:26:07"/>
    <s v="jbrooks_mbg"/>
    <m/>
    <m/>
    <s v="Small"/>
    <s v="Abundant"/>
    <s v="No Saplings"/>
    <m/>
    <m/>
  </r>
  <r>
    <n v="23"/>
    <m/>
    <n v="209"/>
    <m/>
    <s v="North Cold Spring"/>
    <s v="NW"/>
    <x v="0"/>
    <n v="103"/>
    <n v="261"/>
    <s v="RS @ 5.5"/>
    <m/>
    <m/>
    <s v="Yes"/>
    <n v="30"/>
    <n v="1"/>
    <m/>
    <m/>
    <m/>
    <s v="Mesic"/>
    <s v="No"/>
    <m/>
    <s v="No"/>
    <m/>
    <s v="No"/>
    <s v="No"/>
    <s v="No"/>
    <m/>
    <s v=" "/>
    <s v="Yes"/>
    <n v="3982584"/>
    <n v="347691"/>
    <s v=" "/>
    <n v="0"/>
    <s v="NO"/>
    <s v="Complete - Valid Tree"/>
    <n v="105"/>
    <n v="266.7"/>
    <x v="0"/>
    <n v="209"/>
    <s v="{64665C14-2AF4-49E4-A8C2-66FE6A7A6338}"/>
    <d v="2024-08-01T14:31:05"/>
    <s v="sholden_mbg"/>
    <d v="2024-09-11T22:18:21"/>
    <s v="jbrooks_mbg"/>
    <m/>
    <m/>
    <s v="Small"/>
    <s v="Abundant"/>
    <s v="No Saplings"/>
    <m/>
    <m/>
  </r>
  <r>
    <n v="375"/>
    <m/>
    <n v="261"/>
    <m/>
    <s v="Parker Peak"/>
    <s v="N"/>
    <x v="0"/>
    <n v="114"/>
    <n v="289"/>
    <s v="RS"/>
    <s v="&lt;25%"/>
    <m/>
    <s v="Yes"/>
    <n v="17"/>
    <n v="4"/>
    <m/>
    <m/>
    <m/>
    <s v="Wet"/>
    <s v="No"/>
    <m/>
    <s v="No"/>
    <m/>
    <s v="No"/>
    <s v="No"/>
    <s v="No"/>
    <s v="No"/>
    <s v=" "/>
    <s v="Yes"/>
    <n v="3983217"/>
    <n v="350102"/>
    <s v=" "/>
    <n v="84"/>
    <s v="NO"/>
    <s v="Complete - Valid Tree"/>
    <n v="128"/>
    <n v="325.12"/>
    <x v="1"/>
    <n v="261"/>
    <s v="{5BA81E30-D4D3-48ED-A4D4-B388326E4345}"/>
    <d v="2024-08-01T14:31:05"/>
    <s v="sholden_mbg"/>
    <d v="2024-08-28T21:18:13"/>
    <s v="sholden_mbg"/>
    <m/>
    <s v="Yes Cones_x000d__x000a__x000d__x000a_Fir regen mod "/>
    <s v="Large"/>
    <m/>
    <m/>
    <m/>
    <m/>
  </r>
  <r>
    <n v="372"/>
    <m/>
    <n v="260"/>
    <m/>
    <s v="Parker Peak"/>
    <s v="N"/>
    <x v="0"/>
    <n v="132"/>
    <n v="335"/>
    <s v="RS"/>
    <s v="&lt;25%"/>
    <m/>
    <s v="Yes"/>
    <n v="11"/>
    <n v="1"/>
    <m/>
    <m/>
    <m/>
    <s v="Wet"/>
    <s v="No"/>
    <m/>
    <s v="No"/>
    <s v="&lt;25%"/>
    <s v="Yes"/>
    <s v="No"/>
    <s v="No"/>
    <s v="No"/>
    <s v=" "/>
    <s v="Yes"/>
    <n v="3983260"/>
    <n v="350122"/>
    <s v=" "/>
    <n v="8"/>
    <s v="NO"/>
    <s v="Complete - Valid Tree"/>
    <n v="150"/>
    <n v="381"/>
    <x v="1"/>
    <n v="251"/>
    <s v="{2FC77F7C-9D8D-44C0-ABD2-4BF299770C64}"/>
    <d v="2024-08-01T14:31:05"/>
    <s v="sholden_mbg"/>
    <d v="2024-08-28T21:18:13"/>
    <s v="sholden_mbg"/>
    <s v="&lt;25%"/>
    <s v="Yes cones_x000d__x000a__x000d__x000a_No regen"/>
    <s v="Large"/>
    <m/>
    <m/>
    <m/>
    <m/>
  </r>
  <r>
    <n v="639"/>
    <m/>
    <n v="260"/>
    <m/>
    <s v="Parker Peak"/>
    <m/>
    <x v="1"/>
    <m/>
    <n v="0"/>
    <m/>
    <m/>
    <s v="SD Fire"/>
    <m/>
    <m/>
    <m/>
    <m/>
    <m/>
    <m/>
    <m/>
    <m/>
    <m/>
    <m/>
    <m/>
    <m/>
    <m/>
    <m/>
    <m/>
    <s v=" "/>
    <s v="Yes"/>
    <n v="3983067"/>
    <n v="350268"/>
    <s v=" "/>
    <n v="110"/>
    <s v="NO"/>
    <s v="Complete - Valid Tree"/>
    <n v="114"/>
    <n v="289.56"/>
    <x v="0"/>
    <n v="260"/>
    <s v="{8DD780F8-FA36-41A9-B876-B9B228AA9248}"/>
    <d v="2024-08-01T14:31:05"/>
    <s v="sholden_mbg"/>
    <d v="2024-09-11T15:45:44"/>
    <s v="nmitchell_mbg"/>
    <m/>
    <m/>
    <s v="Large"/>
    <m/>
    <m/>
    <m/>
    <m/>
  </r>
  <r>
    <n v="640"/>
    <m/>
    <n v="260"/>
    <m/>
    <s v="Parker Peak"/>
    <s v="NW"/>
    <x v="0"/>
    <n v="127"/>
    <n v="322"/>
    <s v="RS @ 29’"/>
    <s v="25-50%"/>
    <m/>
    <s v="Yes"/>
    <n v="61"/>
    <n v="4"/>
    <m/>
    <m/>
    <m/>
    <s v="Mesic"/>
    <s v="Yes"/>
    <s v="&lt;25%"/>
    <s v="No"/>
    <s v="25-50%"/>
    <s v="Yes"/>
    <s v="No"/>
    <s v="No"/>
    <s v="No"/>
    <s v=" "/>
    <s v="Yes"/>
    <n v="3983045"/>
    <n v="350304"/>
    <s v=" "/>
    <n v="127"/>
    <s v="NO"/>
    <s v="Complete - Valid Tree"/>
    <n v="177"/>
    <n v="449.58"/>
    <x v="1"/>
    <n v="260"/>
    <s v="{DA0FEF6F-0DFB-4C2E-9F05-DDAE274B87EE}"/>
    <d v="2024-08-01T14:31:05"/>
    <s v="sholden_mbg"/>
    <d v="2024-09-11T16:19:14"/>
    <s v="nmitchell_mbg"/>
    <s v="25-50%"/>
    <m/>
    <s v="Large"/>
    <s v="Abundant"/>
    <s v="Few Saplings"/>
    <s v="Few over 1’"/>
    <m/>
  </r>
  <r>
    <n v="337"/>
    <m/>
    <n v="259"/>
    <m/>
    <s v="Parker Peak"/>
    <s v="N"/>
    <x v="0"/>
    <n v="110.099999999999"/>
    <n v="279"/>
    <s v="RS @ 10’"/>
    <m/>
    <m/>
    <s v="Yes"/>
    <n v="5"/>
    <n v="1"/>
    <m/>
    <m/>
    <m/>
    <s v="Mesic"/>
    <s v="Yes"/>
    <s v="&lt;25%"/>
    <s v="No"/>
    <m/>
    <s v="No"/>
    <s v="No"/>
    <s v="No"/>
    <s v="No"/>
    <s v=" "/>
    <s v="Yes"/>
    <n v="3983582"/>
    <n v="349944"/>
    <s v=" "/>
    <n v="5"/>
    <s v="NO"/>
    <s v="Complete - Valid Tree"/>
    <n v="137"/>
    <n v="347.98"/>
    <x v="1"/>
    <n v="259"/>
    <s v="{6800C2AF-B8DB-4DB4-B2B9-3611D3608C33}"/>
    <d v="2024-08-01T14:31:05"/>
    <s v="sholden_mbg"/>
    <d v="2024-09-16T15:03:40"/>
    <s v="nmitchell_mbg"/>
    <m/>
    <m/>
    <s v="Large"/>
    <s v="None"/>
    <s v="Few Saplings"/>
    <m/>
    <m/>
  </r>
  <r>
    <n v="596"/>
    <m/>
    <n v="259"/>
    <m/>
    <s v="Parker Peak"/>
    <s v="NW"/>
    <x v="0"/>
    <n v="126.7"/>
    <n v="321"/>
    <s v="RS @ 21’"/>
    <m/>
    <m/>
    <s v="No"/>
    <n v="28"/>
    <n v="0"/>
    <m/>
    <m/>
    <m/>
    <s v="Wet"/>
    <s v="Yes"/>
    <s v="&lt;25%"/>
    <s v="No"/>
    <m/>
    <s v="No"/>
    <s v="No"/>
    <s v="No"/>
    <s v="No"/>
    <s v=" "/>
    <s v="Yes"/>
    <n v="3983189"/>
    <n v="350586"/>
    <s v=" "/>
    <n v="0"/>
    <s v="NO"/>
    <s v="Complete - Valid Tree"/>
    <n v="166"/>
    <n v="421.64"/>
    <x v="1"/>
    <n v="259"/>
    <s v="{EC941E9B-01C7-4FDC-874C-5A16EAC1421A}"/>
    <d v="2024-08-01T14:31:05"/>
    <s v="sholden_mbg"/>
    <d v="2024-08-30T19:41:02"/>
    <s v="nmitchell_mbg"/>
    <m/>
    <m/>
    <s v="Large"/>
    <s v="Abundant"/>
    <s v="Few Saplings"/>
    <s v="Mostly upslope"/>
    <m/>
  </r>
  <r>
    <n v="341"/>
    <m/>
    <n v="257"/>
    <m/>
    <s v="Parker Peak"/>
    <s v="W"/>
    <x v="0"/>
    <n v="107"/>
    <n v="271"/>
    <s v="RS @ 11’"/>
    <m/>
    <m/>
    <s v="Yes"/>
    <n v="37"/>
    <n v="2"/>
    <m/>
    <m/>
    <m/>
    <s v="Wet"/>
    <s v="Yes"/>
    <s v="&lt;25%"/>
    <s v="No"/>
    <m/>
    <s v="No"/>
    <s v="No"/>
    <s v="No"/>
    <s v="No"/>
    <s v="Caliper"/>
    <s v="Yes"/>
    <n v="3983577"/>
    <n v="349985"/>
    <s v=" "/>
    <n v="16"/>
    <s v="NO"/>
    <s v="Complete - Valid Tree"/>
    <n v="111"/>
    <n v="281.94"/>
    <x v="0"/>
    <n v="257"/>
    <s v="{14E71DC0-42E1-42F6-89F8-E01DC75922D5}"/>
    <d v="2024-08-01T14:31:05"/>
    <s v="sholden_mbg"/>
    <d v="2024-09-15T19:47:06"/>
    <s v="nmitchell_mbg"/>
    <m/>
    <m/>
    <s v="Large"/>
    <s v="Abundant"/>
    <s v="Few Saplings"/>
    <s v="Dense veg"/>
    <m/>
  </r>
  <r>
    <n v="371"/>
    <m/>
    <n v="257"/>
    <m/>
    <s v="Parker Peak"/>
    <m/>
    <x v="1"/>
    <m/>
    <n v="0"/>
    <m/>
    <m/>
    <s v="Unknown"/>
    <m/>
    <m/>
    <m/>
    <m/>
    <m/>
    <m/>
    <m/>
    <m/>
    <m/>
    <m/>
    <m/>
    <m/>
    <m/>
    <m/>
    <m/>
    <s v=" "/>
    <s v="Yes"/>
    <n v="3983246"/>
    <n v="350112"/>
    <s v=" "/>
    <n v="68"/>
    <s v="NO"/>
    <s v="Complete - Valid Tree"/>
    <n v="135"/>
    <n v="342.9"/>
    <x v="1"/>
    <n v="257"/>
    <s v="{8588D4EB-69E4-491E-BAEB-9E49064ED5C7}"/>
    <d v="2024-08-01T14:31:05"/>
    <s v="sholden_mbg"/>
    <d v="2024-08-28T21:18:13"/>
    <s v="sholden_mbg"/>
    <m/>
    <m/>
    <s v="Large"/>
    <m/>
    <m/>
    <m/>
    <m/>
  </r>
  <r>
    <n v="391"/>
    <m/>
    <n v="257"/>
    <m/>
    <s v="Parker Peak"/>
    <m/>
    <x v="1"/>
    <m/>
    <n v="0"/>
    <m/>
    <m/>
    <s v="Scorch"/>
    <m/>
    <m/>
    <m/>
    <m/>
    <m/>
    <m/>
    <m/>
    <m/>
    <m/>
    <m/>
    <m/>
    <m/>
    <m/>
    <m/>
    <m/>
    <s v=" "/>
    <s v="Yes"/>
    <n v="3983387"/>
    <n v="350159"/>
    <s v=" "/>
    <n v="205"/>
    <s v="NO"/>
    <s v="Complete - Valid Tree"/>
    <n v="203"/>
    <n v="515.62"/>
    <x v="1"/>
    <n v="257"/>
    <s v="{E3CBB037-0700-4108-8D4A-864373F49937}"/>
    <d v="2024-08-01T14:31:05"/>
    <s v="sholden_mbg"/>
    <d v="2024-08-28T21:18:14"/>
    <s v="sholden_mbg"/>
    <m/>
    <s v="Fallen"/>
    <s v="Large"/>
    <m/>
    <m/>
    <m/>
    <m/>
  </r>
  <r>
    <n v="226"/>
    <m/>
    <n v="255"/>
    <m/>
    <s v="Parker Peak"/>
    <s v="NW"/>
    <x v="0"/>
    <n v="112"/>
    <n v="284"/>
    <s v="RS @ 35’ above scar"/>
    <m/>
    <m/>
    <s v="Yes"/>
    <n v="41"/>
    <n v="4"/>
    <m/>
    <m/>
    <m/>
    <s v="Dry"/>
    <s v="Yes"/>
    <s v="&lt;25%"/>
    <s v="No"/>
    <m/>
    <s v="No"/>
    <s v="No"/>
    <s v="No"/>
    <s v="No"/>
    <s v=" "/>
    <s v="Yes"/>
    <n v="3982748"/>
    <n v="350162"/>
    <s v=" "/>
    <n v="124"/>
    <s v="NO"/>
    <s v="Complete - Valid Tree"/>
    <n v="139"/>
    <n v="353.06"/>
    <x v="1"/>
    <n v="255"/>
    <s v="{974693C9-725D-469A-AFE8-C3D33C72C744}"/>
    <d v="2024-08-01T14:31:05"/>
    <s v="sholden_mbg"/>
    <d v="2024-08-28T21:18:14"/>
    <s v="sholden_mbg"/>
    <m/>
    <m/>
    <s v="Large"/>
    <s v="Abundant"/>
    <s v="No Saplings"/>
    <m/>
    <m/>
  </r>
  <r>
    <n v="312"/>
    <m/>
    <n v="255"/>
    <n v="220"/>
    <s v="Parker Peak"/>
    <s v="N"/>
    <x v="0"/>
    <n v="136"/>
    <n v="345"/>
    <s v="RS @ 15’ (above swell)"/>
    <s v="50-75%"/>
    <s v="Barely alive. Appears to have been impacted by multiple fires "/>
    <s v="Yes"/>
    <n v="248"/>
    <n v="4"/>
    <m/>
    <m/>
    <m/>
    <s v="Wet"/>
    <s v="Yes"/>
    <s v="50-75%"/>
    <s v="No"/>
    <s v="50-75%"/>
    <s v="Yes"/>
    <s v="Yes"/>
    <s v="Yes"/>
    <s v="No"/>
    <s v=" "/>
    <s v="Yes"/>
    <n v="3983393"/>
    <n v="349994"/>
    <s v=" "/>
    <n v="184"/>
    <s v="NO"/>
    <s v="Complete - Valid Tree"/>
    <n v="164"/>
    <n v="416.56"/>
    <x v="1"/>
    <n v="248"/>
    <s v="{C8BF8C60-FD7F-44E1-B0F5-347F4A3A8BAA}"/>
    <d v="2024-08-01T14:31:05"/>
    <s v="sholden_mbg"/>
    <d v="2024-09-12T23:31:08"/>
    <s v="jbrooks_mbg"/>
    <s v="50-75%"/>
    <s v="Height is to tallest needled branch. "/>
    <s v="Large"/>
    <s v="Few"/>
    <s v="No Saplings"/>
    <m/>
    <m/>
  </r>
  <r>
    <n v="630"/>
    <m/>
    <n v="255"/>
    <m/>
    <s v="Parker Peak"/>
    <s v="SW"/>
    <x v="0"/>
    <n v="122.799999999999"/>
    <n v="311"/>
    <s v="RS @ 20’"/>
    <m/>
    <m/>
    <s v="Yes"/>
    <n v="14"/>
    <n v="4"/>
    <m/>
    <m/>
    <m/>
    <s v="Wet"/>
    <s v="No"/>
    <m/>
    <s v="No"/>
    <m/>
    <s v="No"/>
    <s v="No"/>
    <s v="No"/>
    <s v="No"/>
    <s v=" "/>
    <s v="Yes"/>
    <n v="3983050"/>
    <n v="350162"/>
    <s v=" "/>
    <n v="44"/>
    <s v="NO"/>
    <s v="Complete - Valid Tree"/>
    <n v="162"/>
    <n v="411.48"/>
    <x v="1"/>
    <n v="255"/>
    <s v="{F5721E74-6E1F-4C59-BFC6-66241A41A5B4}"/>
    <d v="2024-08-01T14:31:05"/>
    <s v="sholden_mbg"/>
    <d v="2024-09-12T15:43:30"/>
    <s v="nmitchell_mbg"/>
    <m/>
    <m/>
    <s v="Large"/>
    <s v="Abundant"/>
    <s v="Few Saplings"/>
    <s v="Small cluster NW"/>
    <m/>
  </r>
  <r>
    <n v="244"/>
    <m/>
    <n v="254"/>
    <m/>
    <s v="Parker Peak"/>
    <s v="N"/>
    <x v="0"/>
    <n v="139"/>
    <n v="353"/>
    <s v="RS @ 15 ft"/>
    <s v="&lt;25%"/>
    <m/>
    <s v="Yes"/>
    <n v="10"/>
    <n v="3"/>
    <m/>
    <m/>
    <m/>
    <s v="Wet"/>
    <s v="No"/>
    <m/>
    <s v="No"/>
    <m/>
    <s v="No"/>
    <s v="No"/>
    <s v="No"/>
    <s v="No"/>
    <s v=" "/>
    <s v="Yes"/>
    <n v="3982939"/>
    <n v="349956"/>
    <s v=" "/>
    <n v="53"/>
    <s v="NO"/>
    <s v="Complete - Valid Tree"/>
    <n v="160"/>
    <n v="406.4"/>
    <x v="1"/>
    <n v="254"/>
    <s v="{56B10D7D-514C-4916-9D83-5F091C889D7B}"/>
    <d v="2024-08-01T14:31:05"/>
    <s v="sholden_mbg"/>
    <d v="2024-08-28T21:18:14"/>
    <s v="sholden_mbg"/>
    <m/>
    <s v="No Regen observed_x000d__x000a__x000d__x000a_Mod cones observed"/>
    <s v="Large"/>
    <m/>
    <m/>
    <m/>
    <m/>
  </r>
  <r>
    <n v="597"/>
    <m/>
    <n v="254"/>
    <m/>
    <s v="Parker Peak"/>
    <s v="NW"/>
    <x v="0"/>
    <n v="131"/>
    <n v="332"/>
    <s v="RS @ 31’ measured above scar"/>
    <s v="25-50%"/>
    <m/>
    <s v="Yes"/>
    <n v="91"/>
    <n v="4"/>
    <m/>
    <m/>
    <m/>
    <s v="Mesic"/>
    <s v="No"/>
    <m/>
    <s v="Yes"/>
    <m/>
    <s v="No"/>
    <s v="No"/>
    <s v="No"/>
    <s v="No"/>
    <s v=" "/>
    <s v="Yes"/>
    <n v="3983054"/>
    <n v="350513"/>
    <s v=" "/>
    <n v="0"/>
    <s v="NO"/>
    <s v="Complete - Valid Tree"/>
    <n v="161"/>
    <n v="408.94"/>
    <x v="1"/>
    <n v="254"/>
    <s v="{526624AB-095D-4507-BCCA-017CA9FE308B}"/>
    <d v="2024-08-01T14:31:05"/>
    <s v="sholden_mbg"/>
    <d v="2024-09-16T04:02:12"/>
    <s v="nmitchell_mbg"/>
    <m/>
    <m/>
    <s v="Large"/>
    <s v="Abundant"/>
    <s v="Few Saplings"/>
    <s v="Interspersed"/>
    <m/>
  </r>
  <r>
    <n v="467"/>
    <m/>
    <n v="252"/>
    <m/>
    <s v="Parker Peak"/>
    <s v="N"/>
    <x v="0"/>
    <n v="88.7"/>
    <n v="225"/>
    <s v="RS @ 26.5"/>
    <m/>
    <m/>
    <s v="Yes"/>
    <n v="54"/>
    <n v="4"/>
    <m/>
    <m/>
    <m/>
    <s v="Mesic"/>
    <s v="Yes"/>
    <s v="&lt;25%"/>
    <s v="No"/>
    <m/>
    <s v="No"/>
    <s v="Yes"/>
    <s v="No"/>
    <s v="No"/>
    <s v="Caliper"/>
    <s v="Yes"/>
    <n v="3983555"/>
    <n v="350225"/>
    <s v=" "/>
    <n v="72"/>
    <s v="NO"/>
    <s v="Complete - Valid Tree"/>
    <n v="114"/>
    <n v="289.56"/>
    <x v="0"/>
    <n v="252"/>
    <s v="{0569CC54-55A3-405B-8808-91F74AC7C82F}"/>
    <d v="2024-08-01T14:31:05"/>
    <s v="sholden_mbg"/>
    <d v="2024-08-29T03:00:48"/>
    <s v="nmitchell_mbg"/>
    <m/>
    <m/>
    <s v="Large"/>
    <s v="Abundant"/>
    <s v="Abundant Saplings"/>
    <s v="Interspersed. Majority to W"/>
    <m/>
  </r>
  <r>
    <n v="437"/>
    <m/>
    <n v="251"/>
    <m/>
    <s v="Parker Peak"/>
    <m/>
    <x v="1"/>
    <m/>
    <n v="0"/>
    <m/>
    <m/>
    <m/>
    <m/>
    <m/>
    <m/>
    <m/>
    <m/>
    <m/>
    <m/>
    <m/>
    <m/>
    <m/>
    <m/>
    <m/>
    <m/>
    <m/>
    <m/>
    <s v=" "/>
    <s v="Yes"/>
    <n v="3983439"/>
    <n v="350061"/>
    <s v=" "/>
    <n v="89"/>
    <s v="NO"/>
    <s v="Complete - Valid Tree"/>
    <n v="165"/>
    <n v="419.1"/>
    <x v="1"/>
    <n v="251"/>
    <s v="{CB1744DB-0C68-4AC3-8968-0D50A8FCF01E}"/>
    <d v="2024-08-01T14:31:05"/>
    <s v="sholden_mbg"/>
    <d v="2024-09-12T23:08:44"/>
    <s v="jbrooks_mbg"/>
    <m/>
    <m/>
    <s v="Large"/>
    <m/>
    <m/>
    <m/>
    <m/>
  </r>
  <r>
    <n v="128"/>
    <m/>
    <n v="250"/>
    <m/>
    <s v="Parker Peak"/>
    <s v="N"/>
    <x v="0"/>
    <n v="101"/>
    <n v="256"/>
    <s v="RS @ 13.3’"/>
    <s v="25-50%"/>
    <m/>
    <s v="No"/>
    <n v="177"/>
    <n v="1"/>
    <m/>
    <m/>
    <m/>
    <s v="Dry"/>
    <s v="Yes"/>
    <s v="&lt;25%"/>
    <s v="No"/>
    <s v="&lt;25%"/>
    <s v="Yes"/>
    <s v="No"/>
    <s v="No"/>
    <s v="No"/>
    <s v=" "/>
    <s v="Yes"/>
    <n v="3983613"/>
    <n v="349595"/>
    <s v=" "/>
    <n v="18"/>
    <s v="NO"/>
    <s v="Complete - Valid Tree"/>
    <n v="143"/>
    <n v="363.22"/>
    <x v="1"/>
    <n v="250"/>
    <s v="{9A3BCC72-5F65-4E0B-80E4-ABA7CF7ABC31}"/>
    <d v="2024-08-01T14:31:05"/>
    <s v="sholden_mbg"/>
    <d v="2024-09-21T19:24:37"/>
    <s v="nmitchell_mbg"/>
    <m/>
    <m/>
    <s v="Large"/>
    <s v="Abundant"/>
    <s v="Few Saplings"/>
    <m/>
    <m/>
  </r>
  <r>
    <n v="228"/>
    <m/>
    <n v="250"/>
    <m/>
    <s v="Parker Peak"/>
    <s v="N"/>
    <x v="0"/>
    <n v="120"/>
    <n v="304"/>
    <s v="RS@19’"/>
    <m/>
    <m/>
    <s v="No"/>
    <n v="44"/>
    <n v="0"/>
    <m/>
    <m/>
    <m/>
    <s v="Dry"/>
    <s v="No"/>
    <m/>
    <s v="No"/>
    <m/>
    <s v="No"/>
    <s v="No"/>
    <s v="No"/>
    <s v="No"/>
    <s v=" "/>
    <s v="Yes"/>
    <n v="3982742"/>
    <n v="350143"/>
    <s v=" "/>
    <n v="0"/>
    <s v="NO"/>
    <s v="Complete - Valid Tree"/>
    <n v="143"/>
    <n v="363.22"/>
    <x v="1"/>
    <n v="250"/>
    <s v="{C856C9D7-B8D9-43AB-81BC-700D07B02727}"/>
    <d v="2024-08-01T14:31:05"/>
    <s v="sholden_mbg"/>
    <d v="2024-08-28T21:18:14"/>
    <s v="sholden_mbg"/>
    <m/>
    <m/>
    <s v="Large"/>
    <s v="Few"/>
    <s v="Few Saplings"/>
    <s v="Cluster to the S. Few over 1’"/>
    <m/>
  </r>
  <r>
    <n v="497"/>
    <m/>
    <n v="250"/>
    <m/>
    <s v="Parker Peak"/>
    <s v="NW"/>
    <x v="0"/>
    <n v="118"/>
    <n v="299"/>
    <s v="RS @ 12.7"/>
    <s v="50-75%"/>
    <m/>
    <s v="Yes"/>
    <n v="78"/>
    <n v="2"/>
    <m/>
    <m/>
    <m/>
    <s v="Mesic"/>
    <s v="Yes"/>
    <s v="&lt;25%"/>
    <s v="No"/>
    <s v="&lt;25%"/>
    <s v="Yes"/>
    <s v="No"/>
    <s v="No"/>
    <s v="No"/>
    <s v=" "/>
    <s v="Yes"/>
    <n v="3983630"/>
    <n v="350436"/>
    <s v=" "/>
    <n v="21"/>
    <s v="NO"/>
    <s v="Complete - Valid Tree"/>
    <n v="150"/>
    <n v="381"/>
    <x v="1"/>
    <n v="250"/>
    <s v="{06875EE9-09B8-49C5-9B5E-682B5402BB09}"/>
    <d v="2024-08-01T14:31:05"/>
    <s v="sholden_mbg"/>
    <d v="2024-09-14T16:24:15"/>
    <s v="nmitchell_mbg"/>
    <m/>
    <s v="Tag 120 on tree"/>
    <s v="Large"/>
    <s v="Abundant"/>
    <s v="Abundant Saplings"/>
    <m/>
    <m/>
  </r>
  <r>
    <n v="629"/>
    <m/>
    <n v="250"/>
    <m/>
    <s v="Parker Peak"/>
    <s v="SW"/>
    <x v="0"/>
    <n v="84"/>
    <n v="213"/>
    <s v="RS @ 16’"/>
    <m/>
    <m/>
    <s v="No"/>
    <n v="23"/>
    <n v="0"/>
    <m/>
    <m/>
    <m/>
    <s v="Wet"/>
    <s v="No"/>
    <m/>
    <s v="No"/>
    <m/>
    <s v="No"/>
    <s v="No"/>
    <s v="No"/>
    <s v="No"/>
    <s v=" "/>
    <s v="Yes"/>
    <n v="3983052"/>
    <n v="350161"/>
    <s v=" "/>
    <n v="0"/>
    <s v="NO"/>
    <s v="Complete - Valid Tree"/>
    <n v="110"/>
    <n v="279.39999999999998"/>
    <x v="0"/>
    <n v="250"/>
    <s v="{751ECD11-8E35-4D46-AF50-BE216313E8C5}"/>
    <d v="2024-08-01T14:31:05"/>
    <s v="sholden_mbg"/>
    <d v="2024-09-12T15:36:54"/>
    <s v="nmitchell_mbg"/>
    <m/>
    <m/>
    <s v="Large"/>
    <s v="Abundant"/>
    <s v="Few Saplings"/>
    <s v="Small cluster 3” upslope"/>
    <m/>
  </r>
  <r>
    <n v="142"/>
    <m/>
    <n v="249"/>
    <m/>
    <s v="Parker Peak"/>
    <s v="N"/>
    <x v="0"/>
    <n v="94.599999999999895"/>
    <n v="240"/>
    <s v="RS @ 16’"/>
    <m/>
    <m/>
    <s v="No"/>
    <n v="25"/>
    <n v="0"/>
    <m/>
    <m/>
    <m/>
    <s v="Mesic"/>
    <s v="Yes"/>
    <s v="&lt;25%"/>
    <s v="No"/>
    <m/>
    <s v="No"/>
    <s v="No"/>
    <s v="No"/>
    <s v="No"/>
    <s v="Caliper"/>
    <s v="Yes"/>
    <n v="3983420"/>
    <n v="349921"/>
    <s v=" "/>
    <n v="159"/>
    <s v="NO"/>
    <s v="Complete - Valid Tree"/>
    <n v="216"/>
    <n v="548.64"/>
    <x v="1"/>
    <n v="249"/>
    <s v="{76BB00B0-58F1-484C-83C2-7D6F720ADAA0}"/>
    <d v="2024-08-01T14:31:05"/>
    <s v="sholden_mbg"/>
    <d v="2024-08-31T16:39:45"/>
    <s v="nmitchell_mbg"/>
    <m/>
    <m/>
    <s v="Large"/>
    <s v="Abundant"/>
    <s v="Few Saplings"/>
    <s v="1-3” sparse"/>
    <m/>
  </r>
  <r>
    <n v="163"/>
    <m/>
    <n v="249"/>
    <m/>
    <s v="Parker Peak"/>
    <s v="NE"/>
    <x v="0"/>
    <n v="103"/>
    <n v="261"/>
    <s v="RS @ 34’"/>
    <m/>
    <m/>
    <s v="Yes"/>
    <n v="48"/>
    <n v="4"/>
    <m/>
    <m/>
    <m/>
    <s v="Mesic"/>
    <s v="Yes"/>
    <s v="&lt;25%"/>
    <s v="No"/>
    <m/>
    <s v="No"/>
    <s v="No"/>
    <s v="No"/>
    <s v="No"/>
    <s v=" "/>
    <s v="Yes"/>
    <n v="3983367"/>
    <n v="349961"/>
    <s v=" "/>
    <n v="112"/>
    <s v="NO"/>
    <s v="Complete - Valid Tree"/>
    <n v="137"/>
    <n v="347.98"/>
    <x v="1"/>
    <n v="249"/>
    <s v="{05C8CDA5-EBDE-43E5-80B4-8DFFD2A758BD}"/>
    <d v="2024-08-01T14:31:05"/>
    <s v="sholden_mbg"/>
    <d v="2024-08-31T16:18:31"/>
    <s v="nmitchell_mbg"/>
    <m/>
    <m/>
    <s v="Large"/>
    <s v="Abundant"/>
    <s v="Few Saplings"/>
    <s v="Cluster to SW"/>
    <m/>
  </r>
  <r>
    <n v="387"/>
    <m/>
    <n v="249"/>
    <m/>
    <s v="Parker Peak"/>
    <s v="W"/>
    <x v="0"/>
    <n v="148"/>
    <n v="375"/>
    <s v="RS above cat face ~25"/>
    <s v="&lt;25%"/>
    <m/>
    <s v="Yes"/>
    <n v="50"/>
    <n v="4"/>
    <m/>
    <m/>
    <m/>
    <s v="Wet"/>
    <m/>
    <m/>
    <s v="Yes"/>
    <m/>
    <s v="No"/>
    <s v="Yes"/>
    <s v="No"/>
    <s v="No"/>
    <s v=" "/>
    <s v="Yes"/>
    <n v="3983350"/>
    <n v="350078"/>
    <s v=" "/>
    <n v="130"/>
    <s v="NO"/>
    <s v="Complete - Valid Tree"/>
    <n v="178"/>
    <n v="452.12"/>
    <x v="1"/>
    <n v="249"/>
    <s v="{927CC3CA-8FE7-47DB-8043-9D700D96AA2A}"/>
    <d v="2024-08-01T14:31:05"/>
    <s v="sholden_mbg"/>
    <d v="2024-08-28T21:18:15"/>
    <s v="sholden_mbg"/>
    <m/>
    <s v="Extreme cat face. Very sparse crown. Seedling Regen upslope. "/>
    <s v="Large"/>
    <m/>
    <m/>
    <m/>
    <m/>
  </r>
  <r>
    <n v="628"/>
    <m/>
    <n v="249"/>
    <m/>
    <s v="Parker Peak"/>
    <s v="W"/>
    <x v="0"/>
    <n v="116.5"/>
    <n v="295"/>
    <s v="RS @ 20’"/>
    <m/>
    <m/>
    <s v="No"/>
    <n v="17"/>
    <n v="0"/>
    <m/>
    <m/>
    <m/>
    <s v="Wet"/>
    <s v="Yes"/>
    <s v="&lt;25%"/>
    <s v="No"/>
    <m/>
    <s v="No"/>
    <s v="No"/>
    <s v="No"/>
    <s v="No"/>
    <s v=" "/>
    <s v="Yes"/>
    <n v="3983063"/>
    <n v="350161"/>
    <s v=" "/>
    <n v="0"/>
    <s v="NO"/>
    <s v="Complete - Valid Tree"/>
    <n v="145"/>
    <n v="368.3"/>
    <x v="1"/>
    <n v="249"/>
    <s v="{F3255481-97A6-45DB-941D-7CBB98C34EB6}"/>
    <d v="2024-08-01T14:31:05"/>
    <s v="sholden_mbg"/>
    <d v="2024-09-16T04:09:04"/>
    <s v="nmitchell_mbg"/>
    <m/>
    <m/>
    <s v="Large"/>
    <s v="Abundant"/>
    <s v="Few Saplings"/>
    <s v="Small cluster upslope"/>
    <m/>
  </r>
  <r>
    <n v="180"/>
    <m/>
    <n v="248"/>
    <m/>
    <s v="Parker Peak"/>
    <s v="NE"/>
    <x v="0"/>
    <n v="132"/>
    <n v="335"/>
    <s v="RS @ 11’"/>
    <m/>
    <m/>
    <s v="Yes"/>
    <n v="28"/>
    <n v="1"/>
    <m/>
    <m/>
    <m/>
    <s v="Mesic"/>
    <s v="Yes"/>
    <s v="&lt;25%"/>
    <s v="No"/>
    <m/>
    <s v="No"/>
    <s v="No"/>
    <s v="No"/>
    <s v="No"/>
    <s v=" "/>
    <s v="Yes"/>
    <n v="3983039"/>
    <n v="349864"/>
    <s v=" "/>
    <n v="10"/>
    <s v="NO"/>
    <s v="Complete - Valid Tree"/>
    <n v="142"/>
    <n v="360.68"/>
    <x v="1"/>
    <n v="248"/>
    <s v="{AF3B9F16-8DB5-4C6B-8845-90F63492B45E}"/>
    <d v="2024-08-01T14:31:05"/>
    <s v="sholden_mbg"/>
    <d v="2024-08-28T21:18:15"/>
    <s v="sholden_mbg"/>
    <m/>
    <m/>
    <s v="Large"/>
    <s v="Abundant"/>
    <s v="Few Saplings"/>
    <s v="Most approx 6”"/>
    <m/>
  </r>
  <r>
    <n v="310"/>
    <m/>
    <n v="248"/>
    <m/>
    <s v="Parker Peak"/>
    <s v="N"/>
    <x v="0"/>
    <n v="125"/>
    <n v="317"/>
    <s v="RS @ 16’"/>
    <m/>
    <m/>
    <s v="Yes"/>
    <n v="28"/>
    <n v="1"/>
    <m/>
    <m/>
    <m/>
    <s v="Wet"/>
    <s v="Yes"/>
    <s v="&lt;25%"/>
    <s v="No"/>
    <m/>
    <s v="No"/>
    <s v="No"/>
    <s v="No"/>
    <s v="No"/>
    <s v="Caliper"/>
    <s v="Yes"/>
    <n v="3983353"/>
    <n v="350017"/>
    <s v=" "/>
    <n v="0"/>
    <s v="NO"/>
    <s v="Complete - Valid Tree"/>
    <n v="136"/>
    <n v="345.44"/>
    <x v="1"/>
    <n v="248"/>
    <s v="{5FAB0C59-1A4D-425E-B8C6-6E460C5D8088}"/>
    <d v="2024-08-01T14:31:05"/>
    <s v="sholden_mbg"/>
    <d v="2024-08-31T15:47:40"/>
    <s v="nmitchell_mbg"/>
    <m/>
    <m/>
    <s v="Large"/>
    <s v="Abundant"/>
    <s v="No Saplings"/>
    <m/>
    <m/>
  </r>
  <r>
    <n v="366"/>
    <m/>
    <n v="248"/>
    <m/>
    <s v="Parker Peak"/>
    <s v="W"/>
    <x v="0"/>
    <n v="153.4"/>
    <n v="389"/>
    <s v="RS @ 19’"/>
    <m/>
    <m/>
    <s v="Yes"/>
    <n v="38"/>
    <n v="4"/>
    <m/>
    <m/>
    <m/>
    <s v="Wet"/>
    <s v="Yes"/>
    <s v="&lt;25%"/>
    <s v="No"/>
    <m/>
    <s v="No"/>
    <s v="Yes"/>
    <s v="No"/>
    <s v="No"/>
    <s v=" "/>
    <s v="Yes"/>
    <n v="3983664"/>
    <n v="350010"/>
    <s v=" "/>
    <n v="34"/>
    <s v="NO"/>
    <s v="Complete - Valid Tree"/>
    <n v="179"/>
    <n v="454.66"/>
    <x v="1"/>
    <n v="248"/>
    <s v="{FAA10B4D-6FFF-4901-AEF8-A95EF1F96040}"/>
    <d v="2024-08-01T14:31:05"/>
    <s v="sholden_mbg"/>
    <d v="2024-09-20T16:23:51"/>
    <s v="nmitchell_mbg"/>
    <m/>
    <m/>
    <s v="Large"/>
    <s v="Abundant"/>
    <s v="Few Saplings"/>
    <m/>
    <m/>
  </r>
  <r>
    <n v="621"/>
    <m/>
    <n v="248"/>
    <m/>
    <s v="Parker Peak"/>
    <s v="NW"/>
    <x v="0"/>
    <n v="128.099999999999"/>
    <n v="325"/>
    <s v="RS @ 13’"/>
    <m/>
    <m/>
    <s v="Yes"/>
    <n v="70"/>
    <n v="1"/>
    <m/>
    <m/>
    <m/>
    <s v="Mesic"/>
    <s v="No"/>
    <m/>
    <s v="No"/>
    <m/>
    <s v="No"/>
    <s v="No"/>
    <s v="No"/>
    <s v="No"/>
    <s v="Caliper"/>
    <s v="Yes"/>
    <n v="3983165"/>
    <n v="350170"/>
    <s v=" "/>
    <n v="20"/>
    <s v="NO"/>
    <s v="Complete - Valid Tree"/>
    <n v="156"/>
    <n v="396.24"/>
    <x v="1"/>
    <n v="248"/>
    <s v="{FF523A91-C353-40C8-B232-6BC63E201FA5}"/>
    <d v="2024-08-01T14:31:05"/>
    <s v="sholden_mbg"/>
    <d v="2024-08-28T21:18:15"/>
    <s v="sholden_mbg"/>
    <m/>
    <m/>
    <s v="Large"/>
    <s v="Abundant"/>
    <s v="Abundant Saplings"/>
    <s v="All observed under 1’"/>
    <m/>
  </r>
  <r>
    <n v="6"/>
    <m/>
    <n v="247"/>
    <m/>
    <s v="Parker Peak"/>
    <s v="W"/>
    <x v="0"/>
    <n v="147"/>
    <n v="373"/>
    <s v="RS @ 15’"/>
    <m/>
    <m/>
    <s v="Yes"/>
    <n v="23"/>
    <n v="1"/>
    <m/>
    <m/>
    <m/>
    <s v="Wet"/>
    <s v="Yes"/>
    <s v="25-50%"/>
    <s v="No"/>
    <m/>
    <s v="No"/>
    <s v="No"/>
    <s v="Yes"/>
    <s v="No"/>
    <s v="Caliper"/>
    <s v="Yes"/>
    <n v="3983840"/>
    <n v="349935"/>
    <s v=" "/>
    <n v="0"/>
    <s v="NO"/>
    <s v="Complete - Valid Tree"/>
    <n v="126"/>
    <n v="320.04000000000002"/>
    <x v="1"/>
    <n v="241"/>
    <s v="{CC46A213-362C-44C4-ABF8-1113C9AE3975}"/>
    <d v="2024-08-01T14:31:05"/>
    <s v="sholden_mbg"/>
    <d v="2024-08-28T21:18:15"/>
    <s v="sholden_mbg"/>
    <m/>
    <s v="Borderline sparse crown. "/>
    <s v="Large"/>
    <s v="Few"/>
    <s v="No Saplings"/>
    <s v="Dense veg"/>
    <m/>
  </r>
  <r>
    <n v="483"/>
    <m/>
    <n v="247"/>
    <m/>
    <s v="Parker Peak"/>
    <s v="W"/>
    <x v="0"/>
    <n v="120.799999999999"/>
    <n v="306"/>
    <s v="RS @ 19’"/>
    <m/>
    <m/>
    <s v="Yes"/>
    <n v="17"/>
    <n v="4"/>
    <m/>
    <m/>
    <m/>
    <s v="Dry"/>
    <s v="Yes"/>
    <s v="&lt;25%"/>
    <s v="No"/>
    <m/>
    <s v="No"/>
    <s v="Yes"/>
    <s v="No"/>
    <s v="No"/>
    <s v=" "/>
    <s v="Yes"/>
    <n v="3983461"/>
    <n v="350254"/>
    <s v=" "/>
    <n v="66"/>
    <s v="NO"/>
    <s v="Complete - Valid Tree"/>
    <n v="148"/>
    <n v="375.92"/>
    <x v="1"/>
    <n v="247"/>
    <s v="{4A6B9BE4-57CF-4C08-B6C5-8CAF4ED337BA}"/>
    <d v="2024-08-01T14:31:05"/>
    <s v="sholden_mbg"/>
    <d v="2024-08-29T02:55:48"/>
    <s v="nmitchell_mbg"/>
    <m/>
    <s v="More sparse as you reach upper canopy."/>
    <s v="Large"/>
    <s v="Abundant"/>
    <s v="Few Saplings"/>
    <m/>
    <m/>
  </r>
  <r>
    <n v="342"/>
    <m/>
    <n v="246"/>
    <m/>
    <s v="Parker Peak"/>
    <m/>
    <x v="1"/>
    <m/>
    <n v="0"/>
    <m/>
    <m/>
    <s v="SD Indirect"/>
    <m/>
    <m/>
    <m/>
    <m/>
    <m/>
    <m/>
    <m/>
    <m/>
    <m/>
    <m/>
    <m/>
    <m/>
    <m/>
    <m/>
    <m/>
    <s v=" "/>
    <s v="Yes"/>
    <n v="3983573"/>
    <n v="350019"/>
    <s v=" "/>
    <n v="0"/>
    <s v="NO"/>
    <s v="Complete - Valid Tree"/>
    <n v="149"/>
    <n v="378.46"/>
    <x v="1"/>
    <n v="246"/>
    <s v="{1C2CB61F-EC5E-47FA-B336-1EBAC99E4CE0}"/>
    <d v="2024-08-01T14:31:05"/>
    <s v="sholden_mbg"/>
    <d v="2024-09-15T19:37:01"/>
    <s v="nmitchell_mbg"/>
    <m/>
    <m/>
    <s v="Large"/>
    <m/>
    <m/>
    <m/>
    <m/>
  </r>
  <r>
    <n v="157"/>
    <m/>
    <n v="245"/>
    <m/>
    <s v="Parker Peak"/>
    <s v="NW"/>
    <x v="0"/>
    <n v="109"/>
    <n v="276"/>
    <s v="RS @ 36’"/>
    <m/>
    <m/>
    <s v="Yes"/>
    <n v="24"/>
    <n v="4"/>
    <m/>
    <m/>
    <m/>
    <s v="Mesic"/>
    <s v="Yes"/>
    <s v="&lt;25%"/>
    <s v="No"/>
    <m/>
    <s v="No"/>
    <s v="No"/>
    <s v="No"/>
    <s v="No"/>
    <s v=" "/>
    <s v="Yes"/>
    <n v="3983265"/>
    <n v="349962"/>
    <s v=" "/>
    <n v="123"/>
    <s v="NO"/>
    <s v="Complete - Valid Tree"/>
    <n v="160"/>
    <n v="406.4"/>
    <x v="1"/>
    <n v="245"/>
    <s v="{034D52BD-83AC-4041-BE3A-768C3904C616}"/>
    <d v="2024-08-01T14:31:05"/>
    <s v="sholden_mbg"/>
    <d v="2024-08-31T19:02:06"/>
    <s v="nmitchell_mbg"/>
    <m/>
    <m/>
    <s v="Large"/>
    <s v="Abundant"/>
    <s v="Abundant Saplings"/>
    <s v="Interspersed"/>
    <m/>
  </r>
  <r>
    <n v="393"/>
    <m/>
    <n v="245"/>
    <m/>
    <s v="Parker Peak"/>
    <s v="S"/>
    <x v="0"/>
    <n v="91"/>
    <n v="231"/>
    <s v="RS @ 16’"/>
    <s v="&lt;25%"/>
    <m/>
    <s v="Yes"/>
    <n v="36"/>
    <n v="3"/>
    <m/>
    <m/>
    <m/>
    <s v="Mesic"/>
    <s v="No"/>
    <m/>
    <s v="No"/>
    <s v="&lt;25%"/>
    <s v="Yes"/>
    <s v="No"/>
    <s v="No"/>
    <s v="No"/>
    <s v=" "/>
    <s v="Yes"/>
    <n v="3983370"/>
    <n v="350202"/>
    <s v=" "/>
    <n v="55"/>
    <s v="NO"/>
    <s v="Complete - Valid Tree"/>
    <n v="180"/>
    <n v="457.2"/>
    <x v="1"/>
    <n v="245"/>
    <s v="{8809D878-D184-4532-AA84-173821F5C8C8}"/>
    <d v="2024-08-01T14:31:05"/>
    <s v="sholden_mbg"/>
    <d v="2024-08-28T21:18:16"/>
    <s v="sholden_mbg"/>
    <m/>
    <s v="No tag. Could use cleanout at scar opening"/>
    <s v="Large"/>
    <s v="Few"/>
    <s v="No Saplings"/>
    <m/>
    <m/>
  </r>
  <r>
    <n v="632"/>
    <m/>
    <n v="245"/>
    <m/>
    <s v="Parker Peak"/>
    <s v="W"/>
    <x v="0"/>
    <n v="106"/>
    <n v="269"/>
    <s v="RS @ 50’"/>
    <m/>
    <m/>
    <s v="Yes"/>
    <m/>
    <n v="3"/>
    <m/>
    <m/>
    <m/>
    <s v="Mesic"/>
    <s v="Yes"/>
    <s v="&lt;25%"/>
    <s v="No"/>
    <m/>
    <s v="No"/>
    <s v="No"/>
    <s v="No"/>
    <s v="No"/>
    <s v=" "/>
    <s v="Yes"/>
    <n v="3983090"/>
    <n v="350191"/>
    <s v=" "/>
    <n v="26"/>
    <s v="NO"/>
    <s v="Complete - Valid Tree"/>
    <n v="180"/>
    <n v="457.2"/>
    <x v="1"/>
    <n v="245"/>
    <s v="{CC925FBC-F878-409F-9EDB-E37977538C6D}"/>
    <d v="2024-08-01T14:31:05"/>
    <s v="sholden_mbg"/>
    <d v="2024-09-11T15:03:45"/>
    <s v="nmitchell_mbg"/>
    <m/>
    <m/>
    <s v="Large"/>
    <s v="Abundant"/>
    <s v="Few Saplings"/>
    <s v="Very few. Under 6”"/>
    <m/>
  </r>
  <r>
    <n v="634"/>
    <m/>
    <n v="245"/>
    <m/>
    <s v="Parker Peak"/>
    <s v="N"/>
    <x v="0"/>
    <n v="86.2"/>
    <n v="218"/>
    <s v="RS @ 38’"/>
    <s v="50-75%"/>
    <m/>
    <s v="Yes"/>
    <n v="152"/>
    <n v="4"/>
    <m/>
    <m/>
    <m/>
    <s v="Wet"/>
    <s v="Yes"/>
    <s v="&lt;25%"/>
    <s v="Yes"/>
    <s v="25-50%"/>
    <s v="Yes"/>
    <s v="No"/>
    <s v="Yes"/>
    <s v="No"/>
    <s v=" "/>
    <s v="Yes"/>
    <n v="3983090"/>
    <n v="350233"/>
    <s v=" "/>
    <n v="120"/>
    <s v="NO"/>
    <s v="Complete - Valid Tree"/>
    <n v="150"/>
    <n v="381"/>
    <x v="1"/>
    <n v="245"/>
    <s v="{083DE4D6-B755-4132-9FB4-97FB595280ED}"/>
    <d v="2024-08-01T14:31:05"/>
    <s v="sholden_mbg"/>
    <d v="2024-09-16T04:07:31"/>
    <s v="nmitchell_mbg"/>
    <m/>
    <m/>
    <s v="Large"/>
    <m/>
    <m/>
    <m/>
    <m/>
  </r>
  <r>
    <n v="636"/>
    <m/>
    <n v="245"/>
    <m/>
    <s v="Parker Peak"/>
    <s v="NW"/>
    <x v="0"/>
    <n v="108"/>
    <n v="274"/>
    <s v="RS @ 30.5"/>
    <s v="&lt;25%"/>
    <m/>
    <s v="Yes"/>
    <n v="41"/>
    <n v="4"/>
    <m/>
    <m/>
    <m/>
    <s v="Wet"/>
    <s v="Yes"/>
    <s v="&lt;25%"/>
    <s v="Yes"/>
    <s v="&lt;25%"/>
    <s v="Yes"/>
    <s v="No"/>
    <s v="Yes"/>
    <s v="Yes"/>
    <s v=" "/>
    <s v="Yes"/>
    <n v="3983082"/>
    <n v="350228"/>
    <s v=" "/>
    <n v="0"/>
    <s v="NO"/>
    <s v="Complete - Valid Tree"/>
    <n v="131"/>
    <n v="332.74"/>
    <x v="1"/>
    <n v="245"/>
    <s v="{44D0BF0E-8A37-40D6-BCDD-4F513F2ECEE1}"/>
    <d v="2024-08-01T14:31:05"/>
    <s v="sholden_mbg"/>
    <d v="2024-09-11T15:34:55"/>
    <s v="nmitchell_mbg"/>
    <s v="&lt;25%"/>
    <m/>
    <s v="Large"/>
    <s v="Abundant"/>
    <s v="Abundant Saplings"/>
    <s v="Majority under 6”"/>
    <m/>
  </r>
  <r>
    <n v="638"/>
    <m/>
    <n v="245"/>
    <m/>
    <s v="Parker Peak"/>
    <s v="NW"/>
    <x v="0"/>
    <n v="95.799999999999898"/>
    <n v="243"/>
    <s v="RS @ 28’"/>
    <s v="25-50%"/>
    <m/>
    <s v="Yes"/>
    <n v="121"/>
    <n v="4"/>
    <m/>
    <m/>
    <m/>
    <s v="Mesic"/>
    <s v="Yes"/>
    <s v="&lt;25%"/>
    <s v="No"/>
    <s v="25-50%"/>
    <s v="Yes"/>
    <s v="No"/>
    <s v="No"/>
    <s v="No"/>
    <s v=" "/>
    <s v="Yes"/>
    <n v="3983069"/>
    <n v="350267"/>
    <s v=" "/>
    <n v="110"/>
    <s v="NO"/>
    <s v="Complete - Valid Tree"/>
    <n v="115"/>
    <n v="292.10000000000002"/>
    <x v="0"/>
    <n v="245"/>
    <s v="{4ABB03A5-9DCC-40E2-A83A-283346F4EF89}"/>
    <d v="2024-08-01T14:31:05"/>
    <s v="sholden_mbg"/>
    <d v="2024-09-11T15:51:48"/>
    <s v="nmitchell_mbg"/>
    <s v="25-50%"/>
    <m/>
    <s v="Large"/>
    <s v="Abundant"/>
    <s v="Abundant Saplings"/>
    <s v="Interspersed. Majority under 6”"/>
    <m/>
  </r>
  <r>
    <n v="709"/>
    <m/>
    <n v="245"/>
    <m/>
    <s v="Parker Peak"/>
    <s v="W"/>
    <x v="0"/>
    <n v="143.5"/>
    <n v="364"/>
    <s v="RS @ 27’"/>
    <m/>
    <m/>
    <s v="No"/>
    <n v="23"/>
    <n v="0"/>
    <m/>
    <m/>
    <m/>
    <s v="Mesic"/>
    <s v="Yes"/>
    <s v="&lt;25%"/>
    <s v="No"/>
    <m/>
    <s v="No"/>
    <s v="No"/>
    <s v="No"/>
    <s v="No"/>
    <s v=" "/>
    <s v="Yes"/>
    <n v="3982848"/>
    <n v="350478"/>
    <s v=" "/>
    <n v="6"/>
    <s v="NO"/>
    <s v="Complete - Valid Tree"/>
    <n v="165"/>
    <n v="419.1"/>
    <x v="1"/>
    <n v="245"/>
    <s v="{868CF976-0305-481F-92EB-359AF28AE635}"/>
    <d v="2024-08-01T14:31:05"/>
    <s v="sholden_mbg"/>
    <d v="2024-09-12T20:31:13"/>
    <s v="nmitchell_mbg"/>
    <m/>
    <m/>
    <s v="Large"/>
    <s v="Abundant"/>
    <s v="Few Saplings"/>
    <s v="Interspersed"/>
    <m/>
  </r>
  <r>
    <n v="161"/>
    <m/>
    <n v="244"/>
    <m/>
    <s v="Parker Peak"/>
    <s v="N"/>
    <x v="0"/>
    <n v="140"/>
    <n v="355"/>
    <s v="RS"/>
    <s v="&lt;25%"/>
    <m/>
    <s v="Yes"/>
    <n v="15"/>
    <n v="4"/>
    <m/>
    <m/>
    <m/>
    <s v="Dry"/>
    <s v="No"/>
    <m/>
    <s v="No"/>
    <m/>
    <s v="No"/>
    <s v="No"/>
    <s v="No"/>
    <s v="No"/>
    <s v=" "/>
    <s v="Yes"/>
    <n v="3983331"/>
    <n v="349990"/>
    <s v=" "/>
    <n v="84"/>
    <s v="NO"/>
    <s v="Complete - Valid Tree"/>
    <n v="176"/>
    <n v="447.04"/>
    <x v="1"/>
    <n v="244"/>
    <s v="{897A9F71-C52B-4BF7-ABDD-91C2FFBAC1DA}"/>
    <d v="2024-08-01T14:31:05"/>
    <s v="sholden_mbg"/>
    <d v="2024-08-28T21:18:16"/>
    <s v="sholden_mbg"/>
    <m/>
    <s v="Cones yes_x000d__x000a__x000d__x000a_Light regen"/>
    <s v="Large"/>
    <m/>
    <m/>
    <m/>
    <m/>
  </r>
  <r>
    <n v="311"/>
    <m/>
    <n v="244"/>
    <m/>
    <s v="Parker Peak"/>
    <m/>
    <x v="1"/>
    <m/>
    <n v="0"/>
    <m/>
    <m/>
    <s v="SD Indirect"/>
    <m/>
    <m/>
    <m/>
    <m/>
    <m/>
    <m/>
    <m/>
    <m/>
    <m/>
    <m/>
    <m/>
    <m/>
    <m/>
    <m/>
    <m/>
    <s v=" "/>
    <s v="Yes"/>
    <n v="3983354"/>
    <n v="350010"/>
    <s v=" "/>
    <n v="0"/>
    <s v="NO"/>
    <s v="Complete - Valid Tree"/>
    <n v="158"/>
    <n v="401.32"/>
    <x v="1"/>
    <n v="244"/>
    <s v="{5314FA52-8637-4F8F-926C-7E581F7FFB8C}"/>
    <d v="2024-08-01T14:31:05"/>
    <s v="sholden_mbg"/>
    <d v="2024-08-31T15:53:33"/>
    <s v="nmitchell_mbg"/>
    <m/>
    <m/>
    <s v="Large"/>
    <m/>
    <m/>
    <m/>
    <m/>
  </r>
  <r>
    <n v="386"/>
    <m/>
    <n v="244"/>
    <m/>
    <s v="Parker Peak"/>
    <m/>
    <x v="1"/>
    <m/>
    <n v="0"/>
    <m/>
    <s v="&gt;75%"/>
    <s v="SD Fire"/>
    <s v="Yes"/>
    <m/>
    <n v="4"/>
    <m/>
    <m/>
    <m/>
    <m/>
    <m/>
    <m/>
    <m/>
    <m/>
    <m/>
    <m/>
    <m/>
    <m/>
    <s v=" "/>
    <s v="Yes"/>
    <n v="3983331"/>
    <n v="350083"/>
    <s v=" "/>
    <n v="113"/>
    <s v="NO"/>
    <s v="Complete - Valid Tree"/>
    <n v="169"/>
    <n v="429.26"/>
    <x v="1"/>
    <n v="244"/>
    <s v="{5A4C4642-9748-480C-8F2D-6176F2F1590B}"/>
    <d v="2024-08-01T14:31:05"/>
    <s v="sholden_mbg"/>
    <d v="2024-08-28T21:18:16"/>
    <s v="sholden_mbg"/>
    <m/>
    <s v="Dead with brown needles and cones still attached."/>
    <s v="Large"/>
    <m/>
    <m/>
    <m/>
    <m/>
  </r>
  <r>
    <n v="2"/>
    <m/>
    <n v="243"/>
    <m/>
    <s v="Parker Peak"/>
    <s v="SW"/>
    <x v="0"/>
    <n v="106"/>
    <n v="269"/>
    <s v="RS @ 12.5"/>
    <m/>
    <m/>
    <s v="No"/>
    <n v="15"/>
    <n v="0"/>
    <m/>
    <m/>
    <m/>
    <s v="Mesic"/>
    <s v="No"/>
    <m/>
    <s v="No"/>
    <m/>
    <s v="No"/>
    <s v="No"/>
    <s v="No"/>
    <s v="No"/>
    <s v=" "/>
    <s v="Yes"/>
    <n v="3983901"/>
    <n v="349917"/>
    <s v=" "/>
    <n v="0"/>
    <s v="NO"/>
    <s v="Complete - Valid Tree"/>
    <n v="119"/>
    <n v="302.26"/>
    <x v="1"/>
    <n v="243"/>
    <s v="{A8FFC205-4202-4429-B560-6456D4775F53}"/>
    <d v="2024-08-01T14:31:05"/>
    <s v="sholden_mbg"/>
    <d v="2024-08-29T00:13:29"/>
    <s v="nmitchell_mbg"/>
    <m/>
    <m/>
    <s v="Large"/>
    <s v="Few"/>
    <s v="No Saplings"/>
    <m/>
    <m/>
  </r>
  <r>
    <n v="160"/>
    <m/>
    <n v="243"/>
    <m/>
    <s v="Parker Peak"/>
    <s v="NE"/>
    <x v="0"/>
    <n v="116"/>
    <n v="294"/>
    <s v="RS @ 26’"/>
    <m/>
    <m/>
    <s v="Yes"/>
    <n v="27"/>
    <n v="4"/>
    <m/>
    <m/>
    <m/>
    <s v="Mesic"/>
    <s v="Yes"/>
    <s v="&lt;25%"/>
    <s v="No"/>
    <m/>
    <s v="No"/>
    <s v="No"/>
    <s v="No"/>
    <s v="No"/>
    <s v=" "/>
    <s v="Yes"/>
    <n v="3983313"/>
    <n v="350000"/>
    <s v=" "/>
    <n v="82"/>
    <s v="NO"/>
    <s v="Complete - Valid Tree"/>
    <n v="153"/>
    <n v="388.62"/>
    <x v="1"/>
    <n v="243"/>
    <s v="{3A6B254C-20D2-4E4E-B141-38F54427D882}"/>
    <d v="2024-08-01T14:31:05"/>
    <s v="sholden_mbg"/>
    <d v="2024-11-12T18:14:46"/>
    <s v="jpetitmermet_masonbruce"/>
    <m/>
    <m/>
    <s v="Large"/>
    <s v="Abundant"/>
    <s v="Abundant Saplings"/>
    <m/>
    <m/>
  </r>
  <r>
    <n v="167"/>
    <m/>
    <n v="243"/>
    <n v="244"/>
    <s v="Parker Peak"/>
    <s v="N"/>
    <x v="0"/>
    <n v="106"/>
    <n v="269"/>
    <s v="RS @ 12.5 (above fire scar)"/>
    <m/>
    <m/>
    <s v="Yes"/>
    <n v="14"/>
    <n v="2"/>
    <m/>
    <m/>
    <m/>
    <s v="Mesic"/>
    <s v="No"/>
    <m/>
    <s v="No"/>
    <m/>
    <s v="No"/>
    <s v="No"/>
    <s v="No"/>
    <s v="No"/>
    <s v=" "/>
    <s v="Yes"/>
    <n v="3983249"/>
    <n v="349976"/>
    <s v=" "/>
    <n v="0"/>
    <s v="NO"/>
    <s v="Complete - Valid Tree"/>
    <n v="121"/>
    <n v="307.34000000000003"/>
    <x v="1"/>
    <n v="243"/>
    <s v="{BF496BA6-E69C-4E5B-BF37-378907488B11}"/>
    <d v="2024-08-01T14:31:05"/>
    <s v="sholden_mbg"/>
    <d v="2024-09-12T22:21:50"/>
    <s v="jbrooks_mbg"/>
    <m/>
    <m/>
    <s v="Large"/>
    <s v="Abundant"/>
    <s v="Few Saplings"/>
    <m/>
    <m/>
  </r>
  <r>
    <n v="373"/>
    <m/>
    <n v="243"/>
    <m/>
    <s v="Parker Peak"/>
    <s v="N"/>
    <x v="0"/>
    <n v="158"/>
    <n v="401"/>
    <s v="RS"/>
    <s v="&lt;25%"/>
    <m/>
    <s v="Yes"/>
    <n v="28"/>
    <n v="3"/>
    <m/>
    <m/>
    <m/>
    <s v="Wet"/>
    <s v="Yes"/>
    <s v="25-50%"/>
    <s v="No"/>
    <s v="25-50%"/>
    <s v="Yes"/>
    <s v="Yes"/>
    <s v="No"/>
    <s v="No"/>
    <s v=" "/>
    <s v="Yes"/>
    <n v="3983211"/>
    <n v="350117"/>
    <s v=" "/>
    <n v="0"/>
    <s v="NO"/>
    <s v="Complete - Valid Tree"/>
    <n v="174"/>
    <n v="441.96"/>
    <x v="1"/>
    <n v="243"/>
    <s v="{DBAC1130-D9DC-4C97-95DC-53C3AC5AE9A2}"/>
    <d v="2024-08-01T14:31:05"/>
    <s v="sholden_mbg"/>
    <d v="2024-08-28T21:18:16"/>
    <s v="sholden_mbg"/>
    <s v="25-50%"/>
    <s v="Cones yes_x000d__x000a__x000d__x000a_Mod regen"/>
    <s v="Large"/>
    <m/>
    <m/>
    <m/>
    <m/>
  </r>
  <r>
    <n v="651"/>
    <m/>
    <n v="243"/>
    <m/>
    <s v="Parker Peak"/>
    <s v="NW"/>
    <x v="0"/>
    <n v="115.2"/>
    <n v="292"/>
    <s v="RS @ 31’"/>
    <m/>
    <m/>
    <s v="Yes"/>
    <n v="33"/>
    <n v="1"/>
    <m/>
    <m/>
    <m/>
    <s v="Wet"/>
    <s v="Yes"/>
    <s v="&lt;25%"/>
    <s v="No"/>
    <m/>
    <s v="No"/>
    <s v="No"/>
    <s v="No"/>
    <s v="No"/>
    <s v=" "/>
    <s v="Yes"/>
    <n v="3982965"/>
    <n v="350206"/>
    <s v=" "/>
    <n v="5"/>
    <s v="NO"/>
    <s v="Complete - Valid Tree"/>
    <n v="140"/>
    <n v="355.6"/>
    <x v="1"/>
    <n v="243"/>
    <s v="{F02460E3-FE27-4DEB-9A52-19BB931671F3}"/>
    <d v="2024-08-01T14:31:05"/>
    <s v="sholden_mbg"/>
    <d v="2024-09-13T16:32:07"/>
    <s v="nmitchell_mbg"/>
    <m/>
    <s v="Excess slash/litter at scar cavity "/>
    <s v="Large"/>
    <s v="Abundant"/>
    <s v="No Saplings"/>
    <s v="Dense veg"/>
    <m/>
  </r>
  <r>
    <n v="618"/>
    <m/>
    <n v="242"/>
    <m/>
    <s v="Parker Peak"/>
    <s v="NE"/>
    <x v="0"/>
    <n v="107.299999999999"/>
    <n v="272"/>
    <s v="RS @ 12.2’"/>
    <m/>
    <m/>
    <s v="Yes"/>
    <n v="12"/>
    <n v="2"/>
    <m/>
    <m/>
    <m/>
    <s v="Wet"/>
    <s v="Yes"/>
    <s v="&lt;25%"/>
    <s v="No"/>
    <m/>
    <s v="No"/>
    <s v="No"/>
    <s v="No"/>
    <s v="No"/>
    <s v=" "/>
    <s v="Yes"/>
    <n v="3984316"/>
    <n v="350798"/>
    <s v=" "/>
    <n v="0"/>
    <s v="NO"/>
    <s v="Complete - Valid Tree"/>
    <n v="119"/>
    <n v="302.26"/>
    <x v="1"/>
    <n v="242"/>
    <s v="{3044500C-E494-4BF1-9F6D-E01CB44764CD}"/>
    <d v="2024-08-01T14:31:05"/>
    <s v="sholden_mbg"/>
    <d v="2024-09-15T15:23:16"/>
    <s v="nmitchell_mbg"/>
    <m/>
    <m/>
    <s v="Large"/>
    <s v="Abundant"/>
    <s v="Few Saplings"/>
    <s v="Interspersed. 3” avg"/>
    <m/>
  </r>
  <r>
    <n v="652"/>
    <m/>
    <n v="242"/>
    <m/>
    <s v="Parker Peak"/>
    <s v="SW"/>
    <x v="0"/>
    <n v="133.9"/>
    <n v="340"/>
    <s v="RS @ 29"/>
    <m/>
    <m/>
    <s v="Yes"/>
    <n v="39"/>
    <n v="4"/>
    <m/>
    <m/>
    <m/>
    <s v="Wet"/>
    <s v="No"/>
    <m/>
    <s v="No"/>
    <m/>
    <s v="No"/>
    <s v="No"/>
    <s v="No"/>
    <s v="No"/>
    <s v=" "/>
    <s v="Yes"/>
    <n v="3983015"/>
    <n v="350200"/>
    <s v=" "/>
    <n v="86"/>
    <s v="NO"/>
    <s v="Complete - Valid Tree"/>
    <n v="174"/>
    <n v="441.96"/>
    <x v="1"/>
    <n v="242"/>
    <s v="{E14D0836-F904-4633-B318-0F082F85F9D3}"/>
    <d v="2024-08-01T14:31:05"/>
    <s v="sholden_mbg"/>
    <d v="2024-09-12T15:53:35"/>
    <s v="nmitchell_mbg"/>
    <m/>
    <m/>
    <s v="Large"/>
    <s v="Abundant"/>
    <s v="Few Saplings"/>
    <m/>
    <m/>
  </r>
  <r>
    <n v="733"/>
    <m/>
    <n v="242"/>
    <m/>
    <s v="Parker Peak"/>
    <s v="W"/>
    <x v="0"/>
    <n v="118"/>
    <n v="299"/>
    <s v="RS @ 37 ‘"/>
    <m/>
    <m/>
    <s v="Yes"/>
    <n v="85"/>
    <n v="4"/>
    <m/>
    <m/>
    <m/>
    <s v="Mesic"/>
    <s v="No"/>
    <m/>
    <s v="No"/>
    <m/>
    <s v="No"/>
    <s v="No"/>
    <s v="No"/>
    <s v="No"/>
    <s v=" "/>
    <s v="Yes"/>
    <n v="3983058"/>
    <n v="350648"/>
    <s v=" "/>
    <n v="20"/>
    <s v="NO"/>
    <s v="Complete - Valid Tree"/>
    <n v="173"/>
    <n v="439.42"/>
    <x v="1"/>
    <n v="242"/>
    <s v="{4732F551-FD19-4099-A3DF-49C3E2BFC053}"/>
    <d v="2024-08-01T14:31:05"/>
    <s v="sholden_mbg"/>
    <d v="2024-08-30T21:31:57"/>
    <s v="nmitchell_mbg"/>
    <m/>
    <m/>
    <s v="Large"/>
    <s v="Abundant"/>
    <s v="No Saplings"/>
    <m/>
    <m/>
  </r>
  <r>
    <n v="318"/>
    <m/>
    <n v="241"/>
    <m/>
    <s v="Parker Peak"/>
    <s v="NE"/>
    <x v="0"/>
    <n v="85.2"/>
    <n v="216"/>
    <s v="RS @ 7’"/>
    <s v="&lt;25%"/>
    <m/>
    <s v="Yes"/>
    <n v="35"/>
    <n v="2"/>
    <m/>
    <m/>
    <m/>
    <s v="Mesic"/>
    <s v="Yes"/>
    <s v="&lt;25%"/>
    <s v="No"/>
    <m/>
    <s v="No"/>
    <s v="No"/>
    <s v="No"/>
    <s v="No"/>
    <s v=" "/>
    <s v="Yes"/>
    <n v="3983452"/>
    <n v="349930"/>
    <s v=" "/>
    <n v="0"/>
    <s v="NO"/>
    <s v="Complete - Valid Tree"/>
    <n v="86"/>
    <n v="218.44"/>
    <x v="0"/>
    <n v="241"/>
    <s v="{06C8FAB3-9336-46D1-9ABE-65D5332FE72C}"/>
    <d v="2024-08-01T14:31:05"/>
    <s v="sholden_mbg"/>
    <d v="2024-09-15T17:06:04"/>
    <s v="nmitchell_mbg"/>
    <m/>
    <m/>
    <s v="Large"/>
    <s v="Few"/>
    <s v="Few Saplings"/>
    <m/>
    <m/>
  </r>
  <r>
    <n v="486"/>
    <m/>
    <n v="241"/>
    <m/>
    <s v="Parker Peak"/>
    <s v="NW"/>
    <x v="1"/>
    <n v="176"/>
    <n v="447"/>
    <s v="RS@15ft"/>
    <m/>
    <s v="SD Fire"/>
    <m/>
    <m/>
    <m/>
    <m/>
    <m/>
    <m/>
    <m/>
    <m/>
    <m/>
    <m/>
    <m/>
    <m/>
    <m/>
    <m/>
    <m/>
    <s v=" "/>
    <s v="Yes"/>
    <n v="3983516"/>
    <n v="350329"/>
    <s v=" "/>
    <n v="185"/>
    <s v="NO"/>
    <s v="Complete - Valid Tree"/>
    <n v="217"/>
    <n v="551.18000000000006"/>
    <x v="1"/>
    <n v="241"/>
    <s v="{400A81A1-AD38-4883-A2D1-84E591459002}"/>
    <d v="2024-08-01T14:31:05"/>
    <s v="sholden_mbg"/>
    <d v="2024-09-28T00:20:15"/>
    <s v="jbrooks_mbg"/>
    <m/>
    <m/>
    <s v="Large"/>
    <s v="Abundant"/>
    <m/>
    <m/>
    <m/>
  </r>
  <r>
    <n v="127"/>
    <m/>
    <n v="240"/>
    <m/>
    <s v="Parker Peak"/>
    <m/>
    <x v="1"/>
    <m/>
    <n v="0"/>
    <m/>
    <m/>
    <s v="SD Fire"/>
    <m/>
    <m/>
    <m/>
    <m/>
    <m/>
    <m/>
    <m/>
    <m/>
    <m/>
    <m/>
    <m/>
    <m/>
    <m/>
    <m/>
    <m/>
    <s v=" "/>
    <s v="Yes"/>
    <n v="3983613"/>
    <n v="349590"/>
    <s v=" "/>
    <n v="0"/>
    <s v="NO"/>
    <s v="Complete - Valid Tree"/>
    <n v="119"/>
    <n v="302.26"/>
    <x v="1"/>
    <n v="240"/>
    <s v="{384E1912-5032-441E-ACC4-480EE53169BF}"/>
    <d v="2024-08-01T14:31:05"/>
    <s v="sholden_mbg"/>
    <d v="2024-09-21T18:43:48"/>
    <s v="nmitchell_mbg"/>
    <m/>
    <m/>
    <s v="Large"/>
    <m/>
    <m/>
    <m/>
    <m/>
  </r>
  <r>
    <n v="224"/>
    <m/>
    <n v="240"/>
    <m/>
    <s v="Parker Peak"/>
    <s v="NE"/>
    <x v="0"/>
    <n v="116"/>
    <n v="294"/>
    <s v="RS @ 14.2"/>
    <s v="&lt;25%"/>
    <m/>
    <s v="Yes"/>
    <n v="4"/>
    <n v="1"/>
    <m/>
    <m/>
    <m/>
    <s v="Dry"/>
    <s v="No"/>
    <m/>
    <s v="No"/>
    <m/>
    <s v="No"/>
    <s v="No"/>
    <s v="Yes"/>
    <s v="No"/>
    <s v=" "/>
    <s v="Yes"/>
    <n v="3982719"/>
    <n v="350107"/>
    <s v=" "/>
    <n v="0"/>
    <s v="NO"/>
    <s v="Complete - Valid Tree"/>
    <n v="130"/>
    <n v="330.2"/>
    <x v="1"/>
    <n v="240"/>
    <s v="{44845953-39F1-46D6-9B7F-8CCF3E03CE74}"/>
    <d v="2024-08-01T14:31:05"/>
    <s v="sholden_mbg"/>
    <d v="2024-08-28T21:18:17"/>
    <s v="sholden_mbg"/>
    <m/>
    <m/>
    <s v="Large"/>
    <s v="Abundant"/>
    <s v="No Saplings"/>
    <m/>
    <m/>
  </r>
  <r>
    <n v="240"/>
    <m/>
    <n v="240"/>
    <m/>
    <s v="Parker Peak"/>
    <s v="SW"/>
    <x v="0"/>
    <n v="97.9"/>
    <n v="248"/>
    <s v="RS @ 8.5’"/>
    <m/>
    <m/>
    <s v="No"/>
    <n v="13"/>
    <n v="0"/>
    <m/>
    <m/>
    <m/>
    <s v="Wet"/>
    <s v="Yes"/>
    <s v="&lt;25%"/>
    <s v="No"/>
    <m/>
    <s v="No"/>
    <s v="No"/>
    <s v="No"/>
    <s v="No"/>
    <s v=" "/>
    <s v="Yes"/>
    <n v="3983894"/>
    <n v="349944"/>
    <s v=" "/>
    <n v="0"/>
    <s v="NO"/>
    <s v="Complete - Valid Tree"/>
    <n v="126"/>
    <n v="320.04000000000002"/>
    <x v="1"/>
    <n v="240"/>
    <s v="{40BB7718-40CC-4714-8F27-DB4F181E003A}"/>
    <d v="2024-08-01T14:31:05"/>
    <s v="sholden_mbg"/>
    <d v="2024-08-29T02:29:18"/>
    <s v="nmitchell_mbg"/>
    <m/>
    <s v="Originally point was 25’ from tree two. Located at this location."/>
    <s v="Large"/>
    <s v="Abundant"/>
    <s v="Few Saplings"/>
    <m/>
    <m/>
  </r>
  <r>
    <n v="269"/>
    <m/>
    <n v="240"/>
    <m/>
    <s v="Parker Peak"/>
    <s v="NE"/>
    <x v="0"/>
    <n v="116"/>
    <n v="294"/>
    <s v="RS @ 12.3” (above swell)"/>
    <m/>
    <m/>
    <s v="No"/>
    <n v="7"/>
    <m/>
    <m/>
    <m/>
    <m/>
    <s v="Mesic"/>
    <s v="No"/>
    <m/>
    <s v="No"/>
    <m/>
    <s v="No"/>
    <s v="No"/>
    <s v="No"/>
    <s v="No"/>
    <s v=" "/>
    <s v="Yes"/>
    <n v="3983176"/>
    <n v="349984"/>
    <s v=" "/>
    <n v="0"/>
    <s v="NO"/>
    <s v="Complete - Valid Tree"/>
    <n v="135"/>
    <n v="342.9"/>
    <x v="1"/>
    <n v="240"/>
    <s v="{C87F8914-6F02-445B-A1FA-437B6CA32EB1}"/>
    <d v="2024-08-01T14:31:05"/>
    <s v="sholden_mbg"/>
    <d v="2024-09-12T20:26:18"/>
    <s v="jbrooks_mbg"/>
    <m/>
    <m/>
    <s v="Large"/>
    <s v="Abundant"/>
    <s v="No Saplings"/>
    <m/>
    <m/>
  </r>
  <r>
    <n v="421"/>
    <m/>
    <n v="240"/>
    <m/>
    <s v="Parker Peak"/>
    <s v="W"/>
    <x v="0"/>
    <n v="82.599999999999895"/>
    <n v="209"/>
    <s v="RS @ 13.5’"/>
    <m/>
    <m/>
    <s v="No"/>
    <n v="32.6"/>
    <n v="0"/>
    <m/>
    <m/>
    <m/>
    <s v="Dry"/>
    <s v="Yes"/>
    <m/>
    <s v="No"/>
    <m/>
    <s v="No"/>
    <s v="No"/>
    <s v="No"/>
    <s v="No"/>
    <s v="Caliper"/>
    <s v="Yes"/>
    <n v="3983563"/>
    <n v="350092"/>
    <s v=" "/>
    <n v="0"/>
    <s v="NO"/>
    <s v="Complete - Valid Tree"/>
    <n v="108"/>
    <n v="274.32"/>
    <x v="0"/>
    <n v="240"/>
    <s v="{7715C560-D51D-4F27-8872-D523A6D6A41B}"/>
    <d v="2024-08-01T14:31:05"/>
    <s v="sholden_mbg"/>
    <d v="2024-09-15T19:32:09"/>
    <s v="nmitchell_mbg"/>
    <m/>
    <m/>
    <s v="Large"/>
    <s v="Abundant"/>
    <s v="Few Saplings"/>
    <m/>
    <m/>
  </r>
  <r>
    <n v="433"/>
    <m/>
    <n v="240"/>
    <n v="260"/>
    <s v="Parker Peak"/>
    <s v="SW"/>
    <x v="0"/>
    <n v="138"/>
    <n v="350"/>
    <s v="RS @ 8.5’ (above swell)"/>
    <m/>
    <m/>
    <s v="Yes"/>
    <n v="33"/>
    <n v="4"/>
    <m/>
    <m/>
    <m/>
    <s v="Wet"/>
    <s v="No"/>
    <m/>
    <s v="No"/>
    <m/>
    <s v="No"/>
    <s v="No"/>
    <s v="No"/>
    <s v="No"/>
    <s v="Caliper"/>
    <s v="Yes"/>
    <n v="3983387"/>
    <n v="350068"/>
    <s v=" "/>
    <n v="80"/>
    <s v="NO"/>
    <s v="Complete - Valid Tree"/>
    <n v="154"/>
    <n v="391.16"/>
    <x v="1"/>
    <n v="240"/>
    <s v="{97391080-2A62-4D51-8A3A-F0657ECBE362}"/>
    <d v="2024-08-01T14:31:05"/>
    <s v="sholden_mbg"/>
    <d v="2024-09-14T19:19:31"/>
    <s v="nmitchell_mbg"/>
    <m/>
    <m/>
    <s v="Large"/>
    <s v="Abundant"/>
    <s v="Few Saplings"/>
    <m/>
    <m/>
  </r>
  <r>
    <n v="578"/>
    <m/>
    <n v="240"/>
    <m/>
    <s v="Parker Peak"/>
    <s v="NW"/>
    <x v="0"/>
    <n v="104.099999999999"/>
    <n v="264"/>
    <s v="RS @ 22’"/>
    <s v="&gt;75%"/>
    <m/>
    <s v="Yes"/>
    <n v="141"/>
    <n v="4"/>
    <m/>
    <m/>
    <m/>
    <s v="Dry"/>
    <s v="Yes"/>
    <s v="&lt;25%"/>
    <s v="Yes"/>
    <s v="&gt;75%"/>
    <s v="Yes"/>
    <s v="No"/>
    <s v="Yes"/>
    <s v="No"/>
    <s v=" "/>
    <s v="Yes"/>
    <n v="3983061"/>
    <n v="350422"/>
    <s v=" "/>
    <n v="115"/>
    <s v="NO"/>
    <s v="Complete - Valid Tree"/>
    <n v="140"/>
    <n v="355.6"/>
    <x v="1"/>
    <n v="237"/>
    <s v="{1D9A3C98-76BE-485A-A615-6B495DC96778}"/>
    <d v="2024-08-01T14:31:05"/>
    <s v="sholden_mbg"/>
    <d v="2024-09-16T04:05:07"/>
    <s v="nmitchell_mbg"/>
    <m/>
    <s v="Excess slash/litter at cavity."/>
    <s v="Large"/>
    <s v="Abundant"/>
    <s v="Abundant Saplings"/>
    <s v="1-2” for most interspersed"/>
    <m/>
  </r>
  <r>
    <n v="604"/>
    <m/>
    <n v="240"/>
    <n v="252"/>
    <s v="Parker Peak"/>
    <s v="SW"/>
    <x v="0"/>
    <n v="150.9"/>
    <n v="383"/>
    <s v="RS @ 15’"/>
    <m/>
    <m/>
    <s v="Yes"/>
    <n v="15"/>
    <n v="2"/>
    <m/>
    <m/>
    <m/>
    <s v="Wet"/>
    <s v="Yes"/>
    <s v="&lt;25%"/>
    <s v="No"/>
    <m/>
    <s v="No"/>
    <s v="No"/>
    <s v="No"/>
    <s v="No"/>
    <s v=" "/>
    <s v="Yes"/>
    <n v="3984429"/>
    <n v="350893"/>
    <s v=" "/>
    <n v="0"/>
    <s v="NO"/>
    <s v="Complete - Valid Tree"/>
    <n v="189"/>
    <n v="480.06"/>
    <x v="1"/>
    <n v="240"/>
    <s v="{D5BF9EF5-BD15-41B9-A1C6-8E09DF1BC6AC}"/>
    <d v="2024-08-01T14:31:05"/>
    <s v="sholden_mbg"/>
    <d v="2024-09-15T15:43:57"/>
    <s v="nmitchell_mbg"/>
    <m/>
    <m/>
    <s v="Large"/>
    <s v="Abundant"/>
    <s v="Few Saplings"/>
    <s v="Interspersed"/>
    <m/>
  </r>
  <r>
    <n v="606"/>
    <m/>
    <n v="240"/>
    <m/>
    <s v="Parker Peak"/>
    <s v="W"/>
    <x v="0"/>
    <n v="112.599999999999"/>
    <n v="286"/>
    <s v="RS @ 16’"/>
    <m/>
    <m/>
    <s v="Yes"/>
    <n v="18.6999999999999"/>
    <n v="2"/>
    <m/>
    <m/>
    <m/>
    <s v="Mesic"/>
    <s v="Yes"/>
    <s v="&lt;25%"/>
    <s v="No"/>
    <m/>
    <s v="No"/>
    <s v="Yes"/>
    <s v="No"/>
    <s v="No"/>
    <s v=" "/>
    <s v="Yes"/>
    <n v="3984196"/>
    <n v="351003"/>
    <s v=" "/>
    <n v="15"/>
    <s v="NO"/>
    <s v="Complete - Valid Tree"/>
    <n v="131"/>
    <n v="332.74"/>
    <x v="1"/>
    <n v="240"/>
    <s v="{3EB8A987-3067-464F-8D5F-25EBEABF8D67}"/>
    <d v="2024-08-01T14:31:05"/>
    <s v="sholden_mbg"/>
    <d v="2024-09-14T18:52:17"/>
    <s v="nmitchell_mbg"/>
    <m/>
    <m/>
    <s v="Large"/>
    <s v="Abundant"/>
    <s v="Few Saplings"/>
    <m/>
    <m/>
  </r>
  <r>
    <n v="615"/>
    <m/>
    <n v="240"/>
    <n v="280"/>
    <s v="Parker Peak"/>
    <s v="NE"/>
    <x v="0"/>
    <n v="133.599999999999"/>
    <n v="339"/>
    <s v="RS @ 16.9"/>
    <m/>
    <m/>
    <s v="Yes"/>
    <n v="27"/>
    <n v="2"/>
    <m/>
    <m/>
    <m/>
    <s v="Wet"/>
    <s v="Yes"/>
    <s v="&lt;25%"/>
    <s v="No"/>
    <m/>
    <s v="No"/>
    <s v="No"/>
    <s v="No"/>
    <s v="No"/>
    <s v=" "/>
    <s v="Yes"/>
    <n v="3984341"/>
    <n v="350839"/>
    <s v=" "/>
    <n v="16"/>
    <s v="NO"/>
    <s v="Complete - Valid Tree"/>
    <n v="166"/>
    <n v="421.64"/>
    <x v="1"/>
    <n v="240"/>
    <s v="{185BB013-C8CD-454E-891C-4ACFC4CD0F10}"/>
    <d v="2024-08-01T14:31:05"/>
    <s v="sholden_mbg"/>
    <d v="2024-09-15T15:17:00"/>
    <s v="nmitchell_mbg"/>
    <m/>
    <m/>
    <s v="Large"/>
    <s v="Abundant"/>
    <s v="No Saplings"/>
    <m/>
    <m/>
  </r>
  <r>
    <n v="619"/>
    <m/>
    <n v="240"/>
    <m/>
    <s v="Parker Peak"/>
    <s v="NW"/>
    <x v="0"/>
    <n v="143"/>
    <n v="363"/>
    <s v="RS @ 13’"/>
    <m/>
    <m/>
    <s v="Yes"/>
    <n v="12"/>
    <n v="3"/>
    <m/>
    <m/>
    <m/>
    <s v="Mesic"/>
    <s v="Yes"/>
    <s v="&lt;25%"/>
    <s v="No"/>
    <m/>
    <s v="No"/>
    <s v="Yes"/>
    <s v="Yes"/>
    <s v="Yes"/>
    <s v=" "/>
    <s v="Yes"/>
    <n v="3983190"/>
    <n v="350162"/>
    <s v=" "/>
    <n v="32"/>
    <s v="NO"/>
    <s v="Complete - Valid Tree"/>
    <n v="156"/>
    <n v="396.24"/>
    <x v="1"/>
    <n v="240"/>
    <s v="{3CB33735-B8BD-4489-9379-D684FD972790}"/>
    <d v="2024-08-01T14:31:05"/>
    <s v="sholden_mbg"/>
    <d v="2024-08-28T21:18:17"/>
    <s v="sholden_mbg"/>
    <m/>
    <m/>
    <s v="Large"/>
    <s v="Few"/>
    <s v="Abundant Saplings"/>
    <s v="All observed under 1’"/>
    <m/>
  </r>
  <r>
    <n v="17"/>
    <m/>
    <n v="239"/>
    <m/>
    <s v="Parker Peak"/>
    <s v="NE"/>
    <x v="0"/>
    <n v="103"/>
    <n v="261"/>
    <s v="RS @ 14’"/>
    <m/>
    <m/>
    <s v="Yes"/>
    <n v="50"/>
    <n v="2"/>
    <m/>
    <m/>
    <m/>
    <s v="Wet"/>
    <s v="No"/>
    <m/>
    <s v="No"/>
    <m/>
    <s v="No"/>
    <s v="No"/>
    <s v="No"/>
    <s v="No"/>
    <s v=" "/>
    <s v="Yes"/>
    <n v="3983825"/>
    <n v="349797"/>
    <s v=" "/>
    <n v="12"/>
    <s v="NO"/>
    <s v="Complete - Valid Tree"/>
    <n v="112"/>
    <n v="284.48"/>
    <x v="0"/>
    <n v="239"/>
    <s v="{7689F944-8C00-4FD1-BA77-364BFA7207C5}"/>
    <d v="2024-08-01T14:31:05"/>
    <s v="sholden_mbg"/>
    <d v="2024-08-28T21:18:17"/>
    <s v="sholden_mbg"/>
    <m/>
    <m/>
    <s v="Large"/>
    <s v="Few"/>
    <s v="Few Saplings"/>
    <s v="Only sparse 1-3” observed"/>
    <m/>
  </r>
  <r>
    <n v="83"/>
    <m/>
    <n v="239"/>
    <m/>
    <s v="Parker Peak"/>
    <s v="N"/>
    <x v="0"/>
    <n v="136"/>
    <n v="345"/>
    <s v="RS @ 15.5’"/>
    <m/>
    <m/>
    <s v="Yes"/>
    <n v="17"/>
    <n v="1"/>
    <m/>
    <m/>
    <m/>
    <s v="Dry"/>
    <s v="Yes"/>
    <s v="&lt;25%"/>
    <s v="No"/>
    <m/>
    <s v="No"/>
    <s v="No"/>
    <s v="No"/>
    <s v="No"/>
    <s v=" "/>
    <s v="Yes"/>
    <n v="3983776"/>
    <n v="349507"/>
    <s v=" "/>
    <n v="0"/>
    <s v="NO"/>
    <s v="Complete - Valid Tree"/>
    <n v="170"/>
    <n v="431.8"/>
    <x v="1"/>
    <n v="239"/>
    <s v="{48F34799-E7E6-43CC-94AE-F88D00372E81}"/>
    <d v="2024-08-01T14:31:05"/>
    <s v="sholden_mbg"/>
    <d v="2024-09-22T16:38:21"/>
    <s v="nmitchell_mbg"/>
    <m/>
    <m/>
    <s v="Large"/>
    <s v="Abundant"/>
    <s v="Abundant Saplings"/>
    <s v="Scattered"/>
    <m/>
  </r>
  <r>
    <n v="143"/>
    <m/>
    <n v="239"/>
    <m/>
    <s v="Parker Peak"/>
    <s v="NE"/>
    <x v="0"/>
    <n v="90.4"/>
    <n v="229"/>
    <s v="RS @ 22.5’"/>
    <m/>
    <m/>
    <s v="No"/>
    <n v="14"/>
    <n v="0"/>
    <m/>
    <m/>
    <m/>
    <s v="Mesic"/>
    <s v="Yes"/>
    <s v="&lt;25%"/>
    <s v="No"/>
    <m/>
    <s v="No"/>
    <s v="No"/>
    <s v="No"/>
    <s v="No"/>
    <s v="Caliper"/>
    <s v="Yes"/>
    <n v="3983416"/>
    <n v="349918"/>
    <s v=" "/>
    <n v="0"/>
    <s v="NO"/>
    <s v="Complete - Valid Tree"/>
    <n v="110"/>
    <n v="279.39999999999998"/>
    <x v="0"/>
    <n v="239"/>
    <s v="{A1CD2805-DE50-4205-83ED-69281B54EB80}"/>
    <d v="2024-08-01T14:31:05"/>
    <s v="sholden_mbg"/>
    <d v="2024-08-31T16:25:45"/>
    <s v="nmitchell_mbg"/>
    <m/>
    <m/>
    <s v="Large"/>
    <s v="Abundant"/>
    <s v="No Saplings"/>
    <m/>
    <m/>
  </r>
  <r>
    <n v="155"/>
    <m/>
    <n v="239"/>
    <m/>
    <s v="Parker Peak"/>
    <s v="NE"/>
    <x v="0"/>
    <n v="122"/>
    <n v="309"/>
    <s v="RS @ 19’"/>
    <m/>
    <m/>
    <s v="Yes"/>
    <n v="12"/>
    <n v="4"/>
    <m/>
    <m/>
    <m/>
    <s v="Mesic"/>
    <s v="Yes"/>
    <s v="&lt;25%"/>
    <s v="No"/>
    <m/>
    <s v="No"/>
    <s v="No"/>
    <s v="No"/>
    <s v="No"/>
    <s v=" "/>
    <s v="Yes"/>
    <n v="3983261"/>
    <n v="349884"/>
    <s v=" "/>
    <n v="84"/>
    <s v="NO"/>
    <s v="Complete - Valid Tree"/>
    <n v="135"/>
    <n v="342.9"/>
    <x v="1"/>
    <n v="239"/>
    <s v="{5436FBC0-4A4C-4D16-A3DE-ABEEB152832F}"/>
    <d v="2024-08-01T14:31:05"/>
    <s v="sholden_mbg"/>
    <d v="2024-08-31T19:06:24"/>
    <s v="nmitchell_mbg"/>
    <m/>
    <m/>
    <s v="Large"/>
    <s v="Abundant"/>
    <s v="Abundant Saplings"/>
    <s v="Interspersed"/>
    <m/>
  </r>
  <r>
    <n v="241"/>
    <m/>
    <n v="239"/>
    <m/>
    <s v="Parker Peak"/>
    <s v="N"/>
    <x v="0"/>
    <n v="94"/>
    <n v="238"/>
    <s v="RS @ 13.5"/>
    <s v="&lt;25%"/>
    <m/>
    <s v="Yes"/>
    <n v="31"/>
    <n v="1"/>
    <m/>
    <m/>
    <m/>
    <s v="Dry"/>
    <s v="No"/>
    <m/>
    <s v="No"/>
    <m/>
    <s v="No"/>
    <s v="No"/>
    <s v="No"/>
    <s v="No"/>
    <s v=" "/>
    <s v="Yes"/>
    <n v="3982894"/>
    <n v="349952"/>
    <s v=" "/>
    <n v="0"/>
    <s v="NO"/>
    <s v="Complete - Valid Tree"/>
    <n v="104"/>
    <n v="264.16000000000003"/>
    <x v="0"/>
    <n v="239"/>
    <s v="{18C85F7C-B9CD-40CB-8DBA-1D7A753F029E}"/>
    <d v="2024-08-01T14:31:05"/>
    <s v="sholden_mbg"/>
    <d v="2024-08-28T21:18:17"/>
    <s v="sholden_mbg"/>
    <m/>
    <s v="No Regen observed _x000d__x000a__x000d__x000a_Mod cones observed"/>
    <s v="Large"/>
    <m/>
    <m/>
    <m/>
    <m/>
  </r>
  <r>
    <n v="271"/>
    <m/>
    <n v="239"/>
    <m/>
    <s v="Parker Peak"/>
    <s v="NE"/>
    <x v="0"/>
    <n v="144"/>
    <n v="365"/>
    <s v="RS @ 11.3’ (above swell)"/>
    <m/>
    <m/>
    <s v="Yes"/>
    <m/>
    <n v="3"/>
    <m/>
    <m/>
    <m/>
    <s v="Wet"/>
    <s v="No"/>
    <m/>
    <s v="No"/>
    <m/>
    <s v="No"/>
    <s v="No"/>
    <s v="No"/>
    <s v="No"/>
    <s v=" "/>
    <s v="Yes"/>
    <n v="3983166"/>
    <n v="349936"/>
    <s v=" "/>
    <n v="42"/>
    <s v="NO"/>
    <s v="Complete - Valid Tree"/>
    <n v="183"/>
    <n v="464.82"/>
    <x v="1"/>
    <n v="239"/>
    <s v="{C51D3398-6235-4D13-AF23-79C89EA17808}"/>
    <d v="2024-08-01T14:31:05"/>
    <s v="sholden_mbg"/>
    <d v="2024-09-12T18:54:42"/>
    <s v="jbrooks_mbg"/>
    <m/>
    <m/>
    <s v="Large"/>
    <s v="Abundant"/>
    <s v="Few Saplings"/>
    <m/>
    <m/>
  </r>
  <r>
    <n v="598"/>
    <m/>
    <n v="239"/>
    <m/>
    <s v="Parker Peak"/>
    <s v="N"/>
    <x v="0"/>
    <n v="109.2"/>
    <n v="277"/>
    <s v="RS @ 34"/>
    <s v="&lt;25%"/>
    <m/>
    <s v="No"/>
    <n v="90"/>
    <n v="0"/>
    <m/>
    <m/>
    <m/>
    <s v="Wet"/>
    <s v="Yes"/>
    <s v="&lt;25%"/>
    <s v="No"/>
    <s v="&lt;25%"/>
    <s v="Yes"/>
    <s v="No"/>
    <s v="No"/>
    <s v="No"/>
    <s v=" "/>
    <s v="Yes"/>
    <n v="3983050"/>
    <n v="350484"/>
    <s v=" "/>
    <n v="53"/>
    <s v="NO"/>
    <s v="Complete - Valid Tree"/>
    <n v="168"/>
    <n v="426.72"/>
    <x v="1"/>
    <n v="239"/>
    <s v="{CF889FD7-0FE6-4ECC-AE3C-5378F9F8CEEF}"/>
    <d v="2024-08-01T14:31:05"/>
    <s v="sholden_mbg"/>
    <d v="2024-09-11T17:53:09"/>
    <s v="nmitchell_mbg"/>
    <s v="&lt;25%"/>
    <m/>
    <s v="Large"/>
    <s v="Abundant"/>
    <s v="Few Saplings"/>
    <s v="1 small patch"/>
    <m/>
  </r>
  <r>
    <n v="607"/>
    <m/>
    <n v="239"/>
    <m/>
    <s v="Parker Peak"/>
    <s v="NW"/>
    <x v="0"/>
    <n v="126.799999999999"/>
    <n v="322"/>
    <s v="RS @ 25’"/>
    <s v="&lt;25%"/>
    <m/>
    <s v="Yes"/>
    <n v="92"/>
    <n v="4"/>
    <m/>
    <m/>
    <m/>
    <s v="Mesic"/>
    <s v="Yes"/>
    <s v="&lt;25%"/>
    <s v="Yes"/>
    <s v="&lt;25%"/>
    <s v="Yes"/>
    <s v="No"/>
    <s v="No"/>
    <s v="No"/>
    <s v=" "/>
    <s v="Yes"/>
    <n v="3984136"/>
    <n v="350976"/>
    <s v=" "/>
    <n v="132"/>
    <s v="NO"/>
    <s v="Complete - Valid Tree"/>
    <n v="220"/>
    <n v="558.79999999999995"/>
    <x v="1"/>
    <n v="239"/>
    <s v="{C56D3134-B36F-45F3-836C-94FCE53E01DF}"/>
    <d v="2024-08-01T14:31:05"/>
    <s v="sholden_mbg"/>
    <d v="2024-09-14T17:34:35"/>
    <s v="nmitchell_mbg"/>
    <m/>
    <s v="Heavy decline"/>
    <s v="Large"/>
    <s v="Abundant"/>
    <s v="Abundant Saplings"/>
    <s v="Interspersed"/>
    <m/>
  </r>
  <r>
    <n v="624"/>
    <m/>
    <n v="239"/>
    <m/>
    <s v="Parker Peak"/>
    <s v="W"/>
    <x v="0"/>
    <n v="110"/>
    <n v="279"/>
    <s v="RS @ 16.5’"/>
    <m/>
    <m/>
    <s v="No"/>
    <n v="15"/>
    <n v="0"/>
    <m/>
    <m/>
    <m/>
    <s v="Mesic"/>
    <s v="Yes"/>
    <s v="&lt;25%"/>
    <s v="No"/>
    <m/>
    <s v="No"/>
    <s v="No"/>
    <s v="No"/>
    <s v="No"/>
    <s v=" "/>
    <s v="Yes"/>
    <n v="3983097"/>
    <n v="350151"/>
    <s v=" "/>
    <n v="0"/>
    <s v="NO"/>
    <s v="Complete - Valid Tree"/>
    <n v="130"/>
    <n v="330.2"/>
    <x v="1"/>
    <n v="239"/>
    <s v="{DE439F55-459C-4AB0-8782-535534A0F104}"/>
    <d v="2024-08-01T14:31:05"/>
    <s v="sholden_mbg"/>
    <d v="2024-09-12T15:00:39"/>
    <s v="nmitchell_mbg"/>
    <m/>
    <m/>
    <s v="Large"/>
    <s v="Abundant"/>
    <s v="Few Saplings"/>
    <s v="Cluster upslope"/>
    <m/>
  </r>
  <r>
    <n v="641"/>
    <m/>
    <n v="239"/>
    <m/>
    <s v="Parker Peak"/>
    <m/>
    <x v="1"/>
    <m/>
    <n v="0"/>
    <m/>
    <m/>
    <s v="Fire Fall"/>
    <m/>
    <m/>
    <m/>
    <m/>
    <m/>
    <m/>
    <m/>
    <m/>
    <m/>
    <m/>
    <m/>
    <m/>
    <m/>
    <m/>
    <m/>
    <s v=" "/>
    <s v="Yes"/>
    <n v="3983045"/>
    <n v="350310"/>
    <s v=" "/>
    <n v="185"/>
    <s v="NO"/>
    <s v="Complete - Valid Tree"/>
    <n v="163"/>
    <n v="414.02"/>
    <x v="1"/>
    <n v="239"/>
    <s v="{CA8DFCDA-E5C5-4887-84F4-BC07230E3957}"/>
    <d v="2024-08-01T14:31:05"/>
    <s v="sholden_mbg"/>
    <d v="2024-09-11T16:09:36"/>
    <s v="nmitchell_mbg"/>
    <m/>
    <m/>
    <s v="Large"/>
    <m/>
    <m/>
    <m/>
    <m/>
  </r>
  <r>
    <n v="15"/>
    <m/>
    <n v="238"/>
    <m/>
    <s v="Parker Peak"/>
    <s v="E"/>
    <x v="0"/>
    <n v="113"/>
    <n v="287"/>
    <s v="Rs @ 15’"/>
    <m/>
    <m/>
    <s v="Yes"/>
    <n v="24"/>
    <n v="1"/>
    <m/>
    <m/>
    <m/>
    <s v="Wet"/>
    <s v="No"/>
    <m/>
    <s v="No"/>
    <m/>
    <s v="No"/>
    <s v="No"/>
    <s v="No"/>
    <s v="No"/>
    <s v="Caliper"/>
    <s v="Yes"/>
    <n v="3983805"/>
    <n v="349797"/>
    <s v=" "/>
    <n v="0"/>
    <s v="NO"/>
    <s v="Complete - Valid Tree"/>
    <n v="110"/>
    <n v="279.39999999999998"/>
    <x v="0"/>
    <n v="236"/>
    <s v="{E668FF6D-2A3B-4173-9D32-285522E91B7C}"/>
    <d v="2024-08-01T14:31:05"/>
    <s v="sholden_mbg"/>
    <d v="2024-08-28T21:18:18"/>
    <s v="sholden_mbg"/>
    <m/>
    <m/>
    <s v="Large"/>
    <s v="Few"/>
    <s v="Few Saplings"/>
    <s v="Almost nonexistent"/>
    <m/>
  </r>
  <r>
    <n v="465"/>
    <m/>
    <n v="238"/>
    <m/>
    <s v="Parker Peak"/>
    <s v="N"/>
    <x v="0"/>
    <n v="70.900000000000006"/>
    <n v="180"/>
    <s v="RS @ 24’"/>
    <s v="&lt;25%"/>
    <m/>
    <s v="Yes"/>
    <n v="27"/>
    <n v="4"/>
    <m/>
    <m/>
    <m/>
    <s v="Mesic"/>
    <s v="Yes"/>
    <s v="&lt;25%"/>
    <s v="No"/>
    <m/>
    <s v="No"/>
    <s v="No"/>
    <s v="No"/>
    <s v="No"/>
    <s v=" "/>
    <s v="Yes"/>
    <n v="3983562"/>
    <n v="350218"/>
    <s v=" "/>
    <n v="51"/>
    <s v="NO"/>
    <s v="Complete - Valid Tree"/>
    <n v="109"/>
    <n v="276.86"/>
    <x v="0"/>
    <n v="238"/>
    <s v="{0BE03F09-E7A0-4114-BB8A-899691FC7708}"/>
    <d v="2024-08-01T14:31:05"/>
    <s v="sholden_mbg"/>
    <d v="2024-09-14T23:39:55"/>
    <s v="nmitchell_mbg"/>
    <m/>
    <m/>
    <s v="Large"/>
    <s v="Abundant"/>
    <s v="Few Saplings"/>
    <m/>
    <m/>
  </r>
  <r>
    <n v="469"/>
    <m/>
    <n v="238"/>
    <m/>
    <s v="Parker Peak"/>
    <s v="N"/>
    <x v="0"/>
    <n v="81.2"/>
    <n v="206"/>
    <s v="RS @ 26’ above split"/>
    <m/>
    <m/>
    <s v="No"/>
    <n v="12"/>
    <n v="0"/>
    <m/>
    <m/>
    <m/>
    <s v="Mesic"/>
    <s v="Yes"/>
    <s v="&lt;25%"/>
    <s v="No"/>
    <m/>
    <s v="No"/>
    <s v="No"/>
    <s v="No"/>
    <s v="No"/>
    <s v="Caliper"/>
    <s v="Yes"/>
    <n v="3983563"/>
    <n v="350220"/>
    <s v=" "/>
    <n v="0"/>
    <s v="NO"/>
    <s v="Complete - Valid Tree"/>
    <n v="96"/>
    <n v="243.84"/>
    <x v="0"/>
    <n v="238"/>
    <s v="{4A5B6F50-E41C-42CD-8CDC-C8B010BE0BC3}"/>
    <d v="2024-08-01T14:31:05"/>
    <s v="sholden_mbg"/>
    <d v="2024-08-29T02:59:45"/>
    <s v="nmitchell_mbg"/>
    <m/>
    <m/>
    <s v="Large"/>
    <s v="Abundant"/>
    <s v="Few Saplings"/>
    <m/>
    <m/>
  </r>
  <r>
    <n v="535"/>
    <m/>
    <n v="238"/>
    <m/>
    <s v="Parker Peak"/>
    <s v="NW"/>
    <x v="0"/>
    <n v="123"/>
    <n v="312"/>
    <s v="RS @ 42’"/>
    <m/>
    <m/>
    <s v="Yes"/>
    <n v="42"/>
    <n v="2"/>
    <m/>
    <m/>
    <m/>
    <s v="Mesic"/>
    <s v="Yes"/>
    <s v="&lt;25%"/>
    <s v="No"/>
    <m/>
    <s v="No"/>
    <s v="No"/>
    <s v="No"/>
    <s v="No"/>
    <s v="Forked top"/>
    <s v="Yes"/>
    <n v="3983203"/>
    <n v="350263"/>
    <s v=" "/>
    <n v="7"/>
    <s v="NO"/>
    <s v="Complete - Valid Tree"/>
    <n v="167"/>
    <n v="424.18"/>
    <x v="1"/>
    <n v="238"/>
    <s v="{812CE8FD-B007-4C0E-A105-54B2C9E57343}"/>
    <d v="2024-08-01T14:31:05"/>
    <s v="sholden_mbg"/>
    <d v="2024-08-29T16:28:17"/>
    <s v="nmitchell_mbg"/>
    <m/>
    <m/>
    <s v="Large"/>
    <s v="Abundant"/>
    <s v="Few Saplings"/>
    <s v="Lg patches 40’ from tree observed"/>
    <m/>
  </r>
  <r>
    <n v="613"/>
    <m/>
    <n v="238"/>
    <m/>
    <s v="Parker Peak"/>
    <s v="W"/>
    <x v="0"/>
    <n v="89"/>
    <n v="226"/>
    <s v="RS @ 17.1"/>
    <m/>
    <m/>
    <s v="No"/>
    <n v="23"/>
    <n v="0"/>
    <m/>
    <m/>
    <m/>
    <s v="Wet"/>
    <s v="No"/>
    <m/>
    <s v="No"/>
    <m/>
    <s v="No"/>
    <s v="No"/>
    <s v="No"/>
    <s v="No"/>
    <s v="Caliper"/>
    <s v="Yes"/>
    <n v="3984275"/>
    <n v="350880"/>
    <s v=" "/>
    <n v="0"/>
    <s v="NO"/>
    <s v="Complete - Valid Tree"/>
    <n v="144"/>
    <n v="365.76"/>
    <x v="1"/>
    <n v="238"/>
    <s v="{7B2851C5-7F22-4636-9297-55542951C73D}"/>
    <d v="2024-08-01T14:31:05"/>
    <s v="sholden_mbg"/>
    <d v="2024-09-14T18:20:24"/>
    <s v="nmitchell_mbg"/>
    <m/>
    <m/>
    <s v="Large"/>
    <s v="Abundant"/>
    <s v="Few Saplings"/>
    <s v="Upslope"/>
    <m/>
  </r>
  <r>
    <n v="87"/>
    <m/>
    <n v="237"/>
    <m/>
    <s v="Parker Peak"/>
    <s v="N"/>
    <x v="0"/>
    <n v="91.799999999999898"/>
    <n v="233"/>
    <s v="RS @ 13.7’"/>
    <m/>
    <m/>
    <s v="No"/>
    <n v="5"/>
    <n v="0"/>
    <m/>
    <m/>
    <m/>
    <s v="Dry"/>
    <s v="Yes"/>
    <s v="25-50%"/>
    <s v="No"/>
    <m/>
    <s v="No"/>
    <s v="No"/>
    <s v="No"/>
    <s v="No"/>
    <s v="Forked top"/>
    <s v="Yes"/>
    <n v="3983811"/>
    <n v="349453"/>
    <s v=" "/>
    <n v="0"/>
    <s v="NO"/>
    <s v="Complete - Valid Tree"/>
    <n v="121"/>
    <n v="307.34000000000003"/>
    <x v="1"/>
    <n v="237"/>
    <s v="{9D426B92-88CD-4E23-8AAF-1001DE2F6A61}"/>
    <d v="2024-08-01T14:31:05"/>
    <s v="sholden_mbg"/>
    <d v="2024-09-22T17:10:15"/>
    <s v="nmitchell_mbg"/>
    <m/>
    <m/>
    <s v="Large"/>
    <s v="Abundant"/>
    <s v="Few Saplings"/>
    <m/>
    <m/>
  </r>
  <r>
    <n v="230"/>
    <m/>
    <n v="237"/>
    <m/>
    <s v="Parker Peak"/>
    <s v="E"/>
    <x v="0"/>
    <n v="149"/>
    <n v="378"/>
    <s v="RS@22’"/>
    <m/>
    <m/>
    <s v="Yes"/>
    <n v="27"/>
    <n v="4"/>
    <m/>
    <m/>
    <m/>
    <s v="Wet"/>
    <s v="Yes"/>
    <s v="&lt;25%"/>
    <s v="Yes"/>
    <m/>
    <s v="No"/>
    <s v="No"/>
    <s v="No"/>
    <s v="No"/>
    <s v=" "/>
    <s v="Yes"/>
    <n v="3982793"/>
    <n v="350143"/>
    <s v=" "/>
    <n v="78"/>
    <s v="NO"/>
    <s v="Complete - Valid Tree"/>
    <n v="189"/>
    <n v="480.06"/>
    <x v="1"/>
    <n v="237"/>
    <s v="{02E192F9-E752-4254-BC62-0C98A45279D5}"/>
    <d v="2024-08-01T14:31:05"/>
    <s v="sholden_mbg"/>
    <d v="2024-08-28T21:18:18"/>
    <s v="sholden_mbg"/>
    <m/>
    <m/>
    <s v="Large"/>
    <s v="Abundant"/>
    <s v="Abundant Saplings"/>
    <s v="Lg concentration NE. Under 1’"/>
    <m/>
  </r>
  <r>
    <n v="539"/>
    <m/>
    <n v="237"/>
    <m/>
    <s v="Parker Peak"/>
    <s v="N"/>
    <x v="0"/>
    <n v="147"/>
    <n v="373"/>
    <s v="RS &amp; 26’"/>
    <m/>
    <m/>
    <s v="Yes"/>
    <n v="14"/>
    <n v="3"/>
    <m/>
    <m/>
    <m/>
    <s v="Wet"/>
    <s v="Yes"/>
    <s v="&lt;25%"/>
    <s v="No"/>
    <m/>
    <s v="No"/>
    <s v="No"/>
    <s v="No"/>
    <s v="No"/>
    <s v="Caliper"/>
    <s v="Yes"/>
    <n v="3983183"/>
    <n v="350334"/>
    <s v=" "/>
    <n v="23"/>
    <s v="NO"/>
    <s v="Complete - Valid Tree"/>
    <n v="150"/>
    <n v="381"/>
    <x v="1"/>
    <n v="237"/>
    <s v="{821F10B5-9258-4AF2-86B5-DE42C5FEB3F0}"/>
    <d v="2024-08-01T14:31:05"/>
    <s v="sholden_mbg"/>
    <d v="2024-08-29T16:52:45"/>
    <s v="nmitchell_mbg"/>
    <m/>
    <m/>
    <s v="Large"/>
    <s v="Few"/>
    <s v="No Saplings"/>
    <s v="Buttresses riparian"/>
    <m/>
  </r>
  <r>
    <n v="1"/>
    <m/>
    <n v="236"/>
    <m/>
    <s v="Parker Peak"/>
    <s v="SW"/>
    <x v="0"/>
    <n v="116"/>
    <n v="294"/>
    <s v="RS @ 9.7"/>
    <m/>
    <m/>
    <s v="Yes"/>
    <n v="22"/>
    <n v="1"/>
    <m/>
    <m/>
    <m/>
    <s v="Mesic"/>
    <s v="No"/>
    <m/>
    <s v="No"/>
    <m/>
    <s v="No"/>
    <s v="No"/>
    <s v="No"/>
    <s v="No"/>
    <s v=" "/>
    <s v="Yes"/>
    <n v="3983929"/>
    <n v="349883"/>
    <s v=" "/>
    <n v="0"/>
    <s v="NO"/>
    <s v="Complete - Valid Tree"/>
    <n v="121"/>
    <n v="307.34000000000003"/>
    <x v="1"/>
    <n v="236"/>
    <s v="{15EC1B0C-3A5B-470E-94D4-A6E1B2EC985D}"/>
    <d v="2024-08-01T14:31:05"/>
    <s v="sholden_mbg"/>
    <d v="2024-09-14T23:22:48"/>
    <s v="nmitchell_mbg"/>
    <m/>
    <s v="Slight dieback but under 10%"/>
    <s v="Large"/>
    <s v="Few"/>
    <s v="Few Saplings"/>
    <s v="Saplings 5’~ from mainline rd"/>
    <m/>
  </r>
  <r>
    <n v="146"/>
    <m/>
    <n v="236"/>
    <m/>
    <s v="Parker Peak"/>
    <m/>
    <x v="1"/>
    <m/>
    <n v="0"/>
    <m/>
    <m/>
    <s v="SD Indirect"/>
    <m/>
    <m/>
    <m/>
    <m/>
    <m/>
    <m/>
    <m/>
    <m/>
    <m/>
    <m/>
    <m/>
    <m/>
    <m/>
    <m/>
    <m/>
    <s v=" "/>
    <s v="Yes"/>
    <n v="3983333"/>
    <n v="349934"/>
    <s v=" "/>
    <n v="0"/>
    <s v="NO"/>
    <s v="Complete - Valid Tree"/>
    <n v="117"/>
    <n v="297.18"/>
    <x v="0"/>
    <n v="236"/>
    <s v="{FBB8CDB2-C63B-4496-9808-BF18A2EF25E1}"/>
    <d v="2024-08-01T14:31:05"/>
    <s v="sholden_mbg"/>
    <d v="2024-08-31T17:58:31"/>
    <s v="nmitchell_mbg"/>
    <m/>
    <m/>
    <s v="Large"/>
    <m/>
    <m/>
    <m/>
    <m/>
  </r>
  <r>
    <n v="165"/>
    <m/>
    <n v="236"/>
    <m/>
    <s v="Parker Peak"/>
    <s v="N"/>
    <x v="0"/>
    <n v="168"/>
    <n v="426"/>
    <s v="RS @ 10’"/>
    <m/>
    <m/>
    <s v="Yes"/>
    <n v="17"/>
    <n v="3"/>
    <m/>
    <m/>
    <m/>
    <s v="Mesic"/>
    <s v="No"/>
    <m/>
    <s v="No"/>
    <m/>
    <s v="No"/>
    <s v="No"/>
    <s v="No"/>
    <s v="No"/>
    <s v=" "/>
    <s v="Yes"/>
    <n v="3983212"/>
    <n v="350005"/>
    <s v=" "/>
    <n v="0"/>
    <s v="NO"/>
    <s v="Complete - Valid Tree"/>
    <n v="186"/>
    <n v="472.44"/>
    <x v="1"/>
    <n v="236"/>
    <s v="{BE2AFEEC-507E-4245-8848-E9C37BAF5847}"/>
    <d v="2024-08-01T14:31:05"/>
    <s v="sholden_mbg"/>
    <d v="2024-09-12T22:29:24"/>
    <s v="jbrooks_mbg"/>
    <m/>
    <s v="NNE aspect, multiple fire scar. "/>
    <s v="Large"/>
    <s v="Abundant"/>
    <s v="No Saplings"/>
    <m/>
    <m/>
  </r>
  <r>
    <n v="438"/>
    <m/>
    <n v="236"/>
    <m/>
    <s v="Parker Peak"/>
    <m/>
    <x v="1"/>
    <m/>
    <n v="0"/>
    <m/>
    <m/>
    <m/>
    <m/>
    <m/>
    <m/>
    <m/>
    <m/>
    <m/>
    <m/>
    <m/>
    <m/>
    <m/>
    <m/>
    <m/>
    <m/>
    <m/>
    <m/>
    <s v="Leaner"/>
    <s v="Yes"/>
    <n v="3983448"/>
    <n v="350001"/>
    <s v=" "/>
    <n v="76"/>
    <s v="NO"/>
    <s v="Complete - Valid Tree"/>
    <n v="155"/>
    <n v="393.7"/>
    <x v="1"/>
    <n v="236"/>
    <s v="{24362DC2-5B67-4B83-B235-52AEA0A2BBD8}"/>
    <d v="2024-08-01T14:31:05"/>
    <s v="sholden_mbg"/>
    <d v="2024-09-12T22:58:21"/>
    <s v="jbrooks_mbg"/>
    <m/>
    <m/>
    <s v="Large"/>
    <m/>
    <m/>
    <m/>
    <m/>
  </r>
  <r>
    <n v="480"/>
    <m/>
    <n v="236"/>
    <m/>
    <s v="Parker Peak"/>
    <s v="SW"/>
    <x v="0"/>
    <n v="81.2"/>
    <n v="206"/>
    <s v="RS @ 11’"/>
    <m/>
    <m/>
    <s v="Yes"/>
    <n v="22"/>
    <n v="2"/>
    <m/>
    <m/>
    <m/>
    <s v="Dry"/>
    <s v="Yes"/>
    <s v="&lt;25%"/>
    <s v="No"/>
    <m/>
    <s v="No"/>
    <s v="No"/>
    <s v="No"/>
    <s v="No"/>
    <s v="Caliper"/>
    <s v="Yes"/>
    <n v="3983368"/>
    <n v="350250"/>
    <s v=" "/>
    <n v="18"/>
    <s v="NO"/>
    <s v="Complete - Valid Tree"/>
    <n v="138"/>
    <n v="350.52"/>
    <x v="1"/>
    <n v="236"/>
    <s v="{D19A2F1A-7991-4F2F-8D8D-2F4C300A74B6}"/>
    <d v="2024-08-01T14:31:05"/>
    <s v="sholden_mbg"/>
    <d v="2024-08-29T02:30:04"/>
    <s v="nmitchell_mbg"/>
    <m/>
    <m/>
    <s v="Large"/>
    <s v="Abundant"/>
    <s v="No Saplings"/>
    <m/>
    <m/>
  </r>
  <r>
    <n v="172"/>
    <m/>
    <n v="235"/>
    <m/>
    <s v="Parker Peak"/>
    <s v="N"/>
    <x v="0"/>
    <n v="65"/>
    <n v="165"/>
    <s v="RS @ 6’"/>
    <m/>
    <m/>
    <s v="No"/>
    <n v="19"/>
    <n v="0"/>
    <m/>
    <m/>
    <m/>
    <s v="Dry"/>
    <s v="Yes"/>
    <s v="&lt;25%"/>
    <s v="No"/>
    <m/>
    <s v="No"/>
    <s v="No"/>
    <s v="No"/>
    <s v="No"/>
    <s v="Twin w/173"/>
    <s v="Yes"/>
    <n v="3983784"/>
    <n v="349922"/>
    <s v=" "/>
    <n v="0"/>
    <s v="NO"/>
    <s v="Complete - Valid Tree"/>
    <n v="108"/>
    <n v="274.32"/>
    <x v="0"/>
    <n v="235"/>
    <s v="{40840C26-4085-4D15-84EE-5F2600FA32ED}"/>
    <d v="2024-08-01T14:31:05"/>
    <s v="sholden_mbg"/>
    <d v="2024-08-28T21:18:18"/>
    <s v="sholden_mbg"/>
    <m/>
    <m/>
    <s v="Large"/>
    <s v="Abundant"/>
    <s v="No Saplings"/>
    <m/>
    <m/>
  </r>
  <r>
    <n v="616"/>
    <m/>
    <n v="235"/>
    <m/>
    <s v="Parker Peak"/>
    <s v="NE"/>
    <x v="0"/>
    <n v="160.099999999999"/>
    <n v="406"/>
    <s v="RS @ 19’"/>
    <m/>
    <m/>
    <s v="No"/>
    <n v="16"/>
    <n v="0"/>
    <m/>
    <m/>
    <m/>
    <s v="Mesic"/>
    <s v="Yes"/>
    <s v="&lt;25%"/>
    <s v="No"/>
    <m/>
    <s v="No"/>
    <s v="No"/>
    <s v="Yes"/>
    <s v="No"/>
    <s v=" "/>
    <s v="Yes"/>
    <n v="3984355"/>
    <n v="350830"/>
    <s v=" "/>
    <n v="0"/>
    <s v="NO"/>
    <s v="Complete - Valid Tree"/>
    <n v="150"/>
    <n v="381"/>
    <x v="1"/>
    <n v="235"/>
    <s v="{B4D6D924-C106-4B32-A678-564CA47984C9}"/>
    <d v="2024-08-01T14:31:05"/>
    <s v="sholden_mbg"/>
    <d v="2024-09-15T15:26:01"/>
    <s v="nmitchell_mbg"/>
    <m/>
    <m/>
    <s v="Large"/>
    <s v="Abundant"/>
    <s v="Few Saplings"/>
    <s v="Just a few observed. Many fir saplings"/>
    <m/>
  </r>
  <r>
    <n v="625"/>
    <m/>
    <n v="235"/>
    <m/>
    <s v="Parker Peak"/>
    <s v="W"/>
    <x v="0"/>
    <n v="67.599999999999895"/>
    <n v="171"/>
    <s v="RS @ 25.6 above scar"/>
    <m/>
    <m/>
    <s v="Yes"/>
    <n v="24"/>
    <n v="4"/>
    <m/>
    <m/>
    <m/>
    <s v="Mesic"/>
    <s v="No"/>
    <m/>
    <s v="No"/>
    <m/>
    <s v="No"/>
    <s v="No"/>
    <s v="No"/>
    <s v="No"/>
    <s v="Caliper"/>
    <s v="Yes"/>
    <n v="3983090"/>
    <n v="350148"/>
    <s v=" "/>
    <n v="106"/>
    <s v="NO"/>
    <s v="Complete - Valid Tree"/>
    <n v="149"/>
    <n v="378.46"/>
    <x v="1"/>
    <n v="235"/>
    <s v="{FD1C3F8A-97F3-4063-AA99-2411DC5F3210}"/>
    <d v="2024-08-01T14:31:05"/>
    <s v="sholden_mbg"/>
    <d v="2024-09-12T15:03:44"/>
    <s v="nmitchell_mbg"/>
    <m/>
    <m/>
    <s v="Large"/>
    <s v="Abundant"/>
    <s v="Few Saplings"/>
    <s v="Small clump upslope"/>
    <m/>
  </r>
  <r>
    <n v="725"/>
    <m/>
    <n v="235"/>
    <m/>
    <s v="Parker Peak"/>
    <s v="NW"/>
    <x v="0"/>
    <n v="111"/>
    <n v="281"/>
    <s v="RS @ 14’"/>
    <m/>
    <m/>
    <s v="No"/>
    <n v="18"/>
    <n v="0"/>
    <m/>
    <m/>
    <m/>
    <s v="Dry"/>
    <s v="Yes"/>
    <s v="&lt;25%"/>
    <s v="No"/>
    <m/>
    <s v="No"/>
    <s v="Yes"/>
    <s v="No"/>
    <s v="No"/>
    <s v=" "/>
    <s v="Yes"/>
    <n v="3982906"/>
    <n v="350692"/>
    <s v=" "/>
    <n v="0"/>
    <s v="NO"/>
    <s v="Complete - Valid Tree"/>
    <n v="170"/>
    <n v="431.8"/>
    <x v="1"/>
    <n v="235"/>
    <s v="{0D5C64E2-5D1A-4C79-B084-96E16A479F18}"/>
    <d v="2024-08-01T14:31:05"/>
    <s v="sholden_mbg"/>
    <d v="2024-09-15T01:08:02"/>
    <s v="nmitchell_mbg"/>
    <m/>
    <m/>
    <s v="Large"/>
    <s v="Few"/>
    <s v="Few Saplings"/>
    <s v="Below 6”"/>
    <m/>
  </r>
  <r>
    <n v="734"/>
    <m/>
    <n v="235"/>
    <m/>
    <s v="Parker Peak"/>
    <s v="W"/>
    <x v="0"/>
    <n v="116"/>
    <n v="294"/>
    <s v="RS @ 35’"/>
    <m/>
    <m/>
    <s v="Yes"/>
    <n v="65"/>
    <n v="1"/>
    <m/>
    <m/>
    <m/>
    <s v="Mesic"/>
    <s v="No"/>
    <m/>
    <s v="No"/>
    <m/>
    <s v="No"/>
    <s v="No"/>
    <s v="No"/>
    <s v="No"/>
    <s v=" "/>
    <s v="Yes"/>
    <n v="3983070"/>
    <n v="350647"/>
    <s v=" "/>
    <n v="0"/>
    <s v="NO"/>
    <s v="Complete - Valid Tree"/>
    <n v="145"/>
    <n v="368.3"/>
    <x v="1"/>
    <n v="235"/>
    <s v="{8FCCAA1D-3A78-408C-AAE3-FB5628A33742}"/>
    <d v="2024-08-01T14:31:05"/>
    <s v="sholden_mbg"/>
    <d v="2024-08-30T21:33:52"/>
    <s v="nmitchell_mbg"/>
    <m/>
    <m/>
    <s v="Large"/>
    <s v="Abundant"/>
    <s v="Few Saplings"/>
    <s v="Interspersed"/>
    <m/>
  </r>
  <r>
    <n v="436"/>
    <m/>
    <n v="234"/>
    <n v="233"/>
    <s v="Parker Peak"/>
    <s v="SW"/>
    <x v="0"/>
    <n v="102"/>
    <n v="259"/>
    <s v="RS @ 9.5’ (above swell)"/>
    <m/>
    <m/>
    <s v="Yes"/>
    <n v="54"/>
    <n v="3"/>
    <m/>
    <m/>
    <m/>
    <s v="Wet"/>
    <s v="No"/>
    <m/>
    <s v="No"/>
    <m/>
    <s v="No"/>
    <s v="No"/>
    <s v="No"/>
    <s v="No"/>
    <s v=" "/>
    <s v="Yes"/>
    <n v="3983415"/>
    <n v="350030"/>
    <s v=" "/>
    <n v="84"/>
    <s v="NO"/>
    <s v="Complete - Valid Tree"/>
    <n v="167"/>
    <n v="424.18"/>
    <x v="1"/>
    <n v="234"/>
    <s v="{AEE3AB03-5B76-4FA1-A0C2-2E4A7FBD6082}"/>
    <d v="2024-08-01T14:31:05"/>
    <s v="sholden_mbg"/>
    <d v="2024-09-14T19:26:45"/>
    <s v="nmitchell_mbg"/>
    <m/>
    <s v="Excess slash/litter at scar cavity"/>
    <s v="Large"/>
    <s v="Abundant"/>
    <s v="Few Saplings"/>
    <m/>
    <m/>
  </r>
  <r>
    <n v="474"/>
    <m/>
    <n v="234"/>
    <m/>
    <s v="Parker Peak"/>
    <s v="SW"/>
    <x v="0"/>
    <n v="79.599999999999895"/>
    <n v="202"/>
    <s v="RS @ 10.3"/>
    <m/>
    <m/>
    <s v="No"/>
    <n v="0"/>
    <n v="0"/>
    <m/>
    <m/>
    <m/>
    <s v="Dry"/>
    <s v="Yes"/>
    <s v="&lt;25%"/>
    <s v="No"/>
    <m/>
    <s v="No"/>
    <s v="No"/>
    <s v="No"/>
    <s v="No"/>
    <s v=" "/>
    <s v="Yes"/>
    <n v="3983410"/>
    <n v="350214"/>
    <s v=" "/>
    <n v="0"/>
    <s v="NO"/>
    <s v="Complete - Valid Tree"/>
    <n v="88"/>
    <n v="223.52"/>
    <x v="0"/>
    <n v="234"/>
    <s v="{78619384-A711-4670-9F3E-7CD77CF34B73}"/>
    <d v="2024-08-01T14:31:05"/>
    <s v="sholden_mbg"/>
    <d v="2024-08-28T21:18:18"/>
    <s v="sholden_mbg"/>
    <m/>
    <m/>
    <s v="Large"/>
    <s v="Abundant"/>
    <s v="No Saplings"/>
    <m/>
    <m/>
  </r>
  <r>
    <n v="485"/>
    <m/>
    <n v="234"/>
    <m/>
    <s v="Parker Peak"/>
    <s v="NW"/>
    <x v="0"/>
    <n v="154"/>
    <n v="391"/>
    <s v="RS@14ft"/>
    <s v="&lt;25%"/>
    <m/>
    <s v="Yes"/>
    <n v="46"/>
    <n v="4"/>
    <m/>
    <m/>
    <m/>
    <s v="Mesic"/>
    <s v="Yes"/>
    <s v="&lt;25%"/>
    <s v="No"/>
    <s v="&lt;25%"/>
    <s v="No"/>
    <s v="No"/>
    <s v="No"/>
    <s v="No"/>
    <s v=" "/>
    <s v="Yes"/>
    <n v="3983512"/>
    <n v="350307"/>
    <s v=" "/>
    <n v="132"/>
    <s v="NO"/>
    <s v="Complete - Valid Tree"/>
    <n v="165"/>
    <n v="419.1"/>
    <x v="1"/>
    <n v="234"/>
    <s v="{7B6BDA34-D692-4FA1-AFF8-030591E6B84D}"/>
    <d v="2024-08-01T14:31:05"/>
    <s v="sholden_mbg"/>
    <d v="2024-09-28T00:20:15"/>
    <s v="jbrooks_mbg"/>
    <s v="&lt;25%"/>
    <m/>
    <s v="Large"/>
    <s v="Abundant"/>
    <s v="Few Saplings"/>
    <m/>
    <m/>
  </r>
  <r>
    <n v="631"/>
    <m/>
    <n v="234"/>
    <m/>
    <s v="Parker Peak"/>
    <s v="N"/>
    <x v="0"/>
    <n v="100"/>
    <n v="254"/>
    <s v="RS @ 35’"/>
    <m/>
    <m/>
    <s v="Yes"/>
    <n v="39"/>
    <n v="3"/>
    <m/>
    <m/>
    <m/>
    <s v="Wet"/>
    <s v="Yes"/>
    <s v="&lt;25%"/>
    <s v="No"/>
    <m/>
    <s v="No"/>
    <s v="No"/>
    <s v="No"/>
    <s v="No"/>
    <s v=" "/>
    <s v="Yes"/>
    <n v="3983092"/>
    <n v="350221"/>
    <s v=" "/>
    <n v="75"/>
    <s v="NO"/>
    <s v="Complete - Valid Tree"/>
    <n v="163"/>
    <n v="414.02"/>
    <x v="1"/>
    <n v="234"/>
    <s v="{22AE7B1C-4784-42D8-92CC-B671F96E86A1}"/>
    <d v="2024-08-01T14:31:05"/>
    <s v="sholden_mbg"/>
    <d v="2024-09-11T15:11:05"/>
    <s v="nmitchell_mbg"/>
    <m/>
    <m/>
    <s v="Large"/>
    <s v="Abundant"/>
    <s v="Abundant Saplings"/>
    <s v="Interspersed. Majority under 6”"/>
    <m/>
  </r>
  <r>
    <n v="204"/>
    <m/>
    <n v="233"/>
    <m/>
    <s v="Parker Peak"/>
    <m/>
    <x v="1"/>
    <m/>
    <n v="0"/>
    <m/>
    <m/>
    <s v="Scorch"/>
    <m/>
    <m/>
    <m/>
    <m/>
    <m/>
    <m/>
    <m/>
    <m/>
    <m/>
    <m/>
    <m/>
    <m/>
    <m/>
    <m/>
    <m/>
    <s v=" "/>
    <s v="Yes"/>
    <n v="3982600"/>
    <n v="349742"/>
    <s v=" "/>
    <n v="38"/>
    <s v="NO"/>
    <s v="Complete - Valid Tree"/>
    <n v="118"/>
    <n v="299.72000000000003"/>
    <x v="0"/>
    <n v="233"/>
    <s v="{1348D85F-DC17-4410-806F-5487658CA74A}"/>
    <d v="2024-08-01T14:31:05"/>
    <s v="sholden_mbg"/>
    <d v="2024-08-28T21:18:19"/>
    <s v="sholden_mbg"/>
    <m/>
    <m/>
    <s v="Large"/>
    <m/>
    <m/>
    <m/>
    <m/>
  </r>
  <r>
    <n v="435"/>
    <m/>
    <n v="233"/>
    <n v="218"/>
    <s v="Parker Peak"/>
    <s v="SW"/>
    <x v="0"/>
    <n v="122"/>
    <n v="309"/>
    <s v="RS @ 7’ (above swell)"/>
    <m/>
    <m/>
    <s v="Yes"/>
    <n v="31"/>
    <n v="3"/>
    <m/>
    <m/>
    <m/>
    <s v="Wet"/>
    <s v="No"/>
    <m/>
    <s v="No"/>
    <m/>
    <s v="No"/>
    <s v="No"/>
    <s v="No"/>
    <s v="No"/>
    <s v=" "/>
    <s v="Yes"/>
    <n v="3983409"/>
    <n v="350039"/>
    <s v=" "/>
    <n v="87"/>
    <s v="NO"/>
    <s v="Complete - Valid Tree"/>
    <n v="165"/>
    <n v="419.1"/>
    <x v="1"/>
    <n v="233"/>
    <s v="{20020CCA-E74D-4BE3-9BEB-13FBA8CB4601}"/>
    <d v="2024-08-01T14:31:05"/>
    <s v="sholden_mbg"/>
    <d v="2024-09-14T19:23:52"/>
    <s v="nmitchell_mbg"/>
    <m/>
    <m/>
    <s v="Large"/>
    <s v="Abundant"/>
    <s v="Few Saplings"/>
    <m/>
    <m/>
  </r>
  <r>
    <n v="473"/>
    <m/>
    <n v="233"/>
    <m/>
    <s v="Parker Peak"/>
    <s v="SW"/>
    <x v="0"/>
    <n v="86.799999999999898"/>
    <n v="220"/>
    <s v="RS @ 10’"/>
    <m/>
    <m/>
    <s v="No"/>
    <n v="0"/>
    <n v="0"/>
    <m/>
    <m/>
    <m/>
    <s v="Dry"/>
    <s v="Yes"/>
    <s v="&lt;25%"/>
    <s v="Yes"/>
    <m/>
    <s v="No"/>
    <s v="No"/>
    <s v="No"/>
    <s v="No"/>
    <s v=" "/>
    <s v="Yes"/>
    <n v="3983408"/>
    <n v="350216"/>
    <s v=" "/>
    <n v="0"/>
    <s v="NO"/>
    <s v="Complete - Valid Tree"/>
    <n v="102"/>
    <n v="259.08"/>
    <x v="0"/>
    <n v="233"/>
    <s v="{8FDA1305-5952-4752-A200-2F187075CC38}"/>
    <d v="2024-08-01T14:31:05"/>
    <s v="sholden_mbg"/>
    <d v="2024-08-28T21:18:19"/>
    <s v="sholden_mbg"/>
    <m/>
    <m/>
    <s v="Large"/>
    <s v="Abundant"/>
    <s v="No Saplings"/>
    <m/>
    <m/>
  </r>
  <r>
    <n v="548"/>
    <m/>
    <n v="233"/>
    <m/>
    <s v="Parker Peak"/>
    <s v="SW"/>
    <x v="0"/>
    <n v="73.900000000000006"/>
    <n v="187"/>
    <s v="RS @ 14.5"/>
    <m/>
    <m/>
    <s v="Yes"/>
    <n v="55"/>
    <n v="1"/>
    <m/>
    <m/>
    <m/>
    <s v="Dry"/>
    <s v="No"/>
    <m/>
    <s v="No"/>
    <m/>
    <s v="No"/>
    <s v="No"/>
    <s v="No"/>
    <s v="No"/>
    <s v=" "/>
    <s v="Yes"/>
    <n v="3983249"/>
    <n v="350455"/>
    <s v=" "/>
    <n v="0"/>
    <s v="NO"/>
    <s v="Complete - Valid Tree"/>
    <n v="98"/>
    <n v="248.92000000000002"/>
    <x v="0"/>
    <n v="233"/>
    <s v="{3A2558ED-08C2-4B11-A9BE-C78E2649FF4A}"/>
    <d v="2024-08-01T14:31:05"/>
    <s v="sholden_mbg"/>
    <d v="2024-08-29T20:52:27"/>
    <s v="nmitchell_mbg"/>
    <m/>
    <m/>
    <s v="Large"/>
    <s v="Abundant"/>
    <s v="Abundant Saplings"/>
    <m/>
    <m/>
  </r>
  <r>
    <n v="609"/>
    <m/>
    <n v="233"/>
    <m/>
    <s v="Parker Peak"/>
    <s v="NW"/>
    <x v="0"/>
    <n v="132.099999999999"/>
    <n v="335"/>
    <s v="RS @ 28’"/>
    <s v="&lt;25%"/>
    <m/>
    <s v="Yes"/>
    <n v="37.799999999999898"/>
    <n v="4"/>
    <m/>
    <m/>
    <m/>
    <s v="Mesic"/>
    <s v="Yes"/>
    <s v="&lt;25%"/>
    <s v="No"/>
    <m/>
    <s v="No"/>
    <s v="No"/>
    <s v="No"/>
    <s v="No"/>
    <s v=" "/>
    <s v="Yes"/>
    <n v="3984238"/>
    <n v="350881"/>
    <s v=" "/>
    <n v="192"/>
    <s v="NO"/>
    <s v="Complete - Valid Tree"/>
    <n v="205"/>
    <n v="520.70000000000005"/>
    <x v="1"/>
    <n v="233"/>
    <s v="{AE3CF718-48C7-448C-B7EA-0A91A7FA340C}"/>
    <d v="2024-08-01T14:31:05"/>
    <s v="sholden_mbg"/>
    <d v="2024-09-14T17:53:15"/>
    <s v="nmitchell_mbg"/>
    <m/>
    <m/>
    <s v="Large"/>
    <s v="Few"/>
    <s v="Few Saplings"/>
    <s v="Dense veg"/>
    <m/>
  </r>
  <r>
    <n v="19"/>
    <m/>
    <n v="232"/>
    <m/>
    <s v="Parker Peak"/>
    <s v="NW"/>
    <x v="0"/>
    <n v="152"/>
    <n v="386"/>
    <s v="RS @ 12’"/>
    <m/>
    <m/>
    <s v="Yes"/>
    <n v="27"/>
    <n v="3"/>
    <m/>
    <m/>
    <m/>
    <s v="Mesic"/>
    <s v="No"/>
    <m/>
    <s v="No"/>
    <m/>
    <s v="No"/>
    <s v="No"/>
    <s v="No"/>
    <s v="No"/>
    <s v="Caliper"/>
    <s v="Yes"/>
    <n v="3983831"/>
    <n v="349866"/>
    <s v=" "/>
    <n v="30"/>
    <s v="NO"/>
    <s v="Complete - Valid Tree"/>
    <n v="134"/>
    <n v="340.36"/>
    <x v="1"/>
    <n v="232"/>
    <s v="{45ECD68B-58AE-42F6-BD59-1EA09A6E9E65}"/>
    <d v="2024-08-01T14:31:05"/>
    <s v="sholden_mbg"/>
    <d v="2024-08-28T21:18:19"/>
    <s v="sholden_mbg"/>
    <m/>
    <m/>
    <s v="Large"/>
    <s v="Abundant"/>
    <s v="Abundant Saplings"/>
    <s v="Interdispersed"/>
    <m/>
  </r>
  <r>
    <n v="125"/>
    <m/>
    <n v="232"/>
    <m/>
    <s v="Parker Peak"/>
    <s v="N"/>
    <x v="0"/>
    <n v="105"/>
    <n v="266"/>
    <s v="RS @ 13.1’"/>
    <s v="25-50%"/>
    <m/>
    <s v="Yes"/>
    <n v="71"/>
    <n v="3"/>
    <m/>
    <m/>
    <m/>
    <s v="Dry"/>
    <s v="Yes"/>
    <s v="&lt;25%"/>
    <m/>
    <s v="&lt;25%"/>
    <s v="Yes"/>
    <s v="No"/>
    <s v="Yes"/>
    <s v="No"/>
    <s v=" "/>
    <s v="Yes"/>
    <n v="3983580"/>
    <n v="349566"/>
    <s v=" "/>
    <n v="24"/>
    <s v="NO"/>
    <s v="Complete - Valid Tree"/>
    <n v="138"/>
    <n v="350.52"/>
    <x v="1"/>
    <n v="232"/>
    <s v="{543F5854-EB64-4B1A-AB02-238F7047AD83}"/>
    <d v="2024-08-01T14:31:05"/>
    <s v="sholden_mbg"/>
    <d v="2024-09-21T19:35:32"/>
    <s v="nmitchell_mbg"/>
    <m/>
    <m/>
    <s v="Large"/>
    <s v="Abundant"/>
    <s v="Abundant Saplings"/>
    <m/>
    <m/>
  </r>
  <r>
    <n v="270"/>
    <m/>
    <n v="232"/>
    <m/>
    <s v="Parker Peak"/>
    <s v="NE"/>
    <x v="0"/>
    <n v="104"/>
    <n v="264"/>
    <s v="RS @ 15.9’ (above catface)"/>
    <m/>
    <m/>
    <s v="Yes"/>
    <n v="20"/>
    <n v="3"/>
    <m/>
    <m/>
    <m/>
    <s v="Wet"/>
    <s v="No"/>
    <m/>
    <s v="No"/>
    <m/>
    <s v="No"/>
    <s v="No"/>
    <s v="No"/>
    <s v="No"/>
    <s v=" "/>
    <s v="Yes"/>
    <n v="3983138"/>
    <n v="349932"/>
    <s v=" "/>
    <n v="94"/>
    <s v="NO"/>
    <s v="Complete - Valid Tree"/>
    <n v="138"/>
    <n v="350.52"/>
    <x v="1"/>
    <n v="232"/>
    <s v="{C9923493-5F9B-4B29-A33C-9161C637A221}"/>
    <d v="2024-08-01T14:31:05"/>
    <s v="sholden_mbg"/>
    <d v="2024-09-12T18:52:28"/>
    <s v="jbrooks_mbg"/>
    <m/>
    <m/>
    <s v="Large"/>
    <s v="Abundant"/>
    <s v="Few Saplings"/>
    <m/>
    <m/>
  </r>
  <r>
    <n v="374"/>
    <m/>
    <n v="232"/>
    <m/>
    <s v="Parker Peak"/>
    <s v="N"/>
    <x v="0"/>
    <n v="134"/>
    <n v="340"/>
    <s v="RS"/>
    <s v="&lt;25%"/>
    <m/>
    <s v="Yes"/>
    <n v="101"/>
    <n v="4"/>
    <m/>
    <m/>
    <m/>
    <s v="Wet"/>
    <s v="Yes"/>
    <s v="&lt;25%"/>
    <s v="No"/>
    <s v="&lt;25%"/>
    <s v="Yes"/>
    <s v="No"/>
    <s v="No"/>
    <s v="No"/>
    <s v=" "/>
    <s v="Yes"/>
    <n v="3983202"/>
    <n v="350106"/>
    <s v=" "/>
    <n v="209"/>
    <s v="NO"/>
    <s v="Complete - Valid Tree"/>
    <n v="148"/>
    <n v="375.92"/>
    <x v="1"/>
    <n v="228"/>
    <s v="{25438413-163E-41F3-A90F-20373055082B}"/>
    <d v="2024-08-01T14:31:05"/>
    <s v="sholden_mbg"/>
    <d v="2024-08-28T21:18:19"/>
    <s v="sholden_mbg"/>
    <s v="&lt;25%"/>
    <s v="Cones present_x000d__x000a__x000d__x000a_Mod regen"/>
    <s v="Large"/>
    <m/>
    <m/>
    <m/>
    <m/>
  </r>
  <r>
    <n v="394"/>
    <m/>
    <n v="232"/>
    <m/>
    <s v="Parker Peak"/>
    <s v="SW"/>
    <x v="0"/>
    <n v="132"/>
    <n v="335"/>
    <s v="RS@12ft"/>
    <s v="&lt;25%"/>
    <m/>
    <s v="Yes"/>
    <n v="9"/>
    <n v="3"/>
    <m/>
    <m/>
    <m/>
    <s v="Mesic"/>
    <s v="No"/>
    <s v="&lt;25%"/>
    <s v="No"/>
    <s v="&lt;25%"/>
    <s v="No"/>
    <s v="No"/>
    <s v="No"/>
    <s v="No"/>
    <s v=" "/>
    <s v="Yes"/>
    <n v="3983281"/>
    <n v="350177"/>
    <s v=" "/>
    <n v="47"/>
    <s v="NO"/>
    <s v="Complete - Valid Tree"/>
    <n v="177"/>
    <n v="449.58"/>
    <x v="1"/>
    <n v="232"/>
    <s v="{8BC1D297-EF31-4524-9D73-1BC38E0B4C33}"/>
    <d v="2024-08-01T14:31:05"/>
    <s v="sholden_mbg"/>
    <d v="2024-08-28T21:18:20"/>
    <s v="sholden_mbg"/>
    <s v="&lt;25%"/>
    <m/>
    <s v="Large"/>
    <s v="Abundant"/>
    <s v="No Saplings"/>
    <m/>
    <m/>
  </r>
  <r>
    <n v="654"/>
    <m/>
    <n v="232"/>
    <m/>
    <s v="Parker Peak"/>
    <s v="W"/>
    <x v="0"/>
    <n v="115.9"/>
    <n v="294"/>
    <s v="RS @ 19’"/>
    <m/>
    <m/>
    <s v="Yes"/>
    <n v="27"/>
    <n v="2"/>
    <m/>
    <m/>
    <m/>
    <s v="Wet"/>
    <s v="Yes"/>
    <s v="25-50%"/>
    <s v="No"/>
    <m/>
    <s v="No"/>
    <s v="No"/>
    <s v="No"/>
    <s v="No"/>
    <s v=" "/>
    <s v="Yes"/>
    <n v="3982995"/>
    <n v="350257"/>
    <s v=" "/>
    <n v="5"/>
    <s v="NO"/>
    <s v="Complete - Valid Tree"/>
    <n v="136"/>
    <n v="345.44"/>
    <x v="1"/>
    <n v="232"/>
    <s v="{4B53E8F0-40B9-4FC0-B6BC-6829E51285E0}"/>
    <d v="2024-08-01T14:31:05"/>
    <s v="sholden_mbg"/>
    <d v="2024-09-12T16:22:18"/>
    <s v="nmitchell_mbg"/>
    <m/>
    <m/>
    <s v="Large"/>
    <s v="Abundant"/>
    <s v="Few Saplings"/>
    <s v="Upslope small patch"/>
    <m/>
  </r>
  <r>
    <n v="662"/>
    <m/>
    <n v="232"/>
    <m/>
    <s v="Parker Peak"/>
    <s v="NW"/>
    <x v="0"/>
    <n v="119"/>
    <n v="302"/>
    <s v="RS @ 27’"/>
    <m/>
    <m/>
    <s v="Yes"/>
    <n v="25"/>
    <n v="4"/>
    <m/>
    <m/>
    <m/>
    <s v="Wet"/>
    <s v="Yes"/>
    <s v="25-50%"/>
    <s v="No"/>
    <m/>
    <s v="No"/>
    <s v="No"/>
    <s v="No"/>
    <s v="No"/>
    <s v=" "/>
    <s v="Yes"/>
    <n v="3982842"/>
    <n v="350232"/>
    <s v=" "/>
    <n v="121"/>
    <s v="NO"/>
    <s v="Complete - Valid Tree"/>
    <n v="205"/>
    <n v="520.70000000000005"/>
    <x v="1"/>
    <n v="232"/>
    <s v="{76CCD908-150A-407B-BBD3-3A916AE89ECD}"/>
    <d v="2024-08-01T14:31:05"/>
    <s v="sholden_mbg"/>
    <d v="2024-09-13T19:18:29"/>
    <s v="nmitchell_mbg"/>
    <m/>
    <m/>
    <s v="Large"/>
    <s v="Abundant"/>
    <s v="Few Saplings"/>
    <s v="Interspersed"/>
    <m/>
  </r>
  <r>
    <n v="156"/>
    <m/>
    <n v="231"/>
    <m/>
    <s v="Parker Peak"/>
    <s v="NW"/>
    <x v="0"/>
    <n v="109"/>
    <n v="276"/>
    <s v="RS @ 27’"/>
    <m/>
    <m/>
    <s v="Yes"/>
    <n v="15"/>
    <n v="2"/>
    <m/>
    <m/>
    <m/>
    <s v="Mesic"/>
    <s v="Yes"/>
    <s v="&lt;25%"/>
    <s v="No"/>
    <m/>
    <s v="No"/>
    <s v="No"/>
    <s v="No"/>
    <s v="No"/>
    <s v=" "/>
    <s v="Yes"/>
    <n v="3983270"/>
    <n v="349958"/>
    <s v=" "/>
    <n v="0"/>
    <s v="NO"/>
    <s v="Complete - Valid Tree"/>
    <n v="144"/>
    <n v="365.76"/>
    <x v="1"/>
    <n v="231"/>
    <s v="{64171A35-CAA6-4E5A-B98F-7486D41D5115}"/>
    <d v="2024-08-01T14:31:05"/>
    <s v="sholden_mbg"/>
    <d v="2024-08-31T23:17:01"/>
    <s v="nmitchell_mbg"/>
    <m/>
    <m/>
    <s v="Large"/>
    <s v="Abundant"/>
    <s v="Abundant Saplings"/>
    <s v="Interspersed"/>
    <m/>
  </r>
  <r>
    <n v="158"/>
    <m/>
    <n v="231"/>
    <m/>
    <s v="Parker Peak"/>
    <s v="N"/>
    <x v="0"/>
    <n v="141.4"/>
    <n v="359"/>
    <s v="RS @ 20’"/>
    <m/>
    <m/>
    <s v="Yes"/>
    <n v="20"/>
    <n v="3"/>
    <m/>
    <m/>
    <m/>
    <s v="Mesic"/>
    <s v="Yes"/>
    <s v="&lt;25%"/>
    <s v="No"/>
    <m/>
    <s v="No"/>
    <s v="No"/>
    <s v="No"/>
    <s v="No"/>
    <s v=" "/>
    <s v="Yes"/>
    <n v="3983260"/>
    <n v="349962"/>
    <s v=" "/>
    <n v="0"/>
    <s v="NO"/>
    <s v="Complete - Valid Tree"/>
    <n v="160"/>
    <n v="406.4"/>
    <x v="1"/>
    <n v="171"/>
    <s v="{8EADC30D-1994-4647-AB23-7FE2154D7C80}"/>
    <d v="2024-08-01T14:31:05"/>
    <s v="sholden_mbg"/>
    <d v="2024-08-31T23:16:50"/>
    <s v="nmitchell_mbg"/>
    <m/>
    <m/>
    <s v="Large"/>
    <s v="Abundant"/>
    <s v="Abundant Saplings"/>
    <s v="Interspersed"/>
    <m/>
  </r>
  <r>
    <n v="321"/>
    <m/>
    <n v="231"/>
    <m/>
    <s v="Parker Peak"/>
    <s v="NE"/>
    <x v="0"/>
    <n v="110"/>
    <n v="279"/>
    <s v="RS @ 14.5’"/>
    <s v="&lt;25%"/>
    <m/>
    <s v="Yes"/>
    <n v="23"/>
    <n v="4"/>
    <m/>
    <m/>
    <m/>
    <s v="Wet"/>
    <s v="Yes"/>
    <s v="&lt;25%"/>
    <s v="No"/>
    <m/>
    <s v="No"/>
    <s v="No"/>
    <s v="Yes"/>
    <s v="No"/>
    <s v="Caliper"/>
    <s v="Yes"/>
    <n v="3983460"/>
    <n v="349977"/>
    <s v=" "/>
    <n v="173"/>
    <s v="NO"/>
    <s v="Complete - Valid Tree"/>
    <n v="126"/>
    <n v="320.04000000000002"/>
    <x v="1"/>
    <n v="231"/>
    <s v="{F5C065C5-A669-4538-A4FF-C66FD68A234E}"/>
    <d v="2024-08-01T14:31:05"/>
    <s v="sholden_mbg"/>
    <d v="2024-09-15T18:09:59"/>
    <s v="nmitchell_mbg"/>
    <m/>
    <m/>
    <s v="Large"/>
    <s v="Few"/>
    <s v="Few Saplings"/>
    <m/>
    <m/>
  </r>
  <r>
    <n v="347"/>
    <m/>
    <n v="231"/>
    <n v="249"/>
    <s v="Parker Peak"/>
    <s v="W"/>
    <x v="0"/>
    <n v="62.399999999999899"/>
    <n v="158"/>
    <s v="RS @ 17’"/>
    <m/>
    <m/>
    <s v="Yes"/>
    <n v="55"/>
    <n v="2"/>
    <m/>
    <m/>
    <m/>
    <s v="Mesic"/>
    <s v="Yes"/>
    <s v="&lt;25%"/>
    <s v="No"/>
    <m/>
    <s v="No"/>
    <s v="Yes"/>
    <s v="No"/>
    <s v="No"/>
    <s v=" "/>
    <s v="Yes"/>
    <n v="3983606"/>
    <n v="350063"/>
    <s v=" "/>
    <n v="24"/>
    <s v="NO"/>
    <s v="Complete - Valid Tree"/>
    <n v="76"/>
    <n v="193.04"/>
    <x v="0"/>
    <n v="231"/>
    <s v="{34DD75A9-ADDB-45EF-B104-87D622CAA369}"/>
    <d v="2024-08-01T14:31:05"/>
    <s v="sholden_mbg"/>
    <d v="2024-09-20T19:55:43"/>
    <s v="nmitchell_mbg"/>
    <m/>
    <m/>
    <s v="Large"/>
    <s v="Abundant"/>
    <s v="Few Saplings"/>
    <m/>
    <m/>
  </r>
  <r>
    <n v="468"/>
    <m/>
    <n v="231"/>
    <m/>
    <s v="Parker Peak"/>
    <s v="N"/>
    <x v="0"/>
    <n v="99.099999999999895"/>
    <n v="251"/>
    <s v="RS @ 33’"/>
    <m/>
    <m/>
    <s v="No"/>
    <n v="10"/>
    <n v="0"/>
    <m/>
    <m/>
    <m/>
    <s v="Mesic"/>
    <s v="No"/>
    <m/>
    <s v="No"/>
    <m/>
    <s v="No"/>
    <s v="No"/>
    <s v="No"/>
    <s v="No"/>
    <s v="Caliper"/>
    <s v="Yes"/>
    <n v="3983562"/>
    <n v="350219"/>
    <s v=" "/>
    <n v="0"/>
    <s v="NO"/>
    <s v="Complete - Valid Tree"/>
    <n v="100"/>
    <n v="254"/>
    <x v="0"/>
    <n v="231"/>
    <s v="{36C51868-9523-4529-8E4A-EEE8292D8508}"/>
    <d v="2024-08-01T14:31:05"/>
    <s v="sholden_mbg"/>
    <d v="2024-08-29T03:00:11"/>
    <s v="nmitchell_mbg"/>
    <m/>
    <m/>
    <s v="Large"/>
    <s v="Abundant"/>
    <s v="Few Saplings"/>
    <s v="1-3” majority to W"/>
    <m/>
  </r>
  <r>
    <n v="696"/>
    <m/>
    <n v="231"/>
    <m/>
    <s v="Parker Peak"/>
    <s v="NW"/>
    <x v="0"/>
    <n v="90.7"/>
    <n v="230"/>
    <s v="RS @ 16’"/>
    <m/>
    <m/>
    <s v="Yes"/>
    <n v="23"/>
    <n v="4"/>
    <m/>
    <m/>
    <m/>
    <s v="Wet"/>
    <s v="Yes"/>
    <s v="&lt;25%"/>
    <s v="No"/>
    <m/>
    <s v="No"/>
    <s v="No"/>
    <s v="No"/>
    <s v="No"/>
    <s v=" "/>
    <s v="Yes"/>
    <n v="3982790"/>
    <n v="350341"/>
    <s v=" "/>
    <n v="10"/>
    <s v="NO"/>
    <s v="Complete - Valid Tree"/>
    <n v="108"/>
    <n v="274.32"/>
    <x v="0"/>
    <n v="231"/>
    <s v="{93025B54-35C6-4C38-81A8-CFC40BFF6C08}"/>
    <d v="2024-08-01T14:31:05"/>
    <s v="sholden_mbg"/>
    <d v="2024-09-13T18:57:15"/>
    <s v="nmitchell_mbg"/>
    <m/>
    <m/>
    <s v="Large"/>
    <s v="Abundant"/>
    <s v="Few Saplings"/>
    <m/>
    <m/>
  </r>
  <r>
    <n v="86"/>
    <m/>
    <n v="230"/>
    <m/>
    <s v="Parker Peak"/>
    <s v="N"/>
    <x v="0"/>
    <n v="136"/>
    <n v="345"/>
    <s v="RS @ 18.5"/>
    <m/>
    <m/>
    <s v="Yes"/>
    <n v="36"/>
    <n v="3"/>
    <m/>
    <m/>
    <m/>
    <s v="Dry"/>
    <s v="Yes"/>
    <s v="&lt;25%"/>
    <s v="No"/>
    <s v="&lt;25%"/>
    <s v="Yes"/>
    <s v="Yes"/>
    <s v="No"/>
    <s v="No"/>
    <s v=" "/>
    <s v="Yes"/>
    <n v="3983763"/>
    <n v="349465"/>
    <s v=" "/>
    <n v="56"/>
    <s v="NO"/>
    <s v="Complete - Valid Tree"/>
    <n v="148"/>
    <n v="375.92"/>
    <x v="1"/>
    <n v="230"/>
    <s v="{EFAAC5E5-6C66-4737-9D39-B563DE870132}"/>
    <d v="2024-08-01T14:31:05"/>
    <s v="sholden_mbg"/>
    <d v="2024-09-22T16:33:52"/>
    <s v="nmitchell_mbg"/>
    <m/>
    <m/>
    <s v="Large"/>
    <s v="Few"/>
    <s v="Few Saplings"/>
    <m/>
    <m/>
  </r>
  <r>
    <n v="124"/>
    <m/>
    <n v="230"/>
    <m/>
    <s v="Parker Peak"/>
    <m/>
    <x v="1"/>
    <m/>
    <n v="0"/>
    <m/>
    <m/>
    <s v="SD Fire"/>
    <m/>
    <m/>
    <m/>
    <m/>
    <m/>
    <m/>
    <m/>
    <m/>
    <m/>
    <m/>
    <m/>
    <m/>
    <m/>
    <m/>
    <m/>
    <s v=" "/>
    <s v="Yes"/>
    <n v="3983577"/>
    <n v="349566"/>
    <s v=" "/>
    <n v="0"/>
    <s v="NO"/>
    <s v="Complete - Valid Tree"/>
    <n v="102"/>
    <n v="259.08"/>
    <x v="0"/>
    <n v="230"/>
    <s v="{AE736517-FC99-47A4-ADCE-9BDF0569B601}"/>
    <d v="2024-08-01T14:31:05"/>
    <s v="sholden_mbg"/>
    <d v="2024-11-12T18:05:07"/>
    <s v="jpetitmermet_masonbruce"/>
    <m/>
    <m/>
    <s v="Large"/>
    <m/>
    <m/>
    <m/>
    <m/>
  </r>
  <r>
    <n v="175"/>
    <m/>
    <n v="230"/>
    <m/>
    <s v="Parker Peak"/>
    <s v="NE"/>
    <x v="0"/>
    <n v="120"/>
    <n v="304"/>
    <s v="RS @ 31’ above scar"/>
    <m/>
    <m/>
    <s v="Yes"/>
    <n v="87"/>
    <n v="4"/>
    <m/>
    <m/>
    <m/>
    <s v="Dry"/>
    <s v="Yes"/>
    <s v="&lt;25%"/>
    <s v="No"/>
    <m/>
    <s v="No"/>
    <s v="No"/>
    <s v="No"/>
    <s v="No"/>
    <s v=" "/>
    <s v="Yes"/>
    <n v="3983192"/>
    <n v="349890"/>
    <s v=" "/>
    <n v="0"/>
    <s v="NO"/>
    <s v="Complete - Valid Tree"/>
    <n v="136"/>
    <n v="345.44"/>
    <x v="1"/>
    <n v="230"/>
    <s v="{925D575F-8846-4C62-A08E-3A2928C1DC33}"/>
    <d v="2024-08-01T14:31:05"/>
    <s v="sholden_mbg"/>
    <d v="2024-08-28T21:18:20"/>
    <s v="sholden_mbg"/>
    <m/>
    <m/>
    <s v="Large"/>
    <s v="Abundant"/>
    <s v="Few Saplings"/>
    <s v="1-3” predom upslope"/>
    <m/>
  </r>
  <r>
    <n v="181"/>
    <m/>
    <n v="230"/>
    <m/>
    <s v="Parker Peak"/>
    <s v="NE"/>
    <x v="0"/>
    <n v="143"/>
    <n v="363"/>
    <s v="RS @ 20’"/>
    <m/>
    <m/>
    <s v="Yes"/>
    <n v="51"/>
    <n v="4"/>
    <m/>
    <m/>
    <m/>
    <s v="Mesic"/>
    <s v="No"/>
    <m/>
    <s v="No"/>
    <m/>
    <s v="No"/>
    <s v="No"/>
    <s v="No"/>
    <s v="No"/>
    <s v=" "/>
    <s v="Yes"/>
    <n v="3983057"/>
    <n v="349844"/>
    <s v=" "/>
    <n v="86"/>
    <s v="NO"/>
    <s v="Complete - Valid Tree"/>
    <n v="180"/>
    <n v="457.2"/>
    <x v="1"/>
    <n v="230"/>
    <s v="{EACC7881-689C-4E58-8F78-A8ED67D3D7E9}"/>
    <d v="2024-08-01T14:31:05"/>
    <s v="sholden_mbg"/>
    <d v="2024-08-28T21:18:20"/>
    <s v="sholden_mbg"/>
    <m/>
    <m/>
    <s v="Large"/>
    <s v="Abundant"/>
    <s v="Abundant Saplings"/>
    <s v="90% below 6”"/>
    <m/>
  </r>
  <r>
    <n v="188"/>
    <m/>
    <n v="230"/>
    <m/>
    <s v="Parker Peak"/>
    <s v="NE"/>
    <x v="0"/>
    <n v="86"/>
    <n v="218"/>
    <s v="RS @ 13’"/>
    <m/>
    <m/>
    <s v="Yes"/>
    <n v="59"/>
    <n v="2"/>
    <m/>
    <m/>
    <m/>
    <s v="Dry"/>
    <s v="Yes"/>
    <s v="&lt;25%"/>
    <s v="No"/>
    <m/>
    <s v="No"/>
    <s v="No"/>
    <s v="No"/>
    <s v="No"/>
    <s v=" "/>
    <s v="Yes"/>
    <n v="3983145"/>
    <n v="349850"/>
    <s v=" "/>
    <n v="20"/>
    <s v="NO"/>
    <s v="Complete - Valid Tree"/>
    <n v="94"/>
    <n v="238.76"/>
    <x v="0"/>
    <n v="230"/>
    <s v="{52EF31D5-22B7-4389-A8CA-FA2333509364}"/>
    <d v="2024-08-01T14:31:05"/>
    <s v="sholden_mbg"/>
    <d v="2024-08-28T21:18:20"/>
    <s v="sholden_mbg"/>
    <m/>
    <m/>
    <s v="Large"/>
    <s v="Few"/>
    <s v="Few Saplings"/>
    <s v="Most to W and under 6”"/>
    <m/>
  </r>
  <r>
    <n v="284"/>
    <m/>
    <n v="230"/>
    <m/>
    <s v="Parker Peak"/>
    <s v="NE"/>
    <x v="0"/>
    <n v="126"/>
    <n v="320"/>
    <s v="RS @ 17’"/>
    <m/>
    <m/>
    <s v="Yes"/>
    <n v="16"/>
    <n v="4"/>
    <m/>
    <m/>
    <m/>
    <s v="Mesic"/>
    <s v="No"/>
    <m/>
    <s v="No"/>
    <m/>
    <s v="No"/>
    <s v="No"/>
    <s v="No"/>
    <s v="No"/>
    <s v=" "/>
    <s v="Yes"/>
    <n v="3983104"/>
    <n v="349971"/>
    <s v=" "/>
    <n v="65"/>
    <s v="NO"/>
    <s v="Complete - Valid Tree"/>
    <n v="192"/>
    <n v="487.68"/>
    <x v="1"/>
    <n v="230"/>
    <s v="{BE82ACBD-0503-4B13-9150-ECB78F5F1E0F}"/>
    <d v="2024-08-01T14:31:05"/>
    <s v="sholden_mbg"/>
    <d v="2024-08-28T21:18:21"/>
    <s v="sholden_mbg"/>
    <m/>
    <m/>
    <s v="Large"/>
    <s v="Abundant"/>
    <s v="No Saplings"/>
    <m/>
    <m/>
  </r>
  <r>
    <n v="299"/>
    <m/>
    <n v="230"/>
    <m/>
    <s v="Parker Peak"/>
    <s v="NE"/>
    <x v="0"/>
    <n v="132"/>
    <n v="335"/>
    <s v="RS @ 12’"/>
    <m/>
    <m/>
    <s v="Yes"/>
    <n v="9"/>
    <n v="1"/>
    <m/>
    <m/>
    <m/>
    <s v="Mesic"/>
    <s v="No"/>
    <m/>
    <s v="No"/>
    <m/>
    <s v="No"/>
    <s v="No"/>
    <s v="No"/>
    <s v="No"/>
    <s v=" "/>
    <s v="Yes"/>
    <n v="3983033"/>
    <n v="349896"/>
    <s v=" "/>
    <n v="0"/>
    <s v="NO"/>
    <s v="Complete - Valid Tree"/>
    <n v="136"/>
    <n v="345.44"/>
    <x v="1"/>
    <n v="230"/>
    <s v="{C5576C23-E8F3-40D5-9633-261F84932838}"/>
    <d v="2024-08-01T14:31:05"/>
    <s v="sholden_mbg"/>
    <d v="2024-08-28T21:18:21"/>
    <s v="sholden_mbg"/>
    <m/>
    <m/>
    <s v="Large"/>
    <s v="Abundant"/>
    <s v="No Saplings"/>
    <m/>
    <m/>
  </r>
  <r>
    <n v="569"/>
    <m/>
    <n v="230"/>
    <m/>
    <s v="Parker Peak"/>
    <s v="NW"/>
    <x v="0"/>
    <n v="116"/>
    <n v="294"/>
    <s v="RS @ 27.1’"/>
    <s v="&gt;75%"/>
    <m/>
    <s v="Yes"/>
    <n v="55"/>
    <n v="3"/>
    <m/>
    <m/>
    <m/>
    <s v="Mesic"/>
    <s v="No"/>
    <m/>
    <s v="Yes"/>
    <s v="&gt;75%"/>
    <s v="Yes"/>
    <s v="No"/>
    <s v="Yes"/>
    <s v="No"/>
    <s v=" "/>
    <s v="Yes"/>
    <n v="3983081"/>
    <n v="350306"/>
    <s v=" "/>
    <n v="51"/>
    <s v="NO"/>
    <s v="Complete - Valid Tree"/>
    <n v="159"/>
    <n v="403.86"/>
    <x v="1"/>
    <n v="230"/>
    <s v="{0F5AE4C8-5C2E-4707-AF5D-8E89D6F4A738}"/>
    <d v="2024-08-01T14:31:05"/>
    <s v="sholden_mbg"/>
    <d v="2024-09-11T16:05:26"/>
    <s v="nmitchell_mbg"/>
    <s v="&gt;75%"/>
    <s v="Trough binoculars observed trace green foliage on branchlets_x000d__x000a__x000d__x000a_Excess slash/litter near scar cavity"/>
    <s v="Large"/>
    <s v="Few"/>
    <s v="Abundant Saplings"/>
    <s v="Downslope. Cluster."/>
    <m/>
  </r>
  <r>
    <n v="591"/>
    <m/>
    <n v="230"/>
    <m/>
    <s v="Parker Peak"/>
    <s v="S"/>
    <x v="0"/>
    <n v="114.2"/>
    <n v="290"/>
    <s v="RS @ 11’"/>
    <m/>
    <m/>
    <s v="No"/>
    <n v="46"/>
    <n v="0"/>
    <m/>
    <m/>
    <m/>
    <s v="Wet"/>
    <s v="No"/>
    <m/>
    <s v="No"/>
    <m/>
    <s v="No"/>
    <s v="No"/>
    <s v="No"/>
    <s v="No"/>
    <s v=" "/>
    <s v="Yes"/>
    <n v="3983232"/>
    <n v="350588"/>
    <s v=" "/>
    <n v="0"/>
    <s v="NO"/>
    <s v="Complete - Valid Tree"/>
    <n v="118"/>
    <n v="299.72000000000003"/>
    <x v="0"/>
    <n v="230"/>
    <s v="{3EE77D6F-EFDB-44CE-A887-BC2A8EA6D9E6}"/>
    <d v="2024-08-01T14:31:05"/>
    <s v="sholden_mbg"/>
    <d v="2024-08-29T19:13:07"/>
    <s v="nmitchell_mbg"/>
    <m/>
    <m/>
    <s v="Large"/>
    <s v="Abundant"/>
    <s v="Few Saplings"/>
    <s v="Very sparse. To west"/>
    <m/>
  </r>
  <r>
    <n v="623"/>
    <m/>
    <n v="230"/>
    <m/>
    <s v="Parker Peak"/>
    <s v="NW"/>
    <x v="0"/>
    <n v="151.19999999999899"/>
    <n v="384"/>
    <s v="RS @ 18’"/>
    <m/>
    <m/>
    <s v="Yes"/>
    <n v="41"/>
    <n v="2"/>
    <m/>
    <m/>
    <m/>
    <s v="Mesic"/>
    <s v="No"/>
    <m/>
    <s v="No"/>
    <m/>
    <s v="No"/>
    <s v="No"/>
    <s v="No"/>
    <s v="No"/>
    <s v="Caliper"/>
    <s v="Yes"/>
    <n v="3983136"/>
    <n v="350127"/>
    <s v=" "/>
    <n v="0"/>
    <s v="NO"/>
    <s v="Complete - Valid Tree"/>
    <n v="140"/>
    <n v="355.6"/>
    <x v="1"/>
    <n v="230"/>
    <s v="{E3713F3A-80F7-42B4-A13E-4FAA5574B500}"/>
    <d v="2024-08-01T14:31:05"/>
    <s v="sholden_mbg"/>
    <d v="2024-08-28T21:18:21"/>
    <s v="sholden_mbg"/>
    <m/>
    <m/>
    <s v="Large"/>
    <s v="Abundant"/>
    <s v="No Saplings"/>
    <m/>
    <m/>
  </r>
  <r>
    <n v="649"/>
    <m/>
    <n v="230"/>
    <m/>
    <s v="Parker Peak"/>
    <s v="W"/>
    <x v="0"/>
    <n v="111.2"/>
    <n v="282"/>
    <s v="RS @ 23’"/>
    <m/>
    <m/>
    <s v="No"/>
    <n v="38.200000000000003"/>
    <n v="0"/>
    <m/>
    <m/>
    <m/>
    <s v="Mesic"/>
    <s v="No"/>
    <m/>
    <s v="No"/>
    <m/>
    <s v="No"/>
    <s v="No"/>
    <s v="No"/>
    <s v="No"/>
    <s v=" "/>
    <s v="Yes"/>
    <n v="3982923"/>
    <n v="350281"/>
    <s v=" "/>
    <n v="0"/>
    <s v="NO"/>
    <s v="Complete - Valid Tree"/>
    <n v="139"/>
    <n v="353.06"/>
    <x v="1"/>
    <n v="230"/>
    <s v="{B686DA81-8A9B-4BD9-BC86-1F7DF3E60CF1}"/>
    <d v="2024-08-01T14:31:05"/>
    <s v="sholden_mbg"/>
    <d v="2024-09-13T16:44:28"/>
    <s v="nmitchell_mbg"/>
    <m/>
    <m/>
    <s v="Large"/>
    <s v="Abundant"/>
    <s v="Abundant Saplings"/>
    <s v="Interspersed"/>
    <m/>
  </r>
  <r>
    <n v="703"/>
    <m/>
    <n v="230"/>
    <m/>
    <s v="Parker Peak"/>
    <m/>
    <x v="1"/>
    <m/>
    <n v="0"/>
    <m/>
    <m/>
    <s v="SD Fire"/>
    <m/>
    <m/>
    <m/>
    <m/>
    <m/>
    <m/>
    <m/>
    <m/>
    <m/>
    <m/>
    <m/>
    <m/>
    <m/>
    <m/>
    <m/>
    <s v=" "/>
    <s v="Yes"/>
    <n v="3982890"/>
    <n v="350406"/>
    <s v=" "/>
    <n v="64"/>
    <s v="NO"/>
    <s v="Complete - Valid Tree"/>
    <n v="153"/>
    <n v="388.62"/>
    <x v="1"/>
    <n v="230"/>
    <s v="{7C0CE8FA-A5A8-4A77-9C51-CC4650A1F20F}"/>
    <d v="2024-08-01T14:31:05"/>
    <s v="sholden_mbg"/>
    <d v="2024-09-12T20:51:53"/>
    <s v="nmitchell_mbg"/>
    <m/>
    <m/>
    <s v="Large"/>
    <m/>
    <m/>
    <m/>
    <m/>
  </r>
  <r>
    <n v="265"/>
    <m/>
    <n v="229"/>
    <m/>
    <s v="Parker Peak"/>
    <s v="E"/>
    <x v="0"/>
    <n v="106"/>
    <n v="269"/>
    <s v="RS @ 33.8"/>
    <m/>
    <m/>
    <s v="Yes"/>
    <n v="11"/>
    <n v="4"/>
    <m/>
    <m/>
    <m/>
    <s v="Wet"/>
    <s v="No"/>
    <m/>
    <s v="No"/>
    <m/>
    <s v="No"/>
    <s v="No"/>
    <s v="No"/>
    <s v="No"/>
    <s v=" "/>
    <s v="Yes"/>
    <n v="3983134"/>
    <n v="350018"/>
    <s v=" "/>
    <n v="113"/>
    <s v="NO"/>
    <s v="Complete - Valid Tree"/>
    <n v="132"/>
    <n v="335.28000000000003"/>
    <x v="1"/>
    <n v="229"/>
    <s v="{19C9CDF5-B877-4FD6-AB8F-9EE9A70774F6}"/>
    <d v="2024-08-01T14:31:05"/>
    <s v="sholden_mbg"/>
    <d v="2024-09-13T15:17:28"/>
    <s v="nmitchell_mbg"/>
    <m/>
    <m/>
    <s v="Large"/>
    <s v="Abundant"/>
    <s v="No Saplings"/>
    <s v="Dense veg"/>
    <m/>
  </r>
  <r>
    <n v="322"/>
    <m/>
    <n v="229"/>
    <m/>
    <s v="Parker Peak"/>
    <s v="NE"/>
    <x v="0"/>
    <n v="113.099999999999"/>
    <n v="287"/>
    <s v="RS @ 31’ above scar"/>
    <m/>
    <m/>
    <s v="Yes"/>
    <n v="37"/>
    <n v="4"/>
    <m/>
    <m/>
    <m/>
    <s v="Wet"/>
    <s v="Yes"/>
    <s v="&lt;25%"/>
    <s v="No"/>
    <m/>
    <s v="No"/>
    <s v="No"/>
    <s v="No"/>
    <s v="No"/>
    <s v="Caliper"/>
    <s v="Yes"/>
    <n v="3983478"/>
    <n v="349969"/>
    <s v=" "/>
    <n v="86"/>
    <s v="NO"/>
    <s v="Complete - Valid Tree"/>
    <n v="146"/>
    <n v="370.84000000000003"/>
    <x v="1"/>
    <n v="229"/>
    <s v="{61833EB1-C884-4CD3-BA2F-692063371D6B}"/>
    <d v="2024-08-01T14:31:05"/>
    <s v="sholden_mbg"/>
    <d v="2024-09-15T18:02:48"/>
    <s v="nmitchell_mbg"/>
    <m/>
    <m/>
    <s v="Large"/>
    <m/>
    <m/>
    <m/>
    <m/>
  </r>
  <r>
    <n v="543"/>
    <m/>
    <n v="229"/>
    <m/>
    <s v="Parker Peak"/>
    <s v="W"/>
    <x v="0"/>
    <n v="126"/>
    <n v="320"/>
    <s v="RS @ 19’"/>
    <s v="&lt;25%"/>
    <m/>
    <s v="Yes"/>
    <n v="12"/>
    <n v="1"/>
    <m/>
    <m/>
    <m/>
    <s v="Wet"/>
    <s v="Yes"/>
    <s v="&lt;25%"/>
    <s v="No"/>
    <m/>
    <s v="No"/>
    <s v="No"/>
    <s v="Yes"/>
    <s v="No"/>
    <s v=" "/>
    <s v="Yes"/>
    <n v="3983202"/>
    <n v="350415"/>
    <s v=" "/>
    <n v="0"/>
    <s v="NO"/>
    <s v="Complete - Valid Tree"/>
    <n v="129"/>
    <n v="327.66000000000003"/>
    <x v="1"/>
    <n v="229"/>
    <s v="{3D452732-FA76-4E3E-B01A-9056B602A913}"/>
    <d v="2024-08-01T14:31:05"/>
    <s v="sholden_mbg"/>
    <d v="2024-09-16T04:22:45"/>
    <s v="nmitchell_mbg"/>
    <m/>
    <m/>
    <s v="Large"/>
    <s v="Few"/>
    <s v="Few Saplings"/>
    <s v="Observed between tree and riparian"/>
    <m/>
  </r>
  <r>
    <n v="20"/>
    <m/>
    <n v="228"/>
    <m/>
    <s v="Parker Peak"/>
    <s v="NW"/>
    <x v="0"/>
    <n v="129"/>
    <n v="327"/>
    <s v="RS @ 13’"/>
    <m/>
    <m/>
    <s v="No"/>
    <n v="20"/>
    <n v="0"/>
    <m/>
    <m/>
    <m/>
    <s v="Dry"/>
    <s v="Yes"/>
    <s v="&lt;25%"/>
    <s v="No"/>
    <m/>
    <s v="No"/>
    <s v="No"/>
    <s v="No"/>
    <s v="No"/>
    <s v="Caliper"/>
    <s v="Yes"/>
    <n v="3983833"/>
    <n v="349869"/>
    <s v=" "/>
    <n v="0"/>
    <s v="NO"/>
    <s v="Complete - Valid Tree"/>
    <n v="130"/>
    <n v="330.2"/>
    <x v="1"/>
    <n v="228"/>
    <s v="{146314CD-3EA2-45DD-ADC0-7BB4111ACFE7}"/>
    <d v="2024-08-01T14:31:05"/>
    <s v="sholden_mbg"/>
    <d v="2024-08-28T21:18:21"/>
    <s v="sholden_mbg"/>
    <m/>
    <m/>
    <s v="Large"/>
    <s v="Abundant"/>
    <s v="Abundant Saplings"/>
    <s v="Interdispersed"/>
    <m/>
  </r>
  <r>
    <n v="145"/>
    <m/>
    <n v="228"/>
    <m/>
    <s v="Parker Peak"/>
    <s v="N"/>
    <x v="0"/>
    <n v="140"/>
    <n v="355"/>
    <s v="RS @ 26.2"/>
    <m/>
    <m/>
    <s v="No"/>
    <n v="5"/>
    <n v="0"/>
    <m/>
    <m/>
    <m/>
    <s v="Wet"/>
    <s v="Yes"/>
    <s v="&lt;25%"/>
    <s v="Yes"/>
    <m/>
    <s v="No"/>
    <s v="No"/>
    <s v="No"/>
    <s v="No"/>
    <s v=" "/>
    <s v="Yes"/>
    <n v="3983332"/>
    <n v="349908"/>
    <s v=" "/>
    <n v="0"/>
    <s v="NO"/>
    <s v="Complete - Valid Tree"/>
    <n v="177"/>
    <n v="449.58"/>
    <x v="1"/>
    <n v="228"/>
    <s v="{5A469A87-7C53-4B68-A75E-8DA37157AB3D}"/>
    <d v="2024-08-01T14:31:05"/>
    <s v="sholden_mbg"/>
    <d v="2024-08-31T18:15:26"/>
    <s v="nmitchell_mbg"/>
    <m/>
    <m/>
    <s v="Large"/>
    <s v="Abundant"/>
    <s v="No Saplings"/>
    <m/>
    <m/>
  </r>
  <r>
    <n v="154"/>
    <m/>
    <n v="228"/>
    <m/>
    <s v="Parker Peak"/>
    <s v="NE"/>
    <x v="0"/>
    <n v="102"/>
    <n v="259"/>
    <s v="RS @ 34’"/>
    <m/>
    <m/>
    <s v="Yes"/>
    <n v="38"/>
    <n v="4"/>
    <m/>
    <m/>
    <m/>
    <s v="Mesic"/>
    <s v="Yes"/>
    <s v="&lt;25%"/>
    <s v="No"/>
    <m/>
    <s v="No"/>
    <s v="No"/>
    <s v="No"/>
    <s v="No"/>
    <s v=" "/>
    <s v="Yes"/>
    <n v="3983259"/>
    <n v="349886"/>
    <s v=" "/>
    <n v="0"/>
    <s v="NO"/>
    <s v="Complete - Valid Tree"/>
    <n v="148"/>
    <n v="375.92"/>
    <x v="1"/>
    <n v="228"/>
    <s v="{72F2CFA4-9F21-4C81-B646-DE14F6A422F7}"/>
    <d v="2024-08-01T14:31:05"/>
    <s v="sholden_mbg"/>
    <d v="2024-08-31T18:40:31"/>
    <s v="nmitchell_mbg"/>
    <m/>
    <m/>
    <s v="Large"/>
    <s v="Abundant"/>
    <s v="Few Saplings"/>
    <s v="Sparse. Small"/>
    <m/>
  </r>
  <r>
    <n v="252"/>
    <m/>
    <n v="228"/>
    <m/>
    <s v="Parker Peak"/>
    <s v="N"/>
    <x v="0"/>
    <n v="104"/>
    <n v="264"/>
    <s v="RS at 13’"/>
    <s v="&lt;25%"/>
    <m/>
    <s v="Yes"/>
    <n v="17"/>
    <n v="1"/>
    <m/>
    <m/>
    <m/>
    <s v="Wet"/>
    <s v="No"/>
    <m/>
    <s v="No"/>
    <m/>
    <s v="No"/>
    <s v="No"/>
    <s v="No"/>
    <s v="No"/>
    <s v=" "/>
    <s v="Yes"/>
    <n v="3982959"/>
    <n v="349981"/>
    <s v=" "/>
    <n v="0"/>
    <s v="NO"/>
    <s v="Complete - Valid Tree"/>
    <n v="126"/>
    <n v="320.04000000000002"/>
    <x v="1"/>
    <n v="228"/>
    <s v="{C9F3DFF3-5D9A-4937-A203-CDBE079CD462}"/>
    <d v="2024-08-01T14:31:05"/>
    <s v="sholden_mbg"/>
    <d v="2024-08-28T21:18:21"/>
    <s v="sholden_mbg"/>
    <m/>
    <s v="Lt Regen under 1’_x000d__x000a__x000d__x000a_Mod cones observed"/>
    <s v="Large"/>
    <m/>
    <m/>
    <m/>
    <m/>
  </r>
  <r>
    <n v="320"/>
    <m/>
    <n v="228"/>
    <m/>
    <s v="Parker Peak"/>
    <s v="NE"/>
    <x v="0"/>
    <n v="91.4"/>
    <n v="232"/>
    <s v="RS @ 8’"/>
    <m/>
    <m/>
    <s v="Yes"/>
    <n v="29"/>
    <n v="2"/>
    <m/>
    <m/>
    <m/>
    <s v="Mesic"/>
    <s v="Yes"/>
    <s v="&lt;25%"/>
    <s v="No"/>
    <m/>
    <s v="No"/>
    <s v="No"/>
    <s v="No"/>
    <s v="No"/>
    <s v=" "/>
    <s v="Yes"/>
    <n v="3983471"/>
    <n v="349930"/>
    <s v=" "/>
    <n v="0"/>
    <s v="NO"/>
    <s v="Complete - Valid Tree"/>
    <n v="102"/>
    <n v="259.08"/>
    <x v="0"/>
    <n v="228"/>
    <s v="{4683B7AB-17FF-4F3A-9C94-73CA0F8CB48B}"/>
    <d v="2024-08-01T14:31:05"/>
    <s v="sholden_mbg"/>
    <d v="2024-09-15T16:57:44"/>
    <s v="nmitchell_mbg"/>
    <m/>
    <m/>
    <s v="Large"/>
    <s v="Abundant"/>
    <s v="No Saplings"/>
    <m/>
    <m/>
  </r>
  <r>
    <n v="471"/>
    <m/>
    <n v="228"/>
    <m/>
    <s v="Parker Peak"/>
    <s v="N"/>
    <x v="0"/>
    <n v="110"/>
    <n v="279"/>
    <s v="RS @ 16.2"/>
    <m/>
    <m/>
    <s v="Yes"/>
    <n v="12"/>
    <n v="3"/>
    <m/>
    <m/>
    <m/>
    <s v="Mesic"/>
    <s v="No"/>
    <m/>
    <s v="No"/>
    <m/>
    <s v="No"/>
    <s v="No"/>
    <s v="No"/>
    <s v="No"/>
    <s v=" "/>
    <s v="Yes"/>
    <n v="3983558"/>
    <n v="350229"/>
    <s v=" "/>
    <n v="0"/>
    <s v="NO"/>
    <s v="Complete - Valid Tree"/>
    <n v="140"/>
    <n v="355.6"/>
    <x v="1"/>
    <n v="228"/>
    <s v="{351132D2-308C-4F13-9923-E7D65FCCE8F9}"/>
    <d v="2024-08-01T14:31:05"/>
    <s v="sholden_mbg"/>
    <d v="2024-08-29T02:51:56"/>
    <s v="nmitchell_mbg"/>
    <m/>
    <m/>
    <s v="Large"/>
    <s v="Abundant"/>
    <s v="Abundant Saplings"/>
    <s v="Interspersed. Upwards of 1’ near scar"/>
    <m/>
  </r>
  <r>
    <n v="475"/>
    <m/>
    <n v="228"/>
    <m/>
    <s v="Parker Peak"/>
    <s v="SW"/>
    <x v="0"/>
    <n v="87.5"/>
    <n v="222"/>
    <s v="RS @ 8.8"/>
    <m/>
    <m/>
    <s v="No"/>
    <n v="0"/>
    <n v="0"/>
    <m/>
    <m/>
    <m/>
    <s v="Dry"/>
    <s v="Yes"/>
    <s v="&lt;25%"/>
    <s v="No"/>
    <m/>
    <s v="No"/>
    <s v="No"/>
    <s v="No"/>
    <s v="No"/>
    <s v=" "/>
    <s v="Yes"/>
    <n v="3983413"/>
    <n v="350210"/>
    <s v=" "/>
    <n v="0"/>
    <s v="NO"/>
    <s v="Complete - Valid Tree"/>
    <n v="98"/>
    <n v="248.92000000000002"/>
    <x v="0"/>
    <n v="228"/>
    <s v="{689E858D-F6FB-44D2-80B2-F9B1CF1D8E5F}"/>
    <d v="2024-08-01T14:31:05"/>
    <s v="sholden_mbg"/>
    <d v="2024-08-28T21:18:22"/>
    <s v="sholden_mbg"/>
    <m/>
    <m/>
    <s v="Large"/>
    <s v="Abundant"/>
    <s v="No Saplings"/>
    <m/>
    <m/>
  </r>
  <r>
    <n v="633"/>
    <m/>
    <n v="228"/>
    <m/>
    <s v="Parker Peak"/>
    <s v="N"/>
    <x v="0"/>
    <n v="111.099999999999"/>
    <n v="282"/>
    <s v="RS @ 38’"/>
    <s v="&lt;25%"/>
    <m/>
    <s v="Yes"/>
    <n v="78"/>
    <n v="4"/>
    <m/>
    <m/>
    <m/>
    <s v="Wet"/>
    <s v="No"/>
    <m/>
    <s v="No"/>
    <s v="&lt;25%"/>
    <s v="Yes"/>
    <s v="Yes"/>
    <s v="No"/>
    <s v="No"/>
    <s v=" "/>
    <s v="Yes"/>
    <n v="3983098"/>
    <n v="350228"/>
    <s v=" "/>
    <n v="101"/>
    <s v="NO"/>
    <s v="Complete - Valid Tree"/>
    <n v="124"/>
    <n v="314.95999999999998"/>
    <x v="1"/>
    <n v="228"/>
    <s v="{F40EFFE9-BDE4-4187-912A-06EC168C25E7}"/>
    <d v="2024-08-01T14:31:05"/>
    <s v="sholden_mbg"/>
    <d v="2024-09-11T15:19:10"/>
    <s v="nmitchell_mbg"/>
    <s v="&lt;25%"/>
    <m/>
    <s v="Large"/>
    <s v="Abundant"/>
    <s v="Abundant Saplings"/>
    <s v="Majority under 6”"/>
    <m/>
  </r>
  <r>
    <n v="11"/>
    <m/>
    <n v="227"/>
    <m/>
    <s v="Parker Peak"/>
    <s v="NE"/>
    <x v="0"/>
    <n v="120"/>
    <n v="304"/>
    <s v="RS @ 18’"/>
    <m/>
    <m/>
    <s v="No"/>
    <n v="41"/>
    <n v="0"/>
    <m/>
    <m/>
    <m/>
    <s v="Wet"/>
    <s v="Yes"/>
    <s v="&lt;25%"/>
    <s v="No"/>
    <m/>
    <s v="No"/>
    <s v="No"/>
    <s v="No"/>
    <s v="No"/>
    <s v="Caliper"/>
    <s v="Yes"/>
    <n v="3983958"/>
    <n v="349777"/>
    <s v=" "/>
    <n v="126"/>
    <s v="NO"/>
    <s v="Complete - Valid Tree"/>
    <n v="145"/>
    <n v="368.3"/>
    <x v="1"/>
    <n v="227"/>
    <s v="{B697B98F-CA25-4900-BFC3-3EA41870D7AB}"/>
    <d v="2024-08-01T14:31:05"/>
    <s v="sholden_mbg"/>
    <d v="2024-08-28T21:18:22"/>
    <s v="sholden_mbg"/>
    <m/>
    <m/>
    <s v="Large"/>
    <s v="Abundant"/>
    <s v="Abundant Saplings"/>
    <s v="Interdispersed"/>
    <m/>
  </r>
  <r>
    <n v="53"/>
    <m/>
    <n v="227"/>
    <m/>
    <s v="Parker Peak"/>
    <s v="NE"/>
    <x v="0"/>
    <n v="66.299999999999898"/>
    <n v="168"/>
    <s v="RS @ 6.5’"/>
    <s v="25-50%"/>
    <m/>
    <s v="No"/>
    <n v="51"/>
    <n v="0"/>
    <m/>
    <m/>
    <m/>
    <s v="Dry"/>
    <s v="Yes"/>
    <s v="&lt;25%"/>
    <s v="No"/>
    <s v="&lt;25%"/>
    <s v="Yes"/>
    <s v="No"/>
    <s v="No"/>
    <s v="No"/>
    <s v=" "/>
    <s v="Yes"/>
    <n v="3983866"/>
    <n v="349488"/>
    <s v=" "/>
    <n v="0"/>
    <s v="NO"/>
    <s v="Complete - Valid Tree"/>
    <n v="80"/>
    <n v="203.2"/>
    <x v="0"/>
    <n v="227"/>
    <s v="{6E768F26-4CCC-4C2C-9F45-BEB610AF5578}"/>
    <d v="2024-08-01T14:31:05"/>
    <s v="sholden_mbg"/>
    <d v="2024-09-22T18:37:50"/>
    <s v="nmitchell_mbg"/>
    <m/>
    <m/>
    <s v="Large"/>
    <s v="Abundant"/>
    <s v="Abundant Saplings"/>
    <m/>
    <m/>
  </r>
  <r>
    <n v="268"/>
    <m/>
    <n v="227"/>
    <m/>
    <s v="Parker Peak"/>
    <s v="NE"/>
    <x v="0"/>
    <n v="121"/>
    <n v="307"/>
    <s v="RS @ 17’ (above swell)"/>
    <m/>
    <m/>
    <s v="Yes"/>
    <n v="29"/>
    <n v="3"/>
    <m/>
    <m/>
    <m/>
    <s v="Wet"/>
    <s v="No"/>
    <m/>
    <s v="No"/>
    <m/>
    <s v="No"/>
    <s v="No"/>
    <s v="No"/>
    <s v="No"/>
    <s v=" "/>
    <s v="Yes"/>
    <n v="3983144"/>
    <n v="349955"/>
    <s v=" "/>
    <n v="5"/>
    <s v="NO"/>
    <s v="Complete - Valid Tree"/>
    <n v="156"/>
    <n v="396.24"/>
    <x v="1"/>
    <n v="227"/>
    <s v="{E5781DC2-1E34-409C-9312-64FB93F81F83}"/>
    <d v="2024-08-01T14:31:05"/>
    <s v="sholden_mbg"/>
    <d v="2024-09-12T19:17:42"/>
    <s v="jbrooks_mbg"/>
    <m/>
    <s v="Deep, narrow catface "/>
    <s v="Large"/>
    <s v="Abundant"/>
    <s v="Few Saplings"/>
    <m/>
    <m/>
  </r>
  <r>
    <n v="398"/>
    <m/>
    <n v="227"/>
    <m/>
    <s v="Parker Peak"/>
    <s v="W"/>
    <x v="0"/>
    <n v="132"/>
    <n v="335"/>
    <s v="RS @ 26’"/>
    <m/>
    <m/>
    <s v="Yes"/>
    <n v="32"/>
    <n v="4"/>
    <m/>
    <m/>
    <m/>
    <s v="Wet"/>
    <s v="Yes"/>
    <s v="25-50%"/>
    <s v="No"/>
    <m/>
    <s v="No"/>
    <s v="No"/>
    <s v="No"/>
    <s v="No"/>
    <s v=" "/>
    <s v="Yes"/>
    <n v="3983716"/>
    <n v="349992"/>
    <s v=" "/>
    <n v="145"/>
    <s v="NO"/>
    <s v="Complete - Valid Tree"/>
    <n v="190"/>
    <n v="482.6"/>
    <x v="1"/>
    <n v="227"/>
    <s v="{D32AA9A2-0D42-40BD-A53F-77F9B04751C6}"/>
    <d v="2024-08-01T14:31:05"/>
    <s v="sholden_mbg"/>
    <d v="2024-09-20T16:42:54"/>
    <s v="nmitchell_mbg"/>
    <m/>
    <s v="Excess litter/slash in scar cavity."/>
    <s v="Large"/>
    <s v="Abundant"/>
    <s v="Few Saplings"/>
    <s v="Dense competing veg"/>
    <m/>
  </r>
  <r>
    <n v="414"/>
    <m/>
    <n v="227"/>
    <m/>
    <s v="Parker Peak"/>
    <m/>
    <x v="1"/>
    <m/>
    <n v="0"/>
    <m/>
    <m/>
    <m/>
    <m/>
    <m/>
    <m/>
    <m/>
    <m/>
    <m/>
    <m/>
    <m/>
    <m/>
    <m/>
    <m/>
    <m/>
    <m/>
    <m/>
    <m/>
    <s v=" "/>
    <s v="Yes"/>
    <n v="3983596"/>
    <n v="350301"/>
    <s v=" "/>
    <n v="96"/>
    <s v="NO"/>
    <s v="Complete - Valid Tree"/>
    <n v="189"/>
    <n v="480.06"/>
    <x v="1"/>
    <n v="227"/>
    <s v="{434FA461-AAA4-4494-BD76-E28CACC999F0}"/>
    <d v="2024-08-01T14:31:05"/>
    <s v="sholden_mbg"/>
    <d v="2024-08-28T18:57:08"/>
    <s v="nmitchell_mbg"/>
    <m/>
    <m/>
    <s v="Large"/>
    <m/>
    <m/>
    <m/>
    <m/>
  </r>
  <r>
    <n v="423"/>
    <m/>
    <n v="227"/>
    <m/>
    <s v="Parker Peak"/>
    <s v="W"/>
    <x v="0"/>
    <n v="100.299999999999"/>
    <n v="254"/>
    <s v="RS @ 9.4’"/>
    <m/>
    <m/>
    <s v="No"/>
    <n v="72"/>
    <n v="0"/>
    <m/>
    <m/>
    <m/>
    <s v="Dry"/>
    <s v="Yes"/>
    <s v="&lt;25%"/>
    <s v="No"/>
    <m/>
    <s v="No"/>
    <s v="No"/>
    <s v="No"/>
    <s v="No"/>
    <s v=" "/>
    <s v="Yes"/>
    <n v="3983492"/>
    <n v="350123"/>
    <s v=" "/>
    <n v="0"/>
    <s v="NO"/>
    <s v="Complete - Valid Tree"/>
    <n v="111"/>
    <n v="281.94"/>
    <x v="0"/>
    <n v="227"/>
    <s v="{1AC8E832-BC29-4A52-A2C1-F3ED4A57323D}"/>
    <d v="2024-08-01T14:31:05"/>
    <s v="sholden_mbg"/>
    <d v="2024-09-15T18:50:21"/>
    <s v="nmitchell_mbg"/>
    <m/>
    <m/>
    <s v="Large"/>
    <s v="Abundant"/>
    <s v="Few Saplings"/>
    <s v="Interspersed"/>
    <m/>
  </r>
  <r>
    <n v="582"/>
    <m/>
    <n v="227"/>
    <m/>
    <s v="Parker Peak"/>
    <m/>
    <x v="1"/>
    <m/>
    <n v="0"/>
    <m/>
    <m/>
    <s v="Fire Fall"/>
    <m/>
    <m/>
    <m/>
    <m/>
    <m/>
    <m/>
    <m/>
    <m/>
    <m/>
    <m/>
    <m/>
    <m/>
    <m/>
    <m/>
    <m/>
    <s v=" "/>
    <s v="Yes"/>
    <n v="3983115"/>
    <n v="350511"/>
    <s v=" "/>
    <n v="108"/>
    <s v="NO"/>
    <s v="Complete - Valid Tree"/>
    <n v="164"/>
    <n v="416.56"/>
    <x v="1"/>
    <n v="227"/>
    <s v="{54B38686-5AAD-4FD0-B46A-EACA4CF0B360}"/>
    <d v="2024-08-01T14:31:05"/>
    <s v="sholden_mbg"/>
    <d v="2024-08-30T19:08:24"/>
    <s v="nmitchell_mbg"/>
    <m/>
    <m/>
    <s v="Large"/>
    <m/>
    <m/>
    <m/>
    <m/>
  </r>
  <r>
    <n v="687"/>
    <m/>
    <n v="227"/>
    <m/>
    <s v="Parker Peak"/>
    <s v="W"/>
    <x v="0"/>
    <n v="127"/>
    <n v="322"/>
    <s v="RS@38’"/>
    <m/>
    <m/>
    <s v="Yes"/>
    <n v="63"/>
    <n v="4"/>
    <m/>
    <m/>
    <m/>
    <s v="Mesic"/>
    <s v="No"/>
    <s v="&lt;25%"/>
    <s v="No"/>
    <m/>
    <s v="No"/>
    <s v="No"/>
    <s v="No"/>
    <s v="No"/>
    <s v=" "/>
    <s v="Yes"/>
    <n v="3983121"/>
    <n v="350597"/>
    <s v=" "/>
    <n v="91"/>
    <s v="NO"/>
    <s v="Complete - Valid Tree"/>
    <n v="186"/>
    <n v="472.44"/>
    <x v="1"/>
    <n v="227"/>
    <s v="{705920FA-A560-475A-A58D-21B76BD5DA38}"/>
    <d v="2024-08-01T14:31:05"/>
    <s v="sholden_mbg"/>
    <d v="2024-08-30T21:39:21"/>
    <s v="nmitchell_mbg"/>
    <m/>
    <m/>
    <s v="Large"/>
    <s v="Abundant"/>
    <s v="Abundant Saplings"/>
    <s v="Interspersed but majority uphill. 1’"/>
    <m/>
  </r>
  <r>
    <n v="695"/>
    <m/>
    <n v="227"/>
    <m/>
    <s v="Parker Peak"/>
    <s v="NW"/>
    <x v="0"/>
    <n v="96.5"/>
    <n v="245"/>
    <s v="RS @ 15’"/>
    <m/>
    <m/>
    <s v="No"/>
    <n v="14"/>
    <n v="0"/>
    <m/>
    <m/>
    <m/>
    <s v="Wet"/>
    <s v="Yes"/>
    <s v="&lt;25%"/>
    <s v="No"/>
    <m/>
    <s v="No"/>
    <s v="No"/>
    <s v="No"/>
    <s v="No"/>
    <s v="Caliper"/>
    <s v="Yes"/>
    <n v="3982790"/>
    <n v="350239"/>
    <s v=" "/>
    <n v="0"/>
    <s v="NO"/>
    <s v="Complete - Valid Tree"/>
    <n v="110"/>
    <n v="279.39999999999998"/>
    <x v="0"/>
    <n v="227"/>
    <s v="{1A9BA3EC-0D58-4702-A755-200DA63A874A}"/>
    <d v="2024-08-01T14:31:05"/>
    <s v="sholden_mbg"/>
    <d v="2024-09-13T18:55:12"/>
    <s v="nmitchell_mbg"/>
    <m/>
    <m/>
    <s v="Large"/>
    <s v="Abundant"/>
    <s v="Few Saplings"/>
    <m/>
    <m/>
  </r>
  <r>
    <n v="306"/>
    <m/>
    <n v="226"/>
    <m/>
    <s v="Parker Peak"/>
    <s v="N"/>
    <x v="0"/>
    <n v="117"/>
    <n v="297"/>
    <s v="RS"/>
    <s v="&lt;25%"/>
    <m/>
    <s v="Yes"/>
    <n v="33"/>
    <n v="1"/>
    <m/>
    <m/>
    <m/>
    <s v="Wet"/>
    <s v="No"/>
    <m/>
    <s v="No"/>
    <m/>
    <s v="No"/>
    <s v="No"/>
    <s v="No"/>
    <s v="No"/>
    <s v=" "/>
    <s v="Yes"/>
    <n v="3983315"/>
    <n v="350060"/>
    <s v=" "/>
    <n v="0"/>
    <s v="NO"/>
    <s v="Complete - Valid Tree"/>
    <n v="97"/>
    <n v="246.38"/>
    <x v="0"/>
    <n v="226"/>
    <s v="{6983EB05-E2F8-4C58-90F6-127E39B99A88}"/>
    <d v="2024-08-01T14:31:05"/>
    <s v="sholden_mbg"/>
    <d v="2024-08-28T21:18:22"/>
    <s v="sholden_mbg"/>
    <m/>
    <s v="No Regen_x000d__x000a__x000d__x000a_Yes Cones"/>
    <s v="Large"/>
    <m/>
    <m/>
    <m/>
    <m/>
  </r>
  <r>
    <n v="600"/>
    <m/>
    <n v="226"/>
    <m/>
    <s v="Parker Peak"/>
    <s v="NW"/>
    <x v="0"/>
    <n v="91.7"/>
    <n v="232"/>
    <s v="RS @ 30’"/>
    <m/>
    <m/>
    <s v="Yes"/>
    <n v="17"/>
    <n v="3"/>
    <m/>
    <m/>
    <m/>
    <s v="Wet"/>
    <s v="Yes"/>
    <s v="&lt;25%"/>
    <s v="No"/>
    <m/>
    <s v="No"/>
    <s v="No"/>
    <s v="No"/>
    <s v="No"/>
    <s v=" "/>
    <s v="Yes"/>
    <n v="3984596"/>
    <n v="350685"/>
    <s v=" "/>
    <n v="51"/>
    <s v="NO"/>
    <s v="Complete - Valid Tree"/>
    <n v="129"/>
    <n v="327.66000000000003"/>
    <x v="1"/>
    <n v="226"/>
    <s v="{81B886F7-209E-419E-86D7-62A623FD15BC}"/>
    <d v="2024-08-01T14:31:05"/>
    <s v="sholden_mbg"/>
    <d v="2024-09-15T14:42:45"/>
    <s v="nmitchell_mbg"/>
    <m/>
    <m/>
    <s v="Large"/>
    <s v="Abundant"/>
    <s v="Few Saplings"/>
    <m/>
    <m/>
  </r>
  <r>
    <n v="35"/>
    <m/>
    <n v="225"/>
    <m/>
    <s v="Parker Peak"/>
    <s v="E"/>
    <x v="0"/>
    <n v="101"/>
    <n v="256"/>
    <s v="RS @ 8.6’"/>
    <s v="&lt;25%"/>
    <m/>
    <s v="No"/>
    <n v="81"/>
    <n v="0"/>
    <m/>
    <m/>
    <m/>
    <s v="Wet"/>
    <s v="No"/>
    <m/>
    <s v="No"/>
    <m/>
    <s v="No"/>
    <s v="No"/>
    <s v="No"/>
    <s v="No"/>
    <s v="Caliper"/>
    <s v="Yes"/>
    <n v="3983924"/>
    <n v="349533"/>
    <s v=" "/>
    <n v="0"/>
    <s v="NO"/>
    <s v="Complete - Valid Tree"/>
    <n v="93"/>
    <n v="236.22"/>
    <x v="0"/>
    <n v="225"/>
    <s v="{D35CB2C5-2801-49F5-BCA8-7625A23F84F5}"/>
    <d v="2024-08-01T14:31:05"/>
    <s v="sholden_mbg"/>
    <d v="2024-09-16T19:03:53"/>
    <s v="nmitchell_mbg"/>
    <m/>
    <m/>
    <s v="Large"/>
    <s v="Few"/>
    <s v="Few Saplings"/>
    <m/>
    <m/>
  </r>
  <r>
    <n v="82"/>
    <m/>
    <n v="225"/>
    <n v="176"/>
    <s v="Parker Peak"/>
    <s v="NE"/>
    <x v="0"/>
    <n v="154"/>
    <n v="391"/>
    <s v="RS @ 31’ above scar"/>
    <s v="&lt;25%"/>
    <m/>
    <s v="Yes"/>
    <n v="83"/>
    <n v="4"/>
    <m/>
    <m/>
    <m/>
    <s v="Dry"/>
    <s v="Yes"/>
    <s v="&lt;25%"/>
    <s v="Yes"/>
    <m/>
    <s v="No"/>
    <s v="No"/>
    <s v="No"/>
    <s v="No"/>
    <s v=" "/>
    <s v="Yes"/>
    <n v="3983782"/>
    <n v="349561"/>
    <s v=" "/>
    <n v="216"/>
    <s v="NO"/>
    <s v="Complete - Valid Tree"/>
    <n v="212"/>
    <n v="538.48"/>
    <x v="1"/>
    <n v="225"/>
    <s v="{59DE57C6-4642-4B85-AE13-41C9B4D2E239}"/>
    <d v="2024-08-01T14:31:05"/>
    <s v="sholden_mbg"/>
    <d v="2024-09-22T14:49:40"/>
    <s v="nmitchell_mbg"/>
    <m/>
    <m/>
    <s v="Large"/>
    <s v="Abundant"/>
    <s v="Abundant Saplings"/>
    <s v="Scattered"/>
    <m/>
  </r>
  <r>
    <n v="85"/>
    <m/>
    <n v="225"/>
    <m/>
    <s v="Parker Peak"/>
    <s v="N"/>
    <x v="0"/>
    <n v="110"/>
    <n v="279"/>
    <s v="RS @ 31.3’ above scar"/>
    <m/>
    <m/>
    <s v="Yes"/>
    <n v="32"/>
    <n v="4"/>
    <m/>
    <m/>
    <m/>
    <s v="Dry"/>
    <m/>
    <m/>
    <s v="No"/>
    <s v="&lt;25%"/>
    <s v="Yes"/>
    <s v="Yes"/>
    <s v="No"/>
    <s v="No"/>
    <s v=" "/>
    <s v="Yes"/>
    <n v="3983763"/>
    <n v="349470"/>
    <s v=" "/>
    <n v="182"/>
    <s v="NO"/>
    <s v="Complete - Valid Tree"/>
    <n v="140"/>
    <n v="355.6"/>
    <x v="1"/>
    <n v="225"/>
    <s v="{E84F9AC3-39DB-4476-8BA7-B607A242D804}"/>
    <d v="2024-08-01T14:31:05"/>
    <s v="sholden_mbg"/>
    <d v="2024-09-22T16:30:39"/>
    <s v="nmitchell_mbg"/>
    <m/>
    <m/>
    <s v="Large"/>
    <m/>
    <m/>
    <m/>
    <m/>
  </r>
  <r>
    <n v="178"/>
    <m/>
    <n v="225"/>
    <m/>
    <s v="Parker Peak"/>
    <s v="E"/>
    <x v="0"/>
    <n v="87"/>
    <n v="220"/>
    <s v="RS @ 12’, above cat face"/>
    <m/>
    <m/>
    <s v="Yes"/>
    <n v="21.6999999999999"/>
    <n v="2"/>
    <m/>
    <m/>
    <m/>
    <s v="Mesic"/>
    <s v="Yes"/>
    <s v="&lt;25%"/>
    <s v="No"/>
    <m/>
    <s v="No"/>
    <s v="No"/>
    <s v="No"/>
    <s v="No"/>
    <s v=" "/>
    <s v="Yes"/>
    <n v="3982998"/>
    <n v="349869"/>
    <s v=" "/>
    <n v="0"/>
    <s v="NO"/>
    <s v="Complete - Valid Tree"/>
    <n v="85"/>
    <n v="215.9"/>
    <x v="0"/>
    <n v="225"/>
    <s v="{90834B02-744A-491A-B3C1-3E3ED6C6C229}"/>
    <d v="2024-08-01T14:31:05"/>
    <s v="sholden_mbg"/>
    <d v="2024-08-28T21:18:22"/>
    <s v="sholden_mbg"/>
    <m/>
    <m/>
    <s v="Large"/>
    <s v="Abundant"/>
    <s v="Abundant Saplings"/>
    <m/>
    <m/>
  </r>
  <r>
    <n v="189"/>
    <m/>
    <n v="225"/>
    <m/>
    <s v="Parker Peak"/>
    <s v="E"/>
    <x v="0"/>
    <n v="77.799999999999898"/>
    <n v="197"/>
    <s v="RS @ 11.5"/>
    <m/>
    <m/>
    <s v="Yes"/>
    <n v="72"/>
    <n v="1"/>
    <m/>
    <m/>
    <m/>
    <s v="Dry"/>
    <s v="Yes"/>
    <s v="&lt;25%"/>
    <s v="No"/>
    <m/>
    <s v="No"/>
    <s v="No"/>
    <s v="No"/>
    <s v="No"/>
    <s v=" "/>
    <s v="Yes"/>
    <n v="3983142"/>
    <n v="349850"/>
    <s v=" "/>
    <n v="0"/>
    <s v="NO"/>
    <s v="Complete - Valid Tree"/>
    <n v="84"/>
    <n v="213.36"/>
    <x v="0"/>
    <n v="225"/>
    <s v="{F8D93914-243C-4945-95DC-D7D8F07D5622}"/>
    <d v="2024-08-01T14:31:05"/>
    <s v="sholden_mbg"/>
    <d v="2024-08-28T21:18:23"/>
    <s v="sholden_mbg"/>
    <m/>
    <m/>
    <s v="Large"/>
    <s v="None"/>
    <s v="Few Saplings"/>
    <s v="Most under 6” W of tree"/>
    <m/>
  </r>
  <r>
    <n v="267"/>
    <m/>
    <n v="225"/>
    <m/>
    <s v="Parker Peak"/>
    <s v="NE"/>
    <x v="0"/>
    <n v="141"/>
    <n v="358"/>
    <s v="RS @ 20’ (above swell)"/>
    <m/>
    <m/>
    <s v="Yes"/>
    <n v="17"/>
    <n v="4"/>
    <m/>
    <m/>
    <m/>
    <s v="Wet"/>
    <s v="No"/>
    <m/>
    <s v="No"/>
    <m/>
    <s v="No"/>
    <s v="No"/>
    <s v="No"/>
    <s v="No"/>
    <s v=" "/>
    <s v="Yes"/>
    <n v="3983140"/>
    <n v="349974"/>
    <s v=" "/>
    <n v="244"/>
    <s v="NO"/>
    <s v="Complete - Valid Tree"/>
    <n v="218"/>
    <n v="553.72"/>
    <x v="1"/>
    <n v="225"/>
    <s v="{7695B71D-10BC-4777-BDF7-FB704F876228}"/>
    <d v="2024-08-01T14:31:05"/>
    <s v="sholden_mbg"/>
    <d v="2024-09-12T19:55:59"/>
    <s v="jbrooks_mbg"/>
    <m/>
    <s v="Significant fuel loading at base."/>
    <s v="Large"/>
    <s v="Abundant"/>
    <s v="No Saplings"/>
    <m/>
    <m/>
  </r>
  <r>
    <n v="304"/>
    <m/>
    <n v="225"/>
    <m/>
    <s v="Parker Peak"/>
    <s v="N"/>
    <x v="0"/>
    <n v="108"/>
    <n v="274"/>
    <s v="RS"/>
    <s v="&lt;25%"/>
    <m/>
    <s v="Yes"/>
    <n v="35"/>
    <n v="4"/>
    <m/>
    <m/>
    <m/>
    <s v="Wet"/>
    <s v="No"/>
    <m/>
    <s v="No"/>
    <m/>
    <s v="No"/>
    <s v="No"/>
    <s v="No"/>
    <s v="No"/>
    <s v=" "/>
    <s v="Yes"/>
    <n v="3983306"/>
    <n v="350051"/>
    <s v=" "/>
    <n v="19"/>
    <s v="NO"/>
    <s v="Complete - Valid Tree"/>
    <n v="127"/>
    <n v="322.58"/>
    <x v="1"/>
    <n v="225"/>
    <s v="{7AF6BBB9-6704-4C41-AE03-70340EACD019}"/>
    <d v="2024-08-01T14:31:05"/>
    <s v="sholden_mbg"/>
    <d v="2024-08-28T21:18:23"/>
    <s v="sholden_mbg"/>
    <m/>
    <s v="No Regen _x000d__x000a__x000d__x000a_Yes cones"/>
    <s v="Large"/>
    <m/>
    <m/>
    <m/>
    <m/>
  </r>
  <r>
    <n v="325"/>
    <m/>
    <n v="225"/>
    <m/>
    <s v="Parker Peak"/>
    <s v="NE"/>
    <x v="0"/>
    <n v="135"/>
    <n v="342"/>
    <s v="RS @ 14’"/>
    <m/>
    <m/>
    <s v="Yes"/>
    <n v="19"/>
    <n v="3"/>
    <m/>
    <m/>
    <m/>
    <s v="Mesic"/>
    <s v="Yes"/>
    <s v="&lt;25%"/>
    <s v="No"/>
    <m/>
    <s v="No"/>
    <s v="No"/>
    <s v="No"/>
    <s v="No"/>
    <s v=" "/>
    <s v="Yes"/>
    <n v="3983616"/>
    <n v="349882"/>
    <s v=" "/>
    <n v="88"/>
    <s v="NO"/>
    <s v="Complete - Valid Tree"/>
    <n v="167"/>
    <n v="424.18"/>
    <x v="1"/>
    <n v="225"/>
    <s v="{5CF8AB35-9293-4B77-9075-35C6517465C9}"/>
    <d v="2024-08-01T14:31:05"/>
    <s v="sholden_mbg"/>
    <d v="2024-09-20T15:34:27"/>
    <s v="nmitchell_mbg"/>
    <m/>
    <m/>
    <s v="Large"/>
    <s v="Few"/>
    <s v="Few Saplings"/>
    <m/>
    <m/>
  </r>
  <r>
    <n v="348"/>
    <m/>
    <n v="225"/>
    <n v="192"/>
    <s v="Parker Peak"/>
    <s v="W"/>
    <x v="0"/>
    <n v="62.899999999999899"/>
    <n v="159"/>
    <s v="RS @ 11.4’"/>
    <m/>
    <m/>
    <s v="Yes"/>
    <n v="50"/>
    <n v="2"/>
    <m/>
    <m/>
    <m/>
    <s v="Mesic"/>
    <s v="Yes"/>
    <s v="&lt;25%"/>
    <s v="No"/>
    <m/>
    <s v="No"/>
    <s v="Yes"/>
    <s v="No"/>
    <s v="No"/>
    <s v=" "/>
    <s v="Yes"/>
    <n v="3983607"/>
    <n v="350060"/>
    <s v=" "/>
    <n v="0"/>
    <s v="NO"/>
    <s v="Complete - Valid Tree"/>
    <n v="77"/>
    <n v="195.58"/>
    <x v="0"/>
    <n v="225"/>
    <s v="{9CC7B4B9-A9CB-4807-A0C3-076C18249350}"/>
    <d v="2024-08-01T14:31:05"/>
    <s v="sholden_mbg"/>
    <d v="2024-09-20T19:55:13"/>
    <s v="nmitchell_mbg"/>
    <m/>
    <m/>
    <s v="Large"/>
    <s v="Abundant"/>
    <s v="Few Saplings"/>
    <m/>
    <m/>
  </r>
  <r>
    <n v="416"/>
    <m/>
    <n v="225"/>
    <m/>
    <s v="Parker Peak"/>
    <s v="W"/>
    <x v="0"/>
    <n v="69.299999999999898"/>
    <n v="176"/>
    <s v="RS @ 27.2"/>
    <s v="&lt;25%"/>
    <m/>
    <s v="No"/>
    <n v="30"/>
    <n v="0"/>
    <m/>
    <m/>
    <m/>
    <s v="Mesic"/>
    <s v="Yes"/>
    <s v="&lt;25%"/>
    <s v="No"/>
    <m/>
    <s v="No"/>
    <s v="Yes"/>
    <s v="No"/>
    <s v="No"/>
    <s v=" "/>
    <s v="Yes"/>
    <n v="3983620"/>
    <n v="350318"/>
    <s v=" "/>
    <n v="0"/>
    <s v="NO"/>
    <s v="Complete - Valid Tree"/>
    <n v="90"/>
    <n v="228.6"/>
    <x v="0"/>
    <n v="225"/>
    <s v="{4956048C-2356-4B07-8726-A92533426EE2}"/>
    <d v="2024-08-01T14:31:05"/>
    <s v="sholden_mbg"/>
    <d v="2024-09-14T23:35:08"/>
    <s v="nmitchell_mbg"/>
    <m/>
    <m/>
    <s v="Large"/>
    <s v="Abundant"/>
    <s v="Few Saplings"/>
    <s v="Interspersed"/>
    <m/>
  </r>
  <r>
    <n v="577"/>
    <m/>
    <n v="225"/>
    <m/>
    <s v="Parker Peak"/>
    <s v="N"/>
    <x v="0"/>
    <n v="106.5"/>
    <n v="270"/>
    <s v="RS @ 28’"/>
    <m/>
    <m/>
    <s v="Yes"/>
    <n v="39"/>
    <n v="4"/>
    <m/>
    <m/>
    <m/>
    <s v="Mesic"/>
    <s v="Yes"/>
    <s v="&lt;25%"/>
    <s v="No"/>
    <m/>
    <s v="No"/>
    <s v="No"/>
    <s v="No"/>
    <s v="No"/>
    <s v=" "/>
    <s v="Yes"/>
    <n v="3983080"/>
    <n v="350426"/>
    <s v=" "/>
    <n v="128"/>
    <s v="NO"/>
    <s v="Complete - Valid Tree"/>
    <n v="155"/>
    <n v="393.7"/>
    <x v="1"/>
    <n v="225"/>
    <s v="{9D2004CA-0BBB-4287-862E-9A98F194CF67}"/>
    <d v="2024-08-01T14:31:05"/>
    <s v="sholden_mbg"/>
    <d v="2024-09-11T17:43:27"/>
    <s v="nmitchell_mbg"/>
    <m/>
    <m/>
    <s v="Large"/>
    <s v="Abundant"/>
    <s v="Abundant Saplings"/>
    <s v="Patch to W"/>
    <m/>
  </r>
  <r>
    <n v="14"/>
    <m/>
    <n v="224"/>
    <m/>
    <s v="Parker Peak"/>
    <s v="NE"/>
    <x v="0"/>
    <n v="152"/>
    <n v="386"/>
    <s v="RS @ 29.3"/>
    <m/>
    <m/>
    <s v="Yes"/>
    <n v="46"/>
    <n v="4"/>
    <m/>
    <m/>
    <m/>
    <s v="Mesic"/>
    <s v="Yes"/>
    <s v="&lt;25%"/>
    <s v="No"/>
    <m/>
    <s v="No"/>
    <s v="No"/>
    <s v="No"/>
    <s v="No"/>
    <s v="Caliper"/>
    <s v="Yes"/>
    <n v="3983797"/>
    <n v="349757"/>
    <s v=" "/>
    <n v="151"/>
    <s v="NO"/>
    <s v="Complete - Valid Tree"/>
    <n v="204"/>
    <n v="518.16"/>
    <x v="1"/>
    <n v="224"/>
    <s v="{3CBC2F7D-F6DC-4A2B-BBC8-8C9CBF3FA92C}"/>
    <d v="2024-08-01T14:31:05"/>
    <s v="sholden_mbg"/>
    <d v="2024-08-28T21:18:23"/>
    <s v="sholden_mbg"/>
    <m/>
    <m/>
    <s v="Large"/>
    <m/>
    <s v="Few Saplings"/>
    <s v="Interspersed upslope"/>
    <m/>
  </r>
  <r>
    <n v="34"/>
    <m/>
    <n v="224"/>
    <m/>
    <s v="Parker Peak"/>
    <s v="NE"/>
    <x v="0"/>
    <n v="68.799999999999898"/>
    <n v="174"/>
    <s v="RS @ 14.6’"/>
    <s v="&lt;25%"/>
    <m/>
    <s v="No"/>
    <n v="34"/>
    <n v="0"/>
    <m/>
    <m/>
    <m/>
    <s v="Wet"/>
    <s v="Yes"/>
    <s v="&lt;25%"/>
    <s v="No"/>
    <s v="&lt;25%"/>
    <s v="Yes"/>
    <s v="No"/>
    <s v="No"/>
    <s v="No"/>
    <s v=" "/>
    <s v="Yes"/>
    <n v="3983885"/>
    <n v="349530"/>
    <s v=" "/>
    <n v="0"/>
    <s v="NO"/>
    <s v="Complete - Valid Tree"/>
    <n v="80"/>
    <n v="203.2"/>
    <x v="0"/>
    <n v="224"/>
    <s v="{DA47DEA1-DEA7-4399-845D-E4F521195540}"/>
    <d v="2024-08-01T14:31:05"/>
    <s v="sholden_mbg"/>
    <d v="2024-09-16T18:49:24"/>
    <s v="nmitchell_mbg"/>
    <m/>
    <m/>
    <s v="Large"/>
    <s v="Abundant"/>
    <s v="Abundant Saplings"/>
    <m/>
    <m/>
  </r>
  <r>
    <n v="169"/>
    <m/>
    <n v="224"/>
    <n v="224"/>
    <s v="Parker Peak"/>
    <s v="N"/>
    <x v="0"/>
    <n v="149"/>
    <n v="378"/>
    <s v="RS @ 12’ (above swell)"/>
    <s v="&lt;25%"/>
    <m/>
    <s v="Yes"/>
    <n v="37"/>
    <n v="3"/>
    <m/>
    <m/>
    <m/>
    <s v="Mesic"/>
    <s v="No"/>
    <m/>
    <s v="No"/>
    <s v="&lt;25%"/>
    <s v="Yes"/>
    <s v="No"/>
    <s v="No"/>
    <s v="No"/>
    <s v=" "/>
    <s v="Yes"/>
    <n v="3983251"/>
    <n v="349988"/>
    <s v=" "/>
    <n v="66"/>
    <s v="NO"/>
    <s v="Complete - Valid Tree"/>
    <n v="186"/>
    <n v="472.44"/>
    <x v="1"/>
    <n v="224"/>
    <s v="{C90DAC78-090F-4479-B4FB-C09A47449ED5}"/>
    <d v="2024-08-01T14:31:05"/>
    <s v="sholden_mbg"/>
    <d v="2024-09-12T22:25:33"/>
    <s v="jbrooks_mbg"/>
    <m/>
    <m/>
    <s v="Large"/>
    <s v="Abundant"/>
    <s v="Abundant Saplings"/>
    <m/>
    <m/>
  </r>
  <r>
    <n v="262"/>
    <m/>
    <n v="224"/>
    <m/>
    <s v="Parker Peak"/>
    <s v="N"/>
    <x v="0"/>
    <n v="93.5"/>
    <n v="237"/>
    <s v="RS @ 32’"/>
    <m/>
    <m/>
    <s v="No"/>
    <n v="46"/>
    <n v="0"/>
    <m/>
    <m/>
    <m/>
    <s v="Wet"/>
    <s v="Yes"/>
    <s v="&lt;25%"/>
    <s v="No"/>
    <m/>
    <s v="No"/>
    <s v="No"/>
    <s v="No"/>
    <s v="No"/>
    <s v="Caliper"/>
    <s v="Yes"/>
    <n v="3982975"/>
    <n v="350160"/>
    <s v=" "/>
    <n v="0"/>
    <s v="NO"/>
    <s v="Complete - Valid Tree"/>
    <n v="128"/>
    <n v="325.12"/>
    <x v="1"/>
    <n v="224"/>
    <s v="{9D480F41-CC3B-4052-AA43-B90686638807}"/>
    <d v="2024-08-01T14:31:05"/>
    <s v="sholden_mbg"/>
    <d v="2024-09-13T16:12:53"/>
    <s v="nmitchell_mbg"/>
    <m/>
    <m/>
    <s v="Large"/>
    <s v="Abundant"/>
    <s v="Few Saplings"/>
    <s v="Interspersed upslope"/>
    <m/>
  </r>
  <r>
    <n v="573"/>
    <m/>
    <n v="224"/>
    <m/>
    <s v="Parker Peak"/>
    <s v="W"/>
    <x v="0"/>
    <n v="156.099999999999"/>
    <n v="396"/>
    <s v="RS @ 15’"/>
    <m/>
    <m/>
    <s v="Yes"/>
    <n v="66"/>
    <n v="4"/>
    <m/>
    <m/>
    <m/>
    <s v="Dry"/>
    <s v="Yes"/>
    <s v="&lt;25%"/>
    <s v="No"/>
    <m/>
    <s v="No"/>
    <s v="No"/>
    <s v="No"/>
    <s v="No"/>
    <s v=" "/>
    <s v="Yes"/>
    <n v="3983117"/>
    <n v="350332"/>
    <s v=" "/>
    <n v="65"/>
    <s v="NO"/>
    <s v="Complete - Valid Tree"/>
    <n v="179"/>
    <n v="454.66"/>
    <x v="1"/>
    <n v="224"/>
    <s v="{96328924-2435-4287-8D1E-28FEE5EBFA25}"/>
    <d v="2024-08-01T14:31:05"/>
    <s v="sholden_mbg"/>
    <d v="2024-08-30T17:34:18"/>
    <s v="nmitchell_mbg"/>
    <m/>
    <m/>
    <s v="Large"/>
    <s v="Abundant"/>
    <s v="Few Saplings"/>
    <s v="Small patch to NW"/>
    <m/>
  </r>
  <r>
    <n v="657"/>
    <m/>
    <n v="224"/>
    <m/>
    <s v="Parker Peak"/>
    <s v="NW"/>
    <x v="0"/>
    <n v="122"/>
    <n v="309"/>
    <s v="RS @ 25.5’"/>
    <m/>
    <m/>
    <s v="Yes"/>
    <n v="24"/>
    <n v="1"/>
    <m/>
    <m/>
    <m/>
    <s v="Wet"/>
    <s v="Yes"/>
    <s v="&lt;25%"/>
    <s v="No"/>
    <m/>
    <s v="No"/>
    <s v="No"/>
    <s v="No"/>
    <s v="No"/>
    <s v="Caliper"/>
    <s v="Yes"/>
    <n v="3983091"/>
    <n v="350030"/>
    <s v=" "/>
    <n v="0"/>
    <s v="NO"/>
    <s v="Complete - Valid Tree"/>
    <n v="151"/>
    <n v="383.54"/>
    <x v="1"/>
    <n v="224"/>
    <s v="{592217D8-41AA-4D17-BFA3-A3515C9FC2A2}"/>
    <d v="2024-08-01T14:31:05"/>
    <s v="sholden_mbg"/>
    <d v="2024-09-13T15:36:30"/>
    <s v="nmitchell_mbg"/>
    <m/>
    <m/>
    <s v="Large"/>
    <s v="Abundant"/>
    <s v="No Saplings"/>
    <m/>
    <m/>
  </r>
  <r>
    <n v="30"/>
    <m/>
    <n v="223"/>
    <m/>
    <s v="Parker Peak"/>
    <s v="NW"/>
    <x v="0"/>
    <n v="108"/>
    <n v="274"/>
    <s v="RS @ 14.7"/>
    <m/>
    <m/>
    <s v="No"/>
    <n v="43"/>
    <n v="0"/>
    <m/>
    <m/>
    <m/>
    <s v="Wet"/>
    <s v="Yes"/>
    <s v="&lt;25%"/>
    <s v="No"/>
    <m/>
    <s v="No"/>
    <s v="No"/>
    <s v="No"/>
    <s v="No"/>
    <s v=" "/>
    <s v="Yes"/>
    <n v="3983889"/>
    <n v="349563"/>
    <s v=" "/>
    <n v="0"/>
    <s v="NO"/>
    <s v="Complete - Valid Tree"/>
    <n v="120"/>
    <n v="304.8"/>
    <x v="1"/>
    <n v="223"/>
    <s v="{2D2CEF35-43C7-4AC0-9863-57CE8FE6B85A}"/>
    <d v="2024-08-01T14:31:05"/>
    <s v="sholden_mbg"/>
    <d v="2024-09-16T18:26:14"/>
    <s v="nmitchell_mbg"/>
    <m/>
    <m/>
    <s v="Large"/>
    <s v="Abundant"/>
    <s v="Abundant Saplings"/>
    <s v="Interspersed"/>
    <m/>
  </r>
  <r>
    <n v="36"/>
    <m/>
    <n v="223"/>
    <m/>
    <s v="Parker Peak"/>
    <s v="NE"/>
    <x v="0"/>
    <n v="112"/>
    <n v="284"/>
    <s v="RS @ 16.5’"/>
    <m/>
    <m/>
    <s v="Yes"/>
    <n v="69.299999999999898"/>
    <n v="2"/>
    <m/>
    <m/>
    <m/>
    <s v="Wet"/>
    <s v="Yes"/>
    <s v="&lt;25%"/>
    <s v="No"/>
    <m/>
    <s v="No"/>
    <s v="Yes"/>
    <s v="No"/>
    <s v="No"/>
    <s v=" "/>
    <s v="Yes"/>
    <n v="3983947"/>
    <n v="349555"/>
    <s v=" "/>
    <n v="18"/>
    <s v="NO"/>
    <s v="Complete - Valid Tree"/>
    <n v="126"/>
    <n v="320.04000000000002"/>
    <x v="1"/>
    <n v="223"/>
    <s v="{A703A6A0-A279-4150-8618-0EE37814B82A}"/>
    <d v="2024-08-01T14:31:05"/>
    <s v="sholden_mbg"/>
    <d v="2024-09-16T19:09:56"/>
    <s v="nmitchell_mbg"/>
    <m/>
    <m/>
    <s v="Large"/>
    <s v="Abundant"/>
    <s v="Few Saplings"/>
    <s v="Interspersed"/>
    <m/>
  </r>
  <r>
    <n v="130"/>
    <m/>
    <n v="223"/>
    <m/>
    <s v="Parker Peak"/>
    <s v="E"/>
    <x v="0"/>
    <n v="117.4"/>
    <n v="298"/>
    <s v="RS @ 10.4’"/>
    <m/>
    <m/>
    <s v="Yes"/>
    <n v="20"/>
    <n v="2"/>
    <m/>
    <m/>
    <m/>
    <s v="Dry"/>
    <s v="Yes"/>
    <s v="&lt;25%"/>
    <s v="No"/>
    <m/>
    <s v="No"/>
    <s v="No"/>
    <s v="No"/>
    <s v="No"/>
    <s v="Caliper"/>
    <s v="Yes"/>
    <n v="3983509"/>
    <n v="349847"/>
    <s v=" "/>
    <n v="0"/>
    <s v="NO"/>
    <s v="Complete - Valid Tree"/>
    <n v="124"/>
    <n v="314.95999999999998"/>
    <x v="1"/>
    <n v="233"/>
    <s v="{2F3ABC20-9781-4718-A129-CC7AEFB943F3}"/>
    <d v="2024-08-01T14:31:05"/>
    <s v="sholden_mbg"/>
    <d v="2024-09-21T15:47:22"/>
    <s v="nmitchell_mbg"/>
    <m/>
    <m/>
    <s v="Large"/>
    <s v="Abundant"/>
    <s v="Few Saplings"/>
    <m/>
    <m/>
  </r>
  <r>
    <n v="166"/>
    <m/>
    <n v="223"/>
    <m/>
    <s v="Parker Peak"/>
    <m/>
    <x v="1"/>
    <m/>
    <n v="0"/>
    <m/>
    <m/>
    <s v="Unknown"/>
    <m/>
    <m/>
    <m/>
    <m/>
    <m/>
    <m/>
    <m/>
    <m/>
    <m/>
    <m/>
    <m/>
    <m/>
    <m/>
    <m/>
    <m/>
    <s v="Burl @ dbh"/>
    <s v="Yes"/>
    <n v="3983242"/>
    <n v="349977"/>
    <s v=" "/>
    <n v="0"/>
    <s v="NO"/>
    <s v="Complete - Valid Tree"/>
    <n v="140"/>
    <n v="355.6"/>
    <x v="1"/>
    <n v="238"/>
    <s v="{89BAC310-8D75-4101-A998-6A181AF65F71}"/>
    <d v="2024-08-01T14:31:05"/>
    <s v="sholden_mbg"/>
    <d v="2024-09-12T22:19:58"/>
    <s v="jbrooks_mbg"/>
    <m/>
    <m/>
    <s v="Large"/>
    <m/>
    <m/>
    <m/>
    <m/>
  </r>
  <r>
    <n v="177"/>
    <m/>
    <n v="223"/>
    <n v="225"/>
    <s v="Parker Peak"/>
    <s v="E"/>
    <x v="0"/>
    <n v="84"/>
    <n v="213"/>
    <s v="RS @ DBH"/>
    <m/>
    <m/>
    <s v="Yes"/>
    <n v="5"/>
    <n v="2"/>
    <m/>
    <m/>
    <m/>
    <s v="Mesic"/>
    <s v="No"/>
    <m/>
    <s v="No"/>
    <m/>
    <s v="No"/>
    <s v="No"/>
    <s v="No"/>
    <s v="No"/>
    <s v=" "/>
    <s v="Yes"/>
    <n v="3982996"/>
    <n v="349871"/>
    <s v=" "/>
    <n v="0"/>
    <s v="NO"/>
    <s v="Complete - Valid Tree"/>
    <n v="91"/>
    <n v="231.14000000000001"/>
    <x v="0"/>
    <n v="223"/>
    <s v="{C4FF0F30-7211-47F7-B336-C69B974717EF}"/>
    <d v="2024-08-01T14:31:05"/>
    <s v="sholden_mbg"/>
    <d v="2024-08-28T21:18:23"/>
    <s v="sholden_mbg"/>
    <m/>
    <m/>
    <s v="Large"/>
    <s v="Abundant"/>
    <s v="Abundant Saplings"/>
    <m/>
    <m/>
  </r>
  <r>
    <n v="261"/>
    <m/>
    <n v="223"/>
    <m/>
    <s v="Parker Peak"/>
    <s v="N"/>
    <x v="0"/>
    <n v="82.2"/>
    <n v="208"/>
    <s v="RS @ 16.5’"/>
    <m/>
    <m/>
    <s v="Yes"/>
    <n v="8"/>
    <n v="1"/>
    <m/>
    <m/>
    <m/>
    <s v="Mesic"/>
    <s v="Yes"/>
    <s v="&lt;25%"/>
    <s v="No"/>
    <m/>
    <s v="No"/>
    <s v="No"/>
    <s v="No"/>
    <s v="No"/>
    <s v=" "/>
    <s v="Yes"/>
    <n v="3982960"/>
    <n v="350154"/>
    <s v=" "/>
    <n v="0"/>
    <s v="NO"/>
    <s v="Complete - Valid Tree"/>
    <n v="101"/>
    <n v="256.54000000000002"/>
    <x v="0"/>
    <n v="223"/>
    <s v="{BC7625D5-EF80-4EF2-8291-72DB80471B1A}"/>
    <d v="2024-08-01T14:31:05"/>
    <s v="sholden_mbg"/>
    <d v="2024-09-13T16:05:48"/>
    <s v="nmitchell_mbg"/>
    <m/>
    <m/>
    <s v="Large"/>
    <s v="Abundant"/>
    <s v="Few Saplings"/>
    <s v="Sm cluster NE"/>
    <m/>
  </r>
  <r>
    <n v="285"/>
    <m/>
    <n v="223"/>
    <m/>
    <s v="Parker Peak"/>
    <m/>
    <x v="1"/>
    <m/>
    <n v="0"/>
    <m/>
    <m/>
    <s v="SD Indirect"/>
    <m/>
    <m/>
    <m/>
    <m/>
    <m/>
    <m/>
    <m/>
    <m/>
    <m/>
    <m/>
    <m/>
    <m/>
    <m/>
    <m/>
    <m/>
    <s v=" "/>
    <s v="Yes"/>
    <n v="3983060"/>
    <n v="349966"/>
    <s v=" "/>
    <n v="0"/>
    <s v="NO"/>
    <s v="Complete - Valid Tree"/>
    <n v="182"/>
    <n v="462.28000000000003"/>
    <x v="1"/>
    <n v="223"/>
    <s v="{4BEC83E5-6DFD-4D3A-A4F4-9670E03AAC94}"/>
    <d v="2024-08-01T14:31:05"/>
    <s v="sholden_mbg"/>
    <d v="2024-08-28T21:18:24"/>
    <s v="sholden_mbg"/>
    <m/>
    <s v="Foliage still present but all dead"/>
    <s v="Large"/>
    <m/>
    <m/>
    <m/>
    <m/>
  </r>
  <r>
    <n v="330"/>
    <m/>
    <n v="223"/>
    <m/>
    <s v="Parker Peak"/>
    <s v="NW"/>
    <x v="0"/>
    <n v="141.19999999999899"/>
    <n v="358"/>
    <s v="RS @ 10’"/>
    <m/>
    <m/>
    <s v="Yes"/>
    <n v="17"/>
    <n v="3"/>
    <m/>
    <m/>
    <m/>
    <s v="Wet"/>
    <s v="Yes"/>
    <s v="&lt;25%"/>
    <s v="No"/>
    <m/>
    <s v="No"/>
    <s v="No"/>
    <s v="No"/>
    <s v="No"/>
    <s v="Caliper"/>
    <s v="Yes"/>
    <n v="3983752"/>
    <n v="349798"/>
    <s v=" "/>
    <n v="36"/>
    <s v="NO"/>
    <s v="Complete - Valid Tree"/>
    <n v="129"/>
    <n v="327.66000000000003"/>
    <x v="1"/>
    <n v="118"/>
    <s v="{EF553523-F574-410D-AA33-834C680D5646}"/>
    <d v="2024-08-01T14:31:05"/>
    <s v="sholden_mbg"/>
    <d v="2024-09-16T15:36:59"/>
    <s v="nmitchell_mbg"/>
    <m/>
    <m/>
    <s v="Large"/>
    <s v="Abundant"/>
    <s v="No Saplings"/>
    <m/>
    <m/>
  </r>
  <r>
    <n v="445"/>
    <m/>
    <n v="223"/>
    <m/>
    <s v="Parker Peak"/>
    <s v="SW"/>
    <x v="0"/>
    <n v="159"/>
    <n v="403"/>
    <s v="RS @ 12’"/>
    <m/>
    <m/>
    <s v="Yes"/>
    <n v="12"/>
    <n v="4"/>
    <m/>
    <m/>
    <m/>
    <s v="Wet"/>
    <s v="Yes"/>
    <s v="&lt;25%"/>
    <s v="No"/>
    <m/>
    <s v="No"/>
    <s v="No"/>
    <s v="No"/>
    <s v="No"/>
    <s v=" "/>
    <s v="Yes"/>
    <n v="3983645"/>
    <n v="350395"/>
    <s v=" "/>
    <n v="47"/>
    <s v="NO"/>
    <s v="Complete - Valid Tree"/>
    <n v="169"/>
    <n v="429.26"/>
    <x v="1"/>
    <n v="223"/>
    <s v="{E1A0B138-A456-42C7-84F7-D8BE2C623846}"/>
    <d v="2024-08-01T14:31:05"/>
    <s v="sholden_mbg"/>
    <d v="2024-09-14T15:04:57"/>
    <s v="nmitchell_mbg"/>
    <m/>
    <m/>
    <s v="Large"/>
    <s v="Abundant"/>
    <s v="Few Saplings"/>
    <s v="NE of tree"/>
    <m/>
  </r>
  <r>
    <n v="617"/>
    <m/>
    <n v="223"/>
    <m/>
    <s v="Parker Peak"/>
    <s v="N"/>
    <x v="0"/>
    <n v="115.099999999999"/>
    <n v="292"/>
    <s v="RS @ 13.5’"/>
    <m/>
    <m/>
    <s v="Yes"/>
    <n v="24"/>
    <n v="1"/>
    <m/>
    <m/>
    <m/>
    <s v="Mesic"/>
    <s v="Yes"/>
    <s v="&lt;25%"/>
    <s v="No"/>
    <m/>
    <s v="No"/>
    <s v="No"/>
    <s v="No"/>
    <s v="No"/>
    <s v=" "/>
    <s v="Yes"/>
    <n v="3984501"/>
    <n v="350707"/>
    <s v=" "/>
    <n v="0"/>
    <s v="NO"/>
    <s v="Complete - Valid Tree"/>
    <n v="125"/>
    <n v="317.5"/>
    <x v="1"/>
    <n v="223"/>
    <s v="{44EE0D93-EA00-42BD-8712-F5FCF2F249CD}"/>
    <d v="2024-08-01T14:31:05"/>
    <s v="sholden_mbg"/>
    <d v="2024-09-15T14:52:32"/>
    <s v="nmitchell_mbg"/>
    <m/>
    <m/>
    <s v="Large"/>
    <s v="Abundant"/>
    <s v="Few Saplings"/>
    <s v="Interspersed"/>
    <m/>
  </r>
  <r>
    <n v="174"/>
    <m/>
    <n v="222"/>
    <m/>
    <s v="Parker Peak"/>
    <s v="E"/>
    <x v="0"/>
    <n v="95.4"/>
    <n v="242"/>
    <s v="RS @ 21’"/>
    <m/>
    <m/>
    <s v="Yes"/>
    <n v="24"/>
    <n v="3"/>
    <m/>
    <m/>
    <m/>
    <s v="Dry"/>
    <s v="No"/>
    <m/>
    <s v="No"/>
    <m/>
    <s v="No"/>
    <s v="No"/>
    <s v="No"/>
    <s v="No"/>
    <s v=" "/>
    <s v="Yes"/>
    <n v="3983184"/>
    <n v="349910"/>
    <s v=" "/>
    <n v="32"/>
    <s v="NO"/>
    <s v="Complete - Valid Tree"/>
    <n v="122"/>
    <n v="309.88"/>
    <x v="1"/>
    <n v="222"/>
    <s v="{DFAC6C8E-FDBF-403C-A6A6-FD8902CF5E0C}"/>
    <d v="2024-08-01T14:31:05"/>
    <s v="sholden_mbg"/>
    <d v="2024-08-28T21:18:24"/>
    <s v="sholden_mbg"/>
    <m/>
    <m/>
    <s v="Large"/>
    <s v="Abundant"/>
    <s v="Few Saplings"/>
    <m/>
    <m/>
  </r>
  <r>
    <n v="281"/>
    <m/>
    <n v="222"/>
    <m/>
    <s v="Parker Peak"/>
    <s v="E"/>
    <x v="0"/>
    <n v="81.400000000000006"/>
    <n v="206"/>
    <s v="RS @ 12’"/>
    <m/>
    <m/>
    <s v="No"/>
    <n v="0"/>
    <n v="0"/>
    <m/>
    <m/>
    <m/>
    <s v="Mesic"/>
    <s v="No"/>
    <m/>
    <s v="No"/>
    <m/>
    <s v="No"/>
    <s v="No"/>
    <s v="No"/>
    <s v="No"/>
    <s v=" "/>
    <s v="Yes"/>
    <n v="3983062"/>
    <n v="349943"/>
    <s v=" "/>
    <n v="0"/>
    <s v="NO"/>
    <s v="Complete - Valid Tree"/>
    <n v="90"/>
    <n v="228.6"/>
    <x v="0"/>
    <n v="222"/>
    <s v="{E83F3D97-1648-4F25-910C-908FDF93CF90}"/>
    <d v="2024-08-01T14:31:05"/>
    <s v="sholden_mbg"/>
    <d v="2024-08-28T21:18:24"/>
    <s v="sholden_mbg"/>
    <m/>
    <m/>
    <s v="Large"/>
    <s v="Abundant"/>
    <s v="No Saplings"/>
    <s v="Abundance of fir seedling/sapling"/>
    <m/>
  </r>
  <r>
    <n v="324"/>
    <m/>
    <n v="222"/>
    <m/>
    <s v="Parker Peak"/>
    <s v="N"/>
    <x v="0"/>
    <n v="101.9"/>
    <n v="258"/>
    <s v="RS @ 12.5’"/>
    <m/>
    <m/>
    <s v="Yes"/>
    <n v="26"/>
    <n v="1"/>
    <m/>
    <m/>
    <m/>
    <s v="Mesic"/>
    <s v="Yes"/>
    <s v="&lt;25%"/>
    <s v="No"/>
    <m/>
    <s v="No"/>
    <s v="No"/>
    <s v="No"/>
    <s v="No"/>
    <s v=" "/>
    <s v="Yes"/>
    <n v="3983509"/>
    <n v="349940"/>
    <s v=" "/>
    <n v="4"/>
    <s v="NO"/>
    <s v="Complete - Valid Tree"/>
    <n v="138"/>
    <n v="350.52"/>
    <x v="1"/>
    <n v="222"/>
    <s v="{8D2EA300-675E-4D45-89FD-93F8AF252916}"/>
    <d v="2024-08-01T14:31:05"/>
    <s v="sholden_mbg"/>
    <d v="2024-09-15T19:59:39"/>
    <s v="nmitchell_mbg"/>
    <m/>
    <s v="Crown does get more sparse the higher on the tree"/>
    <s v="Large"/>
    <s v="Few"/>
    <s v="No Saplings"/>
    <m/>
    <m/>
  </r>
  <r>
    <n v="340"/>
    <m/>
    <n v="222"/>
    <m/>
    <s v="Parker Peak"/>
    <s v="NE"/>
    <x v="0"/>
    <n v="81.599999999999895"/>
    <n v="207"/>
    <s v="RS @ 9.4’"/>
    <m/>
    <m/>
    <s v="No"/>
    <n v="7"/>
    <n v="0"/>
    <m/>
    <m/>
    <m/>
    <s v="Mesic"/>
    <s v="No"/>
    <m/>
    <s v="No"/>
    <m/>
    <s v="No"/>
    <s v="No"/>
    <s v="No"/>
    <s v="No"/>
    <s v=" "/>
    <s v="Yes"/>
    <n v="3983537"/>
    <n v="349933"/>
    <s v=" "/>
    <n v="0"/>
    <s v="NO"/>
    <s v="Complete - Valid Tree"/>
    <n v="80"/>
    <n v="203.2"/>
    <x v="0"/>
    <n v="222"/>
    <s v="{FC1E8D37-D667-4CE5-A97B-510F26118211}"/>
    <d v="2024-08-01T14:31:05"/>
    <s v="sholden_mbg"/>
    <d v="2024-09-16T15:11:02"/>
    <s v="nmitchell_mbg"/>
    <m/>
    <m/>
    <s v="Large"/>
    <s v="Abundant"/>
    <s v="Few Saplings"/>
    <s v="Many fir saplings though"/>
    <m/>
  </r>
  <r>
    <n v="385"/>
    <m/>
    <n v="222"/>
    <m/>
    <s v="Parker Peak"/>
    <s v="W"/>
    <x v="0"/>
    <n v="90"/>
    <n v="228"/>
    <s v="RS above cat face/swell"/>
    <m/>
    <m/>
    <s v="Yes"/>
    <n v="43"/>
    <n v="2"/>
    <m/>
    <m/>
    <m/>
    <s v="Mesic"/>
    <m/>
    <m/>
    <m/>
    <m/>
    <s v="No"/>
    <m/>
    <s v="No"/>
    <m/>
    <s v=" "/>
    <s v="Yes"/>
    <n v="3983303"/>
    <n v="350084"/>
    <s v=" "/>
    <n v="17"/>
    <s v="NO"/>
    <s v="Complete - Valid Tree"/>
    <n v="94"/>
    <n v="238.76"/>
    <x v="0"/>
    <n v="222"/>
    <s v="{4F6ACEC2-311C-4D3E-8BCE-D490EF8AEDE3}"/>
    <d v="2024-08-01T14:31:05"/>
    <s v="sholden_mbg"/>
    <d v="2024-08-28T21:18:24"/>
    <s v="sholden_mbg"/>
    <m/>
    <s v="Cones present. Can dump site ~40’ upslope. "/>
    <s v="Large"/>
    <m/>
    <m/>
    <m/>
    <m/>
  </r>
  <r>
    <n v="425"/>
    <m/>
    <n v="222"/>
    <m/>
    <s v="Parker Peak"/>
    <s v="S"/>
    <x v="0"/>
    <n v="129"/>
    <n v="327"/>
    <s v="RS @ 13’"/>
    <m/>
    <m/>
    <s v="No"/>
    <n v="3"/>
    <n v="0"/>
    <m/>
    <m/>
    <m/>
    <s v="Wet"/>
    <s v="No"/>
    <m/>
    <s v="No"/>
    <m/>
    <s v="No"/>
    <s v="No"/>
    <s v="No"/>
    <s v="No"/>
    <s v=" "/>
    <s v="Yes"/>
    <n v="3983434"/>
    <n v="350170"/>
    <s v=" "/>
    <n v="0"/>
    <s v="NO"/>
    <s v="Complete - Valid Tree"/>
    <n v="143"/>
    <n v="363.22"/>
    <x v="1"/>
    <n v="222"/>
    <s v="{4A48AEFD-6EC1-4668-BEC3-DFF70F6F8F25}"/>
    <d v="2024-08-01T14:31:05"/>
    <s v="sholden_mbg"/>
    <d v="2024-08-28T21:18:24"/>
    <s v="sholden_mbg"/>
    <m/>
    <m/>
    <s v="Large"/>
    <s v="Abundant"/>
    <s v="Few Saplings"/>
    <s v="Few to North"/>
    <m/>
  </r>
  <r>
    <n v="575"/>
    <m/>
    <n v="222"/>
    <m/>
    <s v="Parker Peak"/>
    <s v="NW"/>
    <x v="0"/>
    <n v="90.2"/>
    <n v="229"/>
    <s v="RS @ 18’"/>
    <m/>
    <m/>
    <s v="Yes"/>
    <n v="83"/>
    <n v="2"/>
    <m/>
    <m/>
    <m/>
    <s v="Mesic"/>
    <s v="No"/>
    <m/>
    <s v="No"/>
    <m/>
    <s v="No"/>
    <s v="No"/>
    <s v="No"/>
    <s v="No"/>
    <s v=" "/>
    <s v="Yes"/>
    <n v="3983128"/>
    <n v="350369"/>
    <s v=" "/>
    <n v="4"/>
    <s v="NO"/>
    <s v="Complete - Valid Tree"/>
    <n v="111"/>
    <n v="281.94"/>
    <x v="0"/>
    <n v="222"/>
    <s v="{259DA89A-5616-441A-8CEF-67FEE6272F14}"/>
    <d v="2024-08-01T14:31:05"/>
    <s v="sholden_mbg"/>
    <d v="2024-08-30T18:20:24"/>
    <s v="nmitchell_mbg"/>
    <m/>
    <m/>
    <s v="Large"/>
    <s v="Abundant"/>
    <s v="Abundant Saplings"/>
    <s v="Lg clump to NE"/>
    <m/>
  </r>
  <r>
    <n v="702"/>
    <m/>
    <n v="222"/>
    <m/>
    <s v="Parker Peak"/>
    <s v="W"/>
    <x v="0"/>
    <n v="77.799999999999898"/>
    <n v="197"/>
    <s v="RS @ 18’"/>
    <s v="&lt;25%"/>
    <m/>
    <s v="Yes"/>
    <n v="91"/>
    <n v="4"/>
    <m/>
    <m/>
    <m/>
    <s v="Dry"/>
    <m/>
    <m/>
    <s v="No"/>
    <s v="25-50%"/>
    <s v="Yes"/>
    <s v="No"/>
    <s v="No"/>
    <s v="No"/>
    <s v=" "/>
    <s v="Yes"/>
    <n v="3982852"/>
    <n v="350400"/>
    <s v=" "/>
    <n v="56"/>
    <s v="NO"/>
    <s v="Complete - Valid Tree"/>
    <n v="95"/>
    <n v="241.3"/>
    <x v="0"/>
    <n v="222"/>
    <s v="{6A56102F-0CD0-490F-8E5C-47BFB75D00F8}"/>
    <d v="2024-08-01T14:31:05"/>
    <s v="sholden_mbg"/>
    <d v="2024-09-13T18:06:31"/>
    <s v="nmitchell_mbg"/>
    <s v="25-50%"/>
    <m/>
    <s v="Large"/>
    <s v="Abundant"/>
    <s v="Abundant Saplings"/>
    <s v="Interspersed"/>
    <m/>
  </r>
  <r>
    <n v="63"/>
    <m/>
    <n v="221"/>
    <m/>
    <s v="Parker Peak"/>
    <m/>
    <x v="1"/>
    <m/>
    <n v="0"/>
    <m/>
    <m/>
    <s v="SD Fire"/>
    <m/>
    <m/>
    <m/>
    <m/>
    <m/>
    <m/>
    <m/>
    <m/>
    <m/>
    <m/>
    <m/>
    <m/>
    <m/>
    <m/>
    <m/>
    <s v=" "/>
    <s v="Yes"/>
    <n v="3983836"/>
    <n v="349492"/>
    <s v=" "/>
    <n v="0"/>
    <s v="NO"/>
    <s v="Complete - Valid Tree"/>
    <n v="97"/>
    <n v="246.38"/>
    <x v="0"/>
    <n v="221"/>
    <s v="{CECE2DFF-A161-478D-9D3C-51908E3F07FB}"/>
    <d v="2024-08-01T14:31:05"/>
    <s v="sholden_mbg"/>
    <d v="2024-09-22T16:46:29"/>
    <s v="nmitchell_mbg"/>
    <m/>
    <m/>
    <s v="Large"/>
    <m/>
    <m/>
    <m/>
    <m/>
  </r>
  <r>
    <n v="133"/>
    <m/>
    <n v="221"/>
    <m/>
    <s v="Parker Peak"/>
    <s v="N"/>
    <x v="0"/>
    <n v="97.2"/>
    <n v="246"/>
    <s v="RS @ 12’"/>
    <m/>
    <m/>
    <s v="No"/>
    <n v="95"/>
    <n v="0"/>
    <m/>
    <m/>
    <m/>
    <s v="Dry"/>
    <s v="Yes"/>
    <s v="&lt;25%"/>
    <s v="No"/>
    <m/>
    <s v="No"/>
    <s v="No"/>
    <s v="No"/>
    <s v="No"/>
    <s v=" "/>
    <s v="Yes"/>
    <n v="3983580"/>
    <n v="349675"/>
    <s v=" "/>
    <n v="0"/>
    <s v="NO"/>
    <s v="Complete - Valid Tree"/>
    <n v="113"/>
    <n v="287.02"/>
    <x v="0"/>
    <n v="221"/>
    <s v="{FD2F19C6-542A-453A-B33E-46EADE052DE0}"/>
    <d v="2024-08-01T14:31:05"/>
    <s v="sholden_mbg"/>
    <d v="2024-09-21T16:21:30"/>
    <s v="nmitchell_mbg"/>
    <m/>
    <m/>
    <s v="Large"/>
    <s v="Abundant"/>
    <s v="Few Saplings"/>
    <s v="Mostly downslope"/>
    <m/>
  </r>
  <r>
    <n v="162"/>
    <m/>
    <n v="221"/>
    <m/>
    <s v="Parker Peak"/>
    <s v="N"/>
    <x v="0"/>
    <n v="121"/>
    <n v="307"/>
    <s v="RS"/>
    <s v="&lt;25%"/>
    <m/>
    <s v="Yes"/>
    <n v="18"/>
    <n v="1"/>
    <m/>
    <m/>
    <m/>
    <s v="Dry"/>
    <s v="No"/>
    <m/>
    <s v="No"/>
    <s v="&lt;25%"/>
    <s v="Yes"/>
    <s v="No"/>
    <s v="No"/>
    <s v="No"/>
    <s v=" "/>
    <s v="Yes"/>
    <n v="3983332"/>
    <n v="349988"/>
    <s v=" "/>
    <n v="153"/>
    <s v="NO"/>
    <s v="Complete - Valid Tree"/>
    <n v="123"/>
    <n v="312.42"/>
    <x v="1"/>
    <n v="205"/>
    <s v="{013F3C42-7EF4-4FD7-BECF-010F502FFFED}"/>
    <d v="2024-08-01T14:31:05"/>
    <s v="sholden_mbg"/>
    <d v="2024-08-28T21:18:25"/>
    <s v="sholden_mbg"/>
    <s v="&lt;25%"/>
    <s v="Yes Cones_x000d__x000a__x000d__x000a_Light Regen"/>
    <s v="Large"/>
    <m/>
    <m/>
    <m/>
    <m/>
  </r>
  <r>
    <n v="203"/>
    <m/>
    <n v="221"/>
    <m/>
    <s v="Parker Peak"/>
    <m/>
    <x v="1"/>
    <m/>
    <n v="0"/>
    <m/>
    <m/>
    <m/>
    <m/>
    <m/>
    <m/>
    <m/>
    <m/>
    <m/>
    <m/>
    <m/>
    <m/>
    <m/>
    <m/>
    <m/>
    <m/>
    <m/>
    <m/>
    <s v=" "/>
    <s v="Yes"/>
    <n v="3982618"/>
    <n v="349731"/>
    <s v=" "/>
    <n v="0"/>
    <s v="NO"/>
    <s v="Complete - Valid Tree"/>
    <n v="128"/>
    <n v="325.12"/>
    <x v="1"/>
    <n v="221"/>
    <s v="{38698D50-4399-4E26-A404-EC6B1C6CC40D}"/>
    <d v="2024-08-01T14:31:05"/>
    <s v="sholden_mbg"/>
    <d v="2024-08-28T21:18:25"/>
    <s v="sholden_mbg"/>
    <m/>
    <m/>
    <s v="Large"/>
    <m/>
    <m/>
    <m/>
    <m/>
  </r>
  <r>
    <n v="396"/>
    <m/>
    <n v="221"/>
    <m/>
    <s v="Parker Peak"/>
    <s v="NW"/>
    <x v="0"/>
    <n v="101"/>
    <n v="256"/>
    <s v="RS @ 10.5"/>
    <m/>
    <m/>
    <s v="No"/>
    <n v="7"/>
    <n v="0"/>
    <m/>
    <m/>
    <m/>
    <s v="Wet"/>
    <s v="No"/>
    <m/>
    <s v="No"/>
    <m/>
    <s v="No"/>
    <s v="No"/>
    <s v="No"/>
    <s v="No"/>
    <s v="Caliper"/>
    <s v="Yes"/>
    <n v="3983757"/>
    <n v="349962"/>
    <s v=" "/>
    <n v="0"/>
    <s v="NO"/>
    <s v="Complete - Valid Tree"/>
    <n v="121"/>
    <n v="307.34000000000003"/>
    <x v="1"/>
    <n v="221"/>
    <s v="{6D0B4BCE-A659-4BF7-96AC-209E2B7421D1}"/>
    <d v="2024-08-01T14:31:05"/>
    <s v="sholden_mbg"/>
    <d v="2024-09-14T23:30:18"/>
    <s v="nmitchell_mbg"/>
    <m/>
    <s v="Light foliage dieback 10%~"/>
    <s v="Large"/>
    <s v="Few"/>
    <s v="Few Saplings"/>
    <s v="Only 2 observed"/>
    <m/>
  </r>
  <r>
    <n v="408"/>
    <m/>
    <n v="221"/>
    <m/>
    <s v="Parker Peak"/>
    <m/>
    <x v="1"/>
    <m/>
    <n v="0"/>
    <m/>
    <m/>
    <s v="SD Fire"/>
    <m/>
    <m/>
    <m/>
    <m/>
    <m/>
    <m/>
    <m/>
    <m/>
    <m/>
    <m/>
    <m/>
    <m/>
    <m/>
    <m/>
    <m/>
    <s v=" "/>
    <s v="Yes"/>
    <n v="3983716"/>
    <n v="350178"/>
    <s v=" "/>
    <n v="0"/>
    <s v="NO"/>
    <s v="Complete - Valid Tree"/>
    <n v="137"/>
    <n v="347.98"/>
    <x v="1"/>
    <n v="221"/>
    <s v="{77AA62F9-0FD7-429A-9966-E2F3970FD7A9}"/>
    <d v="2024-08-01T14:31:05"/>
    <s v="sholden_mbg"/>
    <d v="2024-08-29T03:01:47"/>
    <s v="nmitchell_mbg"/>
    <m/>
    <s v="Abundance of fire damage on this slope."/>
    <s v="Large"/>
    <m/>
    <m/>
    <m/>
    <m/>
  </r>
  <r>
    <n v="415"/>
    <m/>
    <n v="221"/>
    <m/>
    <s v="Parker Peak"/>
    <s v="W"/>
    <x v="0"/>
    <n v="81.099999999999895"/>
    <n v="205"/>
    <s v="RS @ 19’"/>
    <s v="&lt;25%"/>
    <m/>
    <s v="No"/>
    <n v="47"/>
    <n v="0"/>
    <m/>
    <m/>
    <m/>
    <s v="Mesic"/>
    <s v="Yes"/>
    <s v="&lt;25%"/>
    <s v="No"/>
    <m/>
    <s v="No"/>
    <s v="No"/>
    <s v="No"/>
    <s v="No"/>
    <s v=" "/>
    <s v="Yes"/>
    <n v="3983620"/>
    <n v="350316"/>
    <s v=" "/>
    <n v="0"/>
    <s v="NO"/>
    <s v="Complete - Valid Tree"/>
    <n v="84"/>
    <n v="213.36"/>
    <x v="0"/>
    <n v="221"/>
    <s v="{DE170DA8-852C-4EBF-A316-53CBB146427B}"/>
    <d v="2024-08-01T14:31:05"/>
    <s v="sholden_mbg"/>
    <d v="2024-09-14T23:35:41"/>
    <s v="nmitchell_mbg"/>
    <m/>
    <m/>
    <s v="Large"/>
    <s v="Abundant"/>
    <s v="Few Saplings"/>
    <s v="Interspersed"/>
    <m/>
  </r>
  <r>
    <n v="522"/>
    <m/>
    <n v="221"/>
    <m/>
    <s v="Parker Peak"/>
    <s v="S"/>
    <x v="0"/>
    <n v="108"/>
    <n v="274"/>
    <s v="RS @ 38’"/>
    <m/>
    <m/>
    <s v="Yes"/>
    <n v="46"/>
    <n v="4"/>
    <m/>
    <m/>
    <m/>
    <s v="Wet"/>
    <s v="No"/>
    <m/>
    <s v="No"/>
    <m/>
    <s v="No"/>
    <s v="No"/>
    <s v="No"/>
    <s v="No"/>
    <s v=" "/>
    <s v="Yes"/>
    <n v="3983263"/>
    <n v="350347"/>
    <s v=" "/>
    <n v="50"/>
    <s v="NO"/>
    <s v="Complete - Valid Tree"/>
    <n v="137"/>
    <n v="347.98"/>
    <x v="1"/>
    <n v="221"/>
    <s v="{F0DC4AA1-B3F2-45F3-869D-C6990E6609E4}"/>
    <d v="2024-08-01T14:31:05"/>
    <s v="sholden_mbg"/>
    <d v="2024-08-29T21:26:47"/>
    <s v="nmitchell_mbg"/>
    <m/>
    <m/>
    <s v="Large"/>
    <s v="Abundant"/>
    <s v="Abundant Saplings"/>
    <s v="Interspersed. Mostly uphill"/>
    <m/>
  </r>
  <r>
    <n v="579"/>
    <m/>
    <n v="221"/>
    <m/>
    <s v="Parker Peak"/>
    <s v="NW"/>
    <x v="0"/>
    <n v="147"/>
    <n v="373"/>
    <s v="RS @ 25’"/>
    <m/>
    <m/>
    <s v="Yes"/>
    <n v="106"/>
    <n v="4"/>
    <m/>
    <m/>
    <m/>
    <s v="Dry"/>
    <s v="Yes"/>
    <s v="&lt;25%"/>
    <s v="Yes"/>
    <m/>
    <s v="No"/>
    <s v="No"/>
    <s v="No"/>
    <s v="No"/>
    <s v=" "/>
    <s v="Yes"/>
    <n v="3983071"/>
    <n v="350413"/>
    <s v=" "/>
    <n v="168"/>
    <s v="NO"/>
    <s v="Complete - Valid Tree"/>
    <n v="170"/>
    <n v="431.8"/>
    <x v="1"/>
    <n v="221"/>
    <s v="{00AC9A01-A500-46C9-8699-950324E76139}"/>
    <d v="2024-08-01T14:31:05"/>
    <s v="sholden_mbg"/>
    <d v="2024-09-11T17:18:08"/>
    <s v="nmitchell_mbg"/>
    <m/>
    <s v="Excess slash/litter at scar cavity"/>
    <s v="Large"/>
    <s v="Abundant"/>
    <s v="Abundant Saplings"/>
    <s v="Some as tall as 2’"/>
    <m/>
  </r>
  <r>
    <n v="700"/>
    <m/>
    <n v="221"/>
    <m/>
    <s v="Parker Peak"/>
    <m/>
    <x v="1"/>
    <m/>
    <n v="0"/>
    <m/>
    <m/>
    <s v="SD Fire"/>
    <m/>
    <m/>
    <m/>
    <m/>
    <m/>
    <m/>
    <m/>
    <m/>
    <m/>
    <m/>
    <m/>
    <m/>
    <m/>
    <m/>
    <m/>
    <s v=" "/>
    <s v="Yes"/>
    <n v="3982835"/>
    <n v="350393"/>
    <s v=" "/>
    <n v="43"/>
    <s v="NO"/>
    <s v="Complete - Valid Tree"/>
    <n v="122"/>
    <n v="309.88"/>
    <x v="1"/>
    <n v="221"/>
    <s v="{868BA545-C968-43A7-BCDE-AF768599C28C}"/>
    <d v="2024-08-01T14:31:05"/>
    <s v="sholden_mbg"/>
    <d v="2024-09-13T18:08:27"/>
    <s v="nmitchell_mbg"/>
    <m/>
    <m/>
    <s v="Large"/>
    <m/>
    <m/>
    <m/>
    <m/>
  </r>
  <r>
    <n v="95"/>
    <m/>
    <n v="220"/>
    <m/>
    <s v="Parker Peak"/>
    <s v="N"/>
    <x v="0"/>
    <n v="111.7"/>
    <n v="283"/>
    <s v="RS @ 10’"/>
    <m/>
    <m/>
    <s v="No"/>
    <n v="10"/>
    <n v="0"/>
    <m/>
    <m/>
    <m/>
    <s v="Dry"/>
    <s v="Yes"/>
    <s v="&lt;25%"/>
    <s v="No"/>
    <m/>
    <s v="No"/>
    <s v="Yes"/>
    <s v="No"/>
    <s v="No"/>
    <s v=" "/>
    <s v="Yes"/>
    <n v="3983656"/>
    <n v="349444"/>
    <s v=" "/>
    <n v="0"/>
    <s v="NO"/>
    <s v="Complete - Valid Tree"/>
    <n v="116"/>
    <n v="294.64"/>
    <x v="0"/>
    <n v="220"/>
    <s v="{7ED34DC4-AFDD-44BD-883E-3A8C6256FBFF}"/>
    <d v="2024-08-01T14:31:05"/>
    <s v="sholden_mbg"/>
    <d v="2024-09-22T15:41:28"/>
    <s v="nmitchell_mbg"/>
    <m/>
    <m/>
    <s v="Large"/>
    <s v="Abundant"/>
    <s v="Few Saplings"/>
    <m/>
    <m/>
  </r>
  <r>
    <n v="126"/>
    <m/>
    <n v="220"/>
    <n v="216"/>
    <s v="Parker Peak"/>
    <s v="N"/>
    <x v="0"/>
    <n v="93.4"/>
    <n v="237"/>
    <s v="RS @ 12.6’"/>
    <s v="50-75%"/>
    <m/>
    <s v="Yes"/>
    <n v="214"/>
    <n v="2"/>
    <m/>
    <m/>
    <m/>
    <s v="Dry"/>
    <s v="Yes"/>
    <s v="&lt;25%"/>
    <s v="Yes"/>
    <s v="&lt;25%"/>
    <s v="Yes"/>
    <s v="No"/>
    <s v="No"/>
    <s v="No"/>
    <s v=" "/>
    <s v="Yes"/>
    <n v="3983620"/>
    <n v="349592"/>
    <s v=" "/>
    <n v="0"/>
    <s v="NO"/>
    <s v="Complete - Valid Tree"/>
    <n v="127"/>
    <n v="322.58"/>
    <x v="1"/>
    <n v="220"/>
    <s v="{1FB13872-E359-4F59-BC12-47C07E0C4037}"/>
    <d v="2024-08-01T14:31:05"/>
    <s v="sholden_mbg"/>
    <d v="2024-09-21T19:27:35"/>
    <s v="nmitchell_mbg"/>
    <m/>
    <m/>
    <s v="Large"/>
    <s v="Abundant"/>
    <s v="Few Saplings"/>
    <m/>
    <m/>
  </r>
  <r>
    <n v="225"/>
    <m/>
    <n v="220"/>
    <m/>
    <s v="Parker Peak"/>
    <s v="NE"/>
    <x v="0"/>
    <n v="146"/>
    <n v="370"/>
    <s v="RS@19’"/>
    <m/>
    <m/>
    <s v="Yes"/>
    <n v="10"/>
    <n v="1"/>
    <m/>
    <m/>
    <m/>
    <s v="Dry"/>
    <s v="No"/>
    <m/>
    <s v="Yes"/>
    <m/>
    <s v="No"/>
    <s v="No"/>
    <s v="Yes"/>
    <s v="No"/>
    <s v=" "/>
    <s v="Yes"/>
    <n v="3982768"/>
    <n v="350113"/>
    <s v=" "/>
    <n v="0"/>
    <s v="NO"/>
    <s v="Complete - Valid Tree"/>
    <n v="161"/>
    <n v="408.94"/>
    <x v="1"/>
    <n v="220"/>
    <s v="{15F1C617-D58C-4684-B891-869D4BE5A40B}"/>
    <d v="2024-08-01T14:31:05"/>
    <s v="sholden_mbg"/>
    <d v="2024-08-28T21:18:25"/>
    <s v="sholden_mbg"/>
    <m/>
    <s v="Crown break close to 10%"/>
    <s v="Large"/>
    <s v="Abundant"/>
    <s v="No Saplings"/>
    <m/>
    <m/>
  </r>
  <r>
    <n v="345"/>
    <m/>
    <n v="220"/>
    <m/>
    <s v="Parker Peak"/>
    <s v="W"/>
    <x v="0"/>
    <n v="76.099999999999895"/>
    <n v="193"/>
    <s v="RS @ 10’"/>
    <m/>
    <m/>
    <s v="No"/>
    <n v="43"/>
    <n v="0"/>
    <m/>
    <m/>
    <m/>
    <s v="Mesic"/>
    <s v="Yes"/>
    <s v="&lt;25%"/>
    <s v="No"/>
    <m/>
    <s v="No"/>
    <s v="No"/>
    <s v="No"/>
    <s v="No"/>
    <s v=" "/>
    <s v="Yes"/>
    <n v="3983585"/>
    <n v="350055"/>
    <s v=" "/>
    <n v="0"/>
    <s v="NO"/>
    <s v="Complete - Valid Tree"/>
    <n v="90"/>
    <n v="228.6"/>
    <x v="0"/>
    <n v="220"/>
    <s v="{50891AE2-2266-4391-93E9-9FA826AC3CFD}"/>
    <d v="2024-08-01T14:31:05"/>
    <s v="sholden_mbg"/>
    <d v="2024-09-20T17:50:33"/>
    <s v="nmitchell_mbg"/>
    <m/>
    <m/>
    <s v="Large"/>
    <s v="Abundant"/>
    <s v="Few Saplings"/>
    <m/>
    <m/>
  </r>
  <r>
    <n v="401"/>
    <m/>
    <n v="220"/>
    <m/>
    <s v="Parker Peak"/>
    <s v="W"/>
    <x v="0"/>
    <n v="136"/>
    <n v="345"/>
    <s v="RS @ 16.2’"/>
    <m/>
    <m/>
    <s v="Yes"/>
    <n v="30"/>
    <n v="4"/>
    <m/>
    <m/>
    <m/>
    <s v="Mesic"/>
    <s v="No"/>
    <m/>
    <s v="No"/>
    <m/>
    <s v="No"/>
    <s v="Yes"/>
    <s v="No"/>
    <s v="No"/>
    <s v="Forked top"/>
    <s v="Yes"/>
    <n v="3983660"/>
    <n v="350080"/>
    <s v=" "/>
    <n v="90"/>
    <s v="NO"/>
    <s v="Complete - Valid Tree"/>
    <n v="182"/>
    <n v="462.28000000000003"/>
    <x v="1"/>
    <n v="220"/>
    <s v="{FE3CB0BD-C5C8-4004-9179-8D2A1F21F9AC}"/>
    <d v="2024-08-01T14:31:05"/>
    <s v="sholden_mbg"/>
    <d v="2024-09-20T17:06:50"/>
    <s v="nmitchell_mbg"/>
    <m/>
    <m/>
    <s v="Large"/>
    <s v="Few"/>
    <s v="Few Saplings"/>
    <s v="Scattered"/>
    <m/>
  </r>
  <r>
    <n v="478"/>
    <m/>
    <n v="220"/>
    <m/>
    <s v="Parker Peak"/>
    <s v="SW"/>
    <x v="0"/>
    <n v="66.900000000000006"/>
    <n v="169"/>
    <s v="RS@7ft"/>
    <s v="&lt;25%"/>
    <m/>
    <s v="Yes"/>
    <n v="15"/>
    <n v="1"/>
    <m/>
    <m/>
    <m/>
    <s v="Mesic"/>
    <s v="Yes"/>
    <s v="&lt;25%"/>
    <s v="No"/>
    <m/>
    <s v="No"/>
    <s v="No"/>
    <s v="No"/>
    <s v="No"/>
    <s v=" "/>
    <s v="Yes"/>
    <n v="3983393"/>
    <n v="350220"/>
    <s v=" "/>
    <n v="0"/>
    <s v="NO"/>
    <s v="Complete - Valid Tree"/>
    <n v="72"/>
    <n v="182.88"/>
    <x v="0"/>
    <n v="220"/>
    <s v="{DD66FB69-69FE-47E2-9386-E4A69A4A5933}"/>
    <d v="2024-08-01T14:31:05"/>
    <s v="sholden_mbg"/>
    <d v="2024-09-28T00:20:15"/>
    <s v="jbrooks_mbg"/>
    <s v="&lt;25%"/>
    <m/>
    <s v="Large"/>
    <s v="Abundant"/>
    <s v="No Saplings"/>
    <m/>
    <m/>
  </r>
  <r>
    <n v="479"/>
    <m/>
    <n v="220"/>
    <m/>
    <s v="Parker Peak"/>
    <s v="W"/>
    <x v="0"/>
    <n v="72.799999999999898"/>
    <n v="184"/>
    <n v="6"/>
    <s v="&lt;25%"/>
    <m/>
    <s v="Yes"/>
    <n v="19"/>
    <n v="1"/>
    <m/>
    <m/>
    <m/>
    <s v="Mesic"/>
    <s v="Yes"/>
    <s v="&lt;25%"/>
    <s v="No"/>
    <s v="&lt;25%"/>
    <s v="No"/>
    <s v="No"/>
    <s v="No"/>
    <s v="No"/>
    <s v=" "/>
    <s v="Yes"/>
    <n v="3983392"/>
    <n v="350218"/>
    <s v=" "/>
    <n v="0"/>
    <s v="NO"/>
    <s v="Complete - Valid Tree"/>
    <n v="73"/>
    <n v="185.42000000000002"/>
    <x v="0"/>
    <n v="220"/>
    <s v="{DA5EDD6B-06E1-4EA6-A01C-703A132F3CD3}"/>
    <d v="2024-08-01T14:31:05"/>
    <s v="sholden_mbg"/>
    <d v="2024-08-28T21:18:26"/>
    <s v="sholden_mbg"/>
    <s v="&lt;25%"/>
    <m/>
    <s v="Large"/>
    <s v="Abundant"/>
    <s v="No Saplings"/>
    <m/>
    <m/>
  </r>
  <r>
    <n v="585"/>
    <m/>
    <n v="220"/>
    <m/>
    <s v="Parker Peak"/>
    <s v="SW"/>
    <x v="0"/>
    <n v="74.099999999999895"/>
    <n v="188"/>
    <s v="RS @ 31’"/>
    <s v="&gt;75%"/>
    <m/>
    <s v="Yes"/>
    <n v="96"/>
    <n v="4"/>
    <m/>
    <m/>
    <m/>
    <s v="Wet"/>
    <s v="No"/>
    <m/>
    <s v="No"/>
    <s v="&lt;25%"/>
    <s v="Yes"/>
    <s v="No"/>
    <s v="Yes"/>
    <s v="No"/>
    <s v=" "/>
    <s v="Yes"/>
    <n v="3983119"/>
    <n v="350527"/>
    <s v=" "/>
    <n v="105"/>
    <s v="NO"/>
    <s v="Complete - Valid Tree"/>
    <n v="148"/>
    <n v="375.92"/>
    <x v="1"/>
    <n v="220"/>
    <s v="{C1BDA8F4-0959-4A03-A6DC-3C7E24F68D5B}"/>
    <d v="2024-08-01T14:31:05"/>
    <s v="sholden_mbg"/>
    <d v="2024-09-20T21:14:33"/>
    <s v="nmitchell_mbg"/>
    <m/>
    <s v="Excess slash around perimeter."/>
    <s v="Large"/>
    <s v="Abundant"/>
    <s v="Few Saplings"/>
    <s v="Mostly downslope"/>
    <m/>
  </r>
  <r>
    <n v="647"/>
    <m/>
    <n v="220"/>
    <m/>
    <s v="Parker Peak"/>
    <s v="SW"/>
    <x v="0"/>
    <n v="93.799999999999898"/>
    <n v="238"/>
    <s v="RS @ 30’"/>
    <m/>
    <m/>
    <s v="Yes"/>
    <n v="31"/>
    <n v="1"/>
    <m/>
    <m/>
    <m/>
    <s v="Dry"/>
    <s v="Yes"/>
    <s v="&lt;25%"/>
    <s v="No"/>
    <m/>
    <s v="No"/>
    <s v="No"/>
    <s v="No"/>
    <s v="No"/>
    <s v=" "/>
    <s v="Yes"/>
    <n v="3982914"/>
    <n v="350310"/>
    <s v=" "/>
    <n v="0"/>
    <s v="NO"/>
    <s v="Complete - Valid Tree"/>
    <n v="128"/>
    <n v="325.12"/>
    <x v="1"/>
    <n v="220"/>
    <s v="{23DE077E-AF4B-4B11-825F-0EFAFAD891D2}"/>
    <d v="2024-08-01T14:31:05"/>
    <s v="sholden_mbg"/>
    <d v="2024-09-13T16:59:10"/>
    <s v="nmitchell_mbg"/>
    <m/>
    <m/>
    <s v="Large"/>
    <s v="Abundant"/>
    <s v="Abundant Saplings"/>
    <s v="Lg patch 30’ downslope"/>
    <m/>
  </r>
  <r>
    <n v="666"/>
    <m/>
    <n v="220"/>
    <m/>
    <s v="Parker Peak"/>
    <s v="W"/>
    <x v="0"/>
    <n v="117"/>
    <n v="297"/>
    <s v="RS @ 42’"/>
    <s v="&lt;25%"/>
    <m/>
    <s v="Yes"/>
    <n v="49"/>
    <n v="1"/>
    <m/>
    <m/>
    <m/>
    <s v="Wet"/>
    <s v="Yes"/>
    <s v="&lt;25%"/>
    <s v="No"/>
    <m/>
    <s v="No"/>
    <s v="No"/>
    <s v="No"/>
    <s v="No"/>
    <s v=" "/>
    <s v="Yes"/>
    <n v="3982824"/>
    <n v="350277"/>
    <s v=" "/>
    <n v="23"/>
    <s v="NO"/>
    <s v="Complete - Valid Tree"/>
    <n v="137"/>
    <n v="347.98"/>
    <x v="1"/>
    <n v="220"/>
    <s v="{C4EBD7E3-D398-41F5-A2F2-5CF5312731C9}"/>
    <d v="2024-08-01T14:31:05"/>
    <s v="sholden_mbg"/>
    <d v="2024-09-13T18:31:01"/>
    <s v="nmitchell_mbg"/>
    <m/>
    <m/>
    <s v="Large"/>
    <s v="Abundant"/>
    <s v="Few Saplings"/>
    <s v="Interspersed"/>
    <m/>
  </r>
  <r>
    <n v="711"/>
    <m/>
    <n v="220"/>
    <m/>
    <s v="Parker Peak"/>
    <s v="NW"/>
    <x v="0"/>
    <n v="103.9"/>
    <n v="263"/>
    <s v="RS @ 18’"/>
    <m/>
    <m/>
    <s v="No"/>
    <n v="13"/>
    <n v="0"/>
    <m/>
    <m/>
    <m/>
    <s v="Dry"/>
    <s v="Yes"/>
    <s v="&lt;25%"/>
    <s v="No"/>
    <m/>
    <s v="No"/>
    <s v="No"/>
    <s v="No"/>
    <s v="No"/>
    <s v=" "/>
    <s v="Yes"/>
    <n v="3982926"/>
    <n v="350569"/>
    <s v=" "/>
    <n v="0"/>
    <s v="NO"/>
    <s v="Complete - Valid Tree"/>
    <n v="117"/>
    <n v="297.18"/>
    <x v="0"/>
    <n v="220"/>
    <s v="{150790FE-EB8D-4165-8ACC-6140EA6F7CA7}"/>
    <d v="2024-08-01T14:31:05"/>
    <s v="sholden_mbg"/>
    <d v="2024-09-12T19:13:39"/>
    <s v="nmitchell_mbg"/>
    <m/>
    <m/>
    <s v="Large"/>
    <s v="Abundant"/>
    <s v="No Saplings"/>
    <m/>
    <m/>
  </r>
  <r>
    <n v="736"/>
    <m/>
    <n v="220"/>
    <m/>
    <s v="Parker Peak"/>
    <s v="NW"/>
    <x v="0"/>
    <n v="128"/>
    <n v="325"/>
    <s v="RS @ 26’"/>
    <s v="&lt;25%"/>
    <m/>
    <s v="Yes"/>
    <n v="38"/>
    <n v="4"/>
    <m/>
    <m/>
    <m/>
    <s v="Wet"/>
    <s v="Yes"/>
    <s v="&lt;25%"/>
    <s v="Yes"/>
    <s v="&lt;25%"/>
    <s v="Yes"/>
    <s v="Yes"/>
    <s v="No"/>
    <s v="No"/>
    <s v="Caliper"/>
    <s v="Yes"/>
    <n v="3982957"/>
    <n v="350683"/>
    <s v=" "/>
    <n v="74"/>
    <s v="NO"/>
    <s v="Complete - Valid Tree"/>
    <n v="125"/>
    <n v="317.5"/>
    <x v="1"/>
    <n v="220"/>
    <s v="{06D2E33B-4CB4-4B40-BC37-DDAB71216416}"/>
    <d v="2024-08-01T14:31:05"/>
    <s v="sholden_mbg"/>
    <d v="2024-09-11T18:59:36"/>
    <s v="nmitchell_mbg"/>
    <s v="&lt;25%"/>
    <m/>
    <s v="Large"/>
    <s v="Few"/>
    <s v="No Saplings"/>
    <m/>
    <m/>
  </r>
  <r>
    <n v="59"/>
    <m/>
    <n v="219"/>
    <m/>
    <s v="Parker Peak"/>
    <m/>
    <x v="1"/>
    <m/>
    <n v="0"/>
    <m/>
    <m/>
    <s v="SD Fire"/>
    <m/>
    <m/>
    <m/>
    <m/>
    <m/>
    <m/>
    <m/>
    <m/>
    <m/>
    <m/>
    <m/>
    <m/>
    <m/>
    <m/>
    <m/>
    <s v=" "/>
    <s v="Yes"/>
    <n v="3983862"/>
    <n v="349470"/>
    <s v=" "/>
    <n v="0"/>
    <s v="NO"/>
    <s v="Complete - Valid Tree"/>
    <n v="84"/>
    <n v="213.36"/>
    <x v="0"/>
    <n v="219"/>
    <s v="{3CC2B78F-5BA7-4A2E-BDE3-ACA2CF6B2CE3}"/>
    <d v="2024-08-01T14:31:05"/>
    <s v="sholden_mbg"/>
    <d v="2024-09-22T18:42:03"/>
    <s v="nmitchell_mbg"/>
    <m/>
    <m/>
    <s v="Large"/>
    <m/>
    <m/>
    <m/>
    <m/>
  </r>
  <r>
    <n v="194"/>
    <m/>
    <n v="219"/>
    <m/>
    <s v="Parker Peak"/>
    <s v="NE"/>
    <x v="0"/>
    <n v="148"/>
    <n v="375"/>
    <s v="RS @ 6’"/>
    <m/>
    <m/>
    <s v="Yes"/>
    <n v="20"/>
    <n v="1"/>
    <m/>
    <m/>
    <m/>
    <s v="Mesic"/>
    <s v="No"/>
    <m/>
    <s v="No"/>
    <m/>
    <s v="No"/>
    <s v="No"/>
    <s v="No"/>
    <s v="No"/>
    <s v=" "/>
    <s v="Yes"/>
    <n v="3982977"/>
    <n v="349827"/>
    <s v=" "/>
    <n v="0"/>
    <s v="NO"/>
    <s v="Complete - Valid Tree"/>
    <n v="150"/>
    <n v="381"/>
    <x v="1"/>
    <n v="219"/>
    <s v="{D4326CE1-4EBE-44C8-940C-BCF847EA6DD4}"/>
    <d v="2024-08-01T14:31:05"/>
    <s v="sholden_mbg"/>
    <d v="2024-08-28T21:18:26"/>
    <s v="sholden_mbg"/>
    <m/>
    <m/>
    <s v="Large"/>
    <s v="Abundant"/>
    <s v="Few Saplings"/>
    <m/>
    <m/>
  </r>
  <r>
    <n v="319"/>
    <m/>
    <n v="219"/>
    <m/>
    <s v="Parker Peak"/>
    <s v="NE"/>
    <x v="0"/>
    <n v="82.799999999999898"/>
    <n v="210"/>
    <s v="RS @ 8’"/>
    <m/>
    <m/>
    <s v="No"/>
    <n v="39"/>
    <n v="0"/>
    <m/>
    <m/>
    <m/>
    <s v="Mesic"/>
    <s v="Yes"/>
    <s v="&lt;25%"/>
    <s v="No"/>
    <m/>
    <s v="No"/>
    <s v="No"/>
    <s v="No"/>
    <s v="No"/>
    <s v=" "/>
    <s v="Yes"/>
    <n v="3983464"/>
    <n v="349931"/>
    <s v=" "/>
    <n v="0"/>
    <s v="NO"/>
    <s v="Complete - Valid Tree"/>
    <n v="97"/>
    <n v="246.38"/>
    <x v="0"/>
    <n v="219"/>
    <s v="{CB86C0FF-1D6C-48C3-AC72-A7473EB392D5}"/>
    <d v="2024-08-01T14:31:05"/>
    <s v="sholden_mbg"/>
    <d v="2024-11-12T18:14:46"/>
    <s v="jpetitmermet_masonbruce"/>
    <m/>
    <m/>
    <s v="Large"/>
    <s v="Few"/>
    <s v="No Saplings"/>
    <m/>
    <m/>
  </r>
  <r>
    <n v="444"/>
    <m/>
    <n v="219"/>
    <m/>
    <s v="Parker Peak"/>
    <m/>
    <x v="2"/>
    <m/>
    <n v="0"/>
    <m/>
    <m/>
    <m/>
    <m/>
    <m/>
    <m/>
    <m/>
    <m/>
    <m/>
    <m/>
    <m/>
    <m/>
    <m/>
    <m/>
    <m/>
    <m/>
    <m/>
    <m/>
    <s v=" "/>
    <m/>
    <n v="3983627"/>
    <n v="350357"/>
    <s v=" "/>
    <n v="5"/>
    <s v="NO"/>
    <s v="Complete - Valid Tree"/>
    <n v="176"/>
    <n v="447.04"/>
    <x v="1"/>
    <n v="219"/>
    <s v="{4A654844-200A-4C17-9108-9CC85A6A7363}"/>
    <d v="2024-08-01T14:31:05"/>
    <s v="sholden_mbg"/>
    <d v="2024-08-28T21:04:59"/>
    <s v="ddaniels_mbg"/>
    <m/>
    <m/>
    <s v="Large"/>
    <m/>
    <m/>
    <m/>
    <m/>
  </r>
  <r>
    <n v="521"/>
    <m/>
    <n v="219"/>
    <m/>
    <s v="Parker Peak"/>
    <s v="SW"/>
    <x v="0"/>
    <n v="87.599999999999895"/>
    <n v="222"/>
    <s v="RS @ 24&amp;"/>
    <m/>
    <m/>
    <s v="Yes"/>
    <n v="42"/>
    <n v="4"/>
    <m/>
    <m/>
    <m/>
    <s v="Mesic"/>
    <s v="No"/>
    <m/>
    <s v="No"/>
    <m/>
    <s v="No"/>
    <s v="No"/>
    <s v="No"/>
    <s v="No"/>
    <s v=" "/>
    <s v="Yes"/>
    <n v="3983263"/>
    <n v="350360"/>
    <s v=" "/>
    <n v="25"/>
    <s v="NO"/>
    <s v="Complete - Valid Tree"/>
    <n v="111"/>
    <n v="281.94"/>
    <x v="0"/>
    <n v="219"/>
    <s v="{E298416B-C265-47FF-93FD-143DC454DEC8}"/>
    <d v="2024-08-01T14:31:05"/>
    <s v="sholden_mbg"/>
    <d v="2024-08-29T21:20:53"/>
    <s v="nmitchell_mbg"/>
    <m/>
    <m/>
    <s v="Large"/>
    <s v="Abundant"/>
    <s v="No Saplings"/>
    <m/>
    <m/>
  </r>
  <r>
    <n v="587"/>
    <m/>
    <n v="219"/>
    <m/>
    <s v="Parker Peak"/>
    <s v="SE"/>
    <x v="0"/>
    <n v="114"/>
    <n v="289"/>
    <s v="RS @ 15.5"/>
    <s v="25-50%"/>
    <m/>
    <s v="Yes"/>
    <n v="62"/>
    <n v="4"/>
    <m/>
    <m/>
    <m/>
    <s v="Wet"/>
    <s v="No"/>
    <m/>
    <s v="No"/>
    <s v="&lt;25%"/>
    <s v="Yes"/>
    <s v="No"/>
    <s v="Yes"/>
    <s v="No"/>
    <s v="Caliper"/>
    <s v="Yes"/>
    <n v="3983211"/>
    <n v="350544"/>
    <s v=" "/>
    <n v="60"/>
    <s v="NO"/>
    <s v="Complete - Valid Tree"/>
    <n v="144"/>
    <n v="365.76"/>
    <x v="1"/>
    <n v="219"/>
    <s v="{864233CE-C947-42CE-BE19-DDD45D757781}"/>
    <d v="2024-08-01T14:31:05"/>
    <s v="sholden_mbg"/>
    <d v="2024-09-16T04:18:20"/>
    <s v="nmitchell_mbg"/>
    <m/>
    <s v="Excess duff/litter near scar cavity"/>
    <s v="Large"/>
    <s v="Abundant"/>
    <s v="No Saplings"/>
    <m/>
    <m/>
  </r>
  <r>
    <n v="208"/>
    <m/>
    <n v="218"/>
    <m/>
    <s v="Parker Peak"/>
    <m/>
    <x v="1"/>
    <m/>
    <n v="0"/>
    <m/>
    <m/>
    <s v="Scorch"/>
    <m/>
    <m/>
    <m/>
    <m/>
    <m/>
    <m/>
    <m/>
    <m/>
    <m/>
    <m/>
    <m/>
    <m/>
    <m/>
    <m/>
    <m/>
    <s v=" "/>
    <s v="Yes"/>
    <n v="3982574"/>
    <n v="349779"/>
    <s v=" "/>
    <n v="109"/>
    <s v="NO"/>
    <s v="Complete - Valid Tree"/>
    <n v="233"/>
    <n v="591.82000000000005"/>
    <x v="1"/>
    <n v="218"/>
    <s v="{C8DA7E35-ED1D-4DC3-8446-AEE66F12913E}"/>
    <d v="2024-08-01T14:31:05"/>
    <s v="sholden_mbg"/>
    <d v="2024-08-28T21:18:26"/>
    <s v="sholden_mbg"/>
    <m/>
    <m/>
    <s v="Large"/>
    <m/>
    <m/>
    <m/>
    <m/>
  </r>
  <r>
    <n v="233"/>
    <m/>
    <n v="218"/>
    <m/>
    <s v="Parker Peak"/>
    <s v="E"/>
    <x v="0"/>
    <n v="146"/>
    <n v="370"/>
    <s v="RS@16’"/>
    <m/>
    <m/>
    <s v="No"/>
    <n v="35"/>
    <n v="0"/>
    <m/>
    <m/>
    <m/>
    <s v="Dry"/>
    <s v="Yes"/>
    <s v="&lt;25%"/>
    <s v="No"/>
    <m/>
    <s v="No"/>
    <s v="No"/>
    <s v="No"/>
    <s v="No"/>
    <s v=" "/>
    <s v="Yes"/>
    <n v="3982813"/>
    <n v="350125"/>
    <s v=" "/>
    <n v="0"/>
    <s v="NO"/>
    <s v="Complete - Valid Tree"/>
    <n v="165"/>
    <n v="419.1"/>
    <x v="1"/>
    <n v="218"/>
    <s v="{326C47E3-9582-45CB-A8AE-CE1E9BCAEA70}"/>
    <d v="2024-08-01T14:31:05"/>
    <s v="sholden_mbg"/>
    <d v="2024-08-28T21:18:26"/>
    <s v="sholden_mbg"/>
    <m/>
    <m/>
    <s v="Large"/>
    <s v="Abundant"/>
    <s v="Few Saplings"/>
    <s v="Small patch E"/>
    <m/>
  </r>
  <r>
    <n v="455"/>
    <m/>
    <n v="218"/>
    <m/>
    <s v="Parker Peak"/>
    <s v="NW"/>
    <x v="0"/>
    <n v="96"/>
    <n v="243"/>
    <s v="RS@11ft"/>
    <s v="&lt;25%"/>
    <m/>
    <s v="No"/>
    <n v="44"/>
    <n v="0"/>
    <m/>
    <m/>
    <m/>
    <s v="Dry"/>
    <s v="Yes"/>
    <s v="&lt;25%"/>
    <s v="No"/>
    <s v="&lt;25%"/>
    <s v="Yes"/>
    <s v="No"/>
    <s v="No"/>
    <s v="No"/>
    <s v=" "/>
    <s v="Yes"/>
    <n v="3983466"/>
    <n v="350523"/>
    <s v=" "/>
    <n v="13"/>
    <s v="NO"/>
    <s v="Complete - Valid Tree"/>
    <n v="124"/>
    <n v="314.95999999999998"/>
    <x v="1"/>
    <n v="218"/>
    <s v="{9CCFBFC8-FA00-471A-89AA-86C2F0891BEF}"/>
    <d v="2024-08-01T14:31:05"/>
    <s v="sholden_mbg"/>
    <d v="2024-09-28T00:20:15"/>
    <s v="jbrooks_mbg"/>
    <s v="&lt;25%"/>
    <m/>
    <s v="Large"/>
    <s v="Abundant"/>
    <s v="Abundant Saplings"/>
    <m/>
    <m/>
  </r>
  <r>
    <n v="476"/>
    <m/>
    <n v="218"/>
    <m/>
    <s v="Parker Peak"/>
    <s v="SW"/>
    <x v="0"/>
    <n v="86.2"/>
    <n v="218"/>
    <s v="RS@8.5ft"/>
    <s v="&lt;25%"/>
    <m/>
    <s v="No"/>
    <n v="9"/>
    <n v="0"/>
    <m/>
    <m/>
    <m/>
    <s v="Mesic"/>
    <s v="Yes"/>
    <s v="&lt;25%"/>
    <s v="No"/>
    <s v="&lt;25%"/>
    <s v="Yes"/>
    <s v="No"/>
    <s v="No"/>
    <s v="No"/>
    <s v=" "/>
    <s v="Yes"/>
    <n v="3983393"/>
    <n v="350230"/>
    <s v=" "/>
    <n v="0"/>
    <s v="NO"/>
    <s v="Complete - Valid Tree"/>
    <n v="91"/>
    <n v="231.14000000000001"/>
    <x v="0"/>
    <n v="218"/>
    <s v="{62F1085C-9FA0-413A-8DF3-723FEA002E08}"/>
    <d v="2024-08-01T14:31:05"/>
    <s v="sholden_mbg"/>
    <d v="2024-09-28T00:20:15"/>
    <s v="jbrooks_mbg"/>
    <s v="&lt;25%"/>
    <m/>
    <s v="Large"/>
    <s v="Abundant"/>
    <s v="No Saplings"/>
    <m/>
    <m/>
  </r>
  <r>
    <n v="531"/>
    <m/>
    <n v="218"/>
    <m/>
    <s v="Parker Peak"/>
    <s v="NW"/>
    <x v="0"/>
    <n v="121.599999999999"/>
    <n v="308"/>
    <s v="RS@13"/>
    <s v="&lt;25%"/>
    <m/>
    <s v="Yes"/>
    <n v="28"/>
    <n v="4"/>
    <m/>
    <m/>
    <m/>
    <s v="Mesic"/>
    <s v="Yes"/>
    <s v="&lt;25%"/>
    <s v="No"/>
    <s v="&lt;25%"/>
    <s v="Yes"/>
    <s v="No"/>
    <s v="No"/>
    <s v="No"/>
    <s v=" "/>
    <s v="Yes"/>
    <n v="3983248"/>
    <n v="350212"/>
    <s v=" "/>
    <n v="75"/>
    <s v="NO"/>
    <s v="Complete - Valid Tree"/>
    <n v="146"/>
    <n v="370.84000000000003"/>
    <x v="1"/>
    <n v="218"/>
    <s v="{62A1F5B1-57E9-45B6-B284-03513963D869}"/>
    <d v="2024-08-01T14:31:05"/>
    <s v="sholden_mbg"/>
    <d v="2024-08-28T21:18:27"/>
    <s v="sholden_mbg"/>
    <s v="&lt;25%"/>
    <m/>
    <s v="Large"/>
    <s v="Abundant"/>
    <s v="No Saplings"/>
    <m/>
    <m/>
  </r>
  <r>
    <n v="656"/>
    <m/>
    <n v="218"/>
    <m/>
    <s v="Parker Peak"/>
    <s v="NW"/>
    <x v="0"/>
    <n v="101"/>
    <n v="256"/>
    <s v="RS @ 26.1"/>
    <m/>
    <m/>
    <s v="No"/>
    <n v="38"/>
    <n v="0"/>
    <m/>
    <m/>
    <m/>
    <s v="Mesic"/>
    <s v="Yes"/>
    <s v="&lt;25%"/>
    <s v="No"/>
    <m/>
    <s v="No"/>
    <s v="No"/>
    <s v="No"/>
    <s v="No"/>
    <s v=" "/>
    <s v="Yes"/>
    <n v="3983036"/>
    <n v="350254"/>
    <s v=" "/>
    <n v="0"/>
    <s v="NO"/>
    <s v="Complete - Valid Tree"/>
    <n v="127"/>
    <n v="322.58"/>
    <x v="1"/>
    <n v="218"/>
    <s v="{C5628DF6-A6FC-4733-82A1-6FBB1D645336}"/>
    <d v="2024-08-01T14:31:05"/>
    <s v="sholden_mbg"/>
    <d v="2024-09-12T16:13:21"/>
    <s v="nmitchell_mbg"/>
    <m/>
    <m/>
    <s v="Large"/>
    <s v="Abundant"/>
    <s v="Abundant Saplings"/>
    <s v="Very dense patch to the South"/>
    <m/>
  </r>
  <r>
    <n v="660"/>
    <m/>
    <n v="218"/>
    <m/>
    <s v="Parker Peak"/>
    <m/>
    <x v="0"/>
    <n v="142"/>
    <n v="360"/>
    <s v="RS @ 26’"/>
    <m/>
    <m/>
    <s v="No"/>
    <n v="30"/>
    <n v="0"/>
    <m/>
    <m/>
    <m/>
    <s v="Dry"/>
    <s v="Yes"/>
    <s v="&lt;25%"/>
    <s v="Yes"/>
    <m/>
    <s v="No"/>
    <s v="No"/>
    <s v="Yes"/>
    <s v="No"/>
    <s v=" "/>
    <s v="Yes"/>
    <n v="3982999"/>
    <n v="350125"/>
    <s v=" "/>
    <n v="0"/>
    <s v="NO"/>
    <s v="Complete - Valid Tree"/>
    <n v="161"/>
    <n v="408.94"/>
    <x v="1"/>
    <n v="215"/>
    <s v="{046CABC5-6925-4C18-A353-6716C99B5A35}"/>
    <d v="2024-08-01T14:31:05"/>
    <s v="sholden_mbg"/>
    <d v="2024-08-28T21:18:27"/>
    <s v="sholden_mbg"/>
    <m/>
    <m/>
    <s v="Large"/>
    <s v="Abundant"/>
    <s v="No Saplings"/>
    <s v="Fir saplings"/>
    <m/>
  </r>
  <r>
    <n v="708"/>
    <m/>
    <n v="218"/>
    <m/>
    <s v="Parker Peak"/>
    <m/>
    <x v="0"/>
    <n v="123.4"/>
    <n v="313"/>
    <s v="RS @ 14’"/>
    <m/>
    <m/>
    <s v="Yes"/>
    <n v="37"/>
    <n v="2"/>
    <m/>
    <m/>
    <m/>
    <s v="Mesic"/>
    <s v="Yes"/>
    <s v="&lt;25%"/>
    <s v="No"/>
    <m/>
    <s v="No"/>
    <s v="No"/>
    <s v="No"/>
    <s v="No"/>
    <s v=" "/>
    <s v="Yes"/>
    <n v="3982857"/>
    <n v="350459"/>
    <s v=" "/>
    <n v="0"/>
    <s v="NO"/>
    <s v="Complete - Valid Tree"/>
    <n v="144"/>
    <n v="365.76"/>
    <x v="1"/>
    <n v="218"/>
    <s v="{8B85EC6B-428D-4E72-BD7D-3A2DF64A478D}"/>
    <d v="2024-08-01T14:31:05"/>
    <s v="sholden_mbg"/>
    <d v="2024-09-12T20:38:28"/>
    <s v="nmitchell_mbg"/>
    <m/>
    <m/>
    <s v="Large"/>
    <s v="Abundant"/>
    <s v="No Saplings"/>
    <m/>
    <m/>
  </r>
  <r>
    <n v="152"/>
    <m/>
    <n v="217"/>
    <m/>
    <s v="Parker Peak"/>
    <s v="NE"/>
    <x v="0"/>
    <n v="112"/>
    <n v="284"/>
    <s v="RS @ 25’"/>
    <m/>
    <m/>
    <s v="Yes"/>
    <n v="15"/>
    <n v="3"/>
    <m/>
    <m/>
    <m/>
    <s v="Dry"/>
    <s v="Yes"/>
    <m/>
    <s v="No"/>
    <m/>
    <s v="No"/>
    <s v="No"/>
    <s v="No"/>
    <s v="No"/>
    <s v=" "/>
    <s v="Yes"/>
    <n v="3983263"/>
    <n v="349897"/>
    <s v=" "/>
    <n v="51"/>
    <s v="NO"/>
    <s v="Complete - Valid Tree"/>
    <n v="134"/>
    <n v="340.36"/>
    <x v="1"/>
    <n v="217"/>
    <s v="{93E630AF-98C1-4811-8923-D7A3D9266331}"/>
    <d v="2024-08-01T14:31:05"/>
    <s v="sholden_mbg"/>
    <d v="2024-08-31T17:34:06"/>
    <s v="nmitchell_mbg"/>
    <m/>
    <m/>
    <s v="Large"/>
    <s v="Abundant"/>
    <s v="Few Saplings"/>
    <s v="Interspersed"/>
    <m/>
  </r>
  <r>
    <n v="153"/>
    <m/>
    <n v="217"/>
    <m/>
    <s v="Parker Peak"/>
    <s v="N"/>
    <x v="0"/>
    <n v="104"/>
    <n v="264"/>
    <s v="RS @ 40.8"/>
    <m/>
    <m/>
    <s v="Yes"/>
    <n v="18"/>
    <n v="1"/>
    <m/>
    <m/>
    <m/>
    <s v="Mesic"/>
    <s v="No"/>
    <m/>
    <s v="No"/>
    <m/>
    <s v="No"/>
    <s v="No"/>
    <s v="No"/>
    <s v="No"/>
    <s v=" "/>
    <s v="Yes"/>
    <n v="3983260"/>
    <n v="349899"/>
    <s v=" "/>
    <n v="48"/>
    <s v="NO"/>
    <s v="Complete - Valid Tree"/>
    <n v="118"/>
    <n v="299.72000000000003"/>
    <x v="0"/>
    <n v="217"/>
    <s v="{A50AF2EF-50AD-46BB-8377-D4D9406AFECB}"/>
    <d v="2024-08-01T14:31:05"/>
    <s v="sholden_mbg"/>
    <d v="2024-08-31T18:45:50"/>
    <s v="nmitchell_mbg"/>
    <m/>
    <m/>
    <s v="Large"/>
    <s v="Abundant"/>
    <s v="Abundant Saplings"/>
    <s v="Lg patch to East"/>
    <m/>
  </r>
  <r>
    <n v="199"/>
    <m/>
    <n v="217"/>
    <m/>
    <s v="Parker Peak"/>
    <s v="E"/>
    <x v="0"/>
    <n v="144"/>
    <n v="365"/>
    <s v="RS Taper"/>
    <s v="&lt;25%"/>
    <m/>
    <s v="Yes"/>
    <n v="35"/>
    <n v="4"/>
    <s v="25-50%"/>
    <s v="50-75%"/>
    <m/>
    <s v="Dry"/>
    <s v="Yes"/>
    <s v="&lt;25%"/>
    <s v="No"/>
    <s v="&lt;25%"/>
    <s v="Yes"/>
    <s v="No"/>
    <s v="Yes"/>
    <s v="No"/>
    <s v=" "/>
    <s v="Yes"/>
    <n v="3982788"/>
    <n v="349770"/>
    <s v=" "/>
    <n v="31"/>
    <s v="NO"/>
    <s v="Complete - Valid Tree"/>
    <n v="155"/>
    <n v="393.7"/>
    <x v="1"/>
    <n v="217"/>
    <s v="{150BE876-AF10-43B8-88CD-6B197A89B451}"/>
    <d v="2024-08-01T14:31:05"/>
    <s v="sholden_mbg"/>
    <d v="2024-08-28T21:18:27"/>
    <s v="sholden_mbg"/>
    <s v="25-50%"/>
    <s v="Tag on tree is 121_x000d__x000a__x000d__x000a_Sig regen"/>
    <s v="Large"/>
    <m/>
    <m/>
    <m/>
    <m/>
  </r>
  <r>
    <n v="377"/>
    <m/>
    <n v="217"/>
    <m/>
    <s v="Parker Peak"/>
    <s v="NW"/>
    <x v="0"/>
    <n v="116"/>
    <n v="294"/>
    <s v="RS"/>
    <s v="&lt;25%"/>
    <m/>
    <s v="Yes"/>
    <n v="45"/>
    <n v="1"/>
    <m/>
    <m/>
    <m/>
    <s v="Wet"/>
    <s v="No"/>
    <m/>
    <s v="No"/>
    <m/>
    <s v="No"/>
    <s v="No"/>
    <s v="Yes"/>
    <s v="No"/>
    <s v=" "/>
    <s v="Yes"/>
    <n v="3983256"/>
    <n v="350089"/>
    <s v=" "/>
    <n v="0"/>
    <s v="NO"/>
    <s v="Complete - Valid Tree"/>
    <n v="85"/>
    <n v="215.9"/>
    <x v="0"/>
    <n v="217"/>
    <s v="{154DEB89-B5E0-414C-A798-30AA30D05269}"/>
    <d v="2024-08-01T14:31:05"/>
    <s v="sholden_mbg"/>
    <d v="2024-08-28T21:18:27"/>
    <s v="sholden_mbg"/>
    <m/>
    <s v="Mod Regen._x000d__x000a__x000d__x000a_Cones present"/>
    <s v="Large"/>
    <m/>
    <m/>
    <m/>
    <m/>
  </r>
  <r>
    <n v="622"/>
    <m/>
    <n v="217"/>
    <m/>
    <s v="Parker Peak"/>
    <s v="NW"/>
    <x v="0"/>
    <n v="143.30000000000001"/>
    <n v="363"/>
    <s v="RS @ 13.7"/>
    <m/>
    <m/>
    <s v="Yes"/>
    <n v="31"/>
    <n v="4"/>
    <m/>
    <m/>
    <m/>
    <s v="Dry"/>
    <s v="Yes"/>
    <s v="&lt;25%"/>
    <s v="No"/>
    <m/>
    <s v="No"/>
    <s v="No"/>
    <s v="No"/>
    <s v="No"/>
    <s v=" "/>
    <s v="Yes"/>
    <n v="3983145"/>
    <n v="350174"/>
    <s v=" "/>
    <n v="150"/>
    <s v="NO"/>
    <s v="Complete - Valid Tree"/>
    <n v="171"/>
    <n v="434.34000000000003"/>
    <x v="1"/>
    <n v="217"/>
    <s v="{9ECDE2F6-C179-4861-BEF4-2143136786C2}"/>
    <d v="2024-08-01T14:31:05"/>
    <s v="sholden_mbg"/>
    <d v="2024-08-28T21:18:27"/>
    <s v="sholden_mbg"/>
    <m/>
    <m/>
    <s v="Large"/>
    <s v="Abundant"/>
    <s v="Abundant Saplings"/>
    <s v="All observed under 1’"/>
    <m/>
  </r>
  <r>
    <n v="661"/>
    <m/>
    <n v="217"/>
    <m/>
    <s v="Parker Peak"/>
    <m/>
    <x v="1"/>
    <m/>
    <n v="0"/>
    <m/>
    <m/>
    <s v="SD Indirect"/>
    <m/>
    <m/>
    <m/>
    <m/>
    <m/>
    <m/>
    <m/>
    <m/>
    <m/>
    <m/>
    <m/>
    <m/>
    <m/>
    <m/>
    <m/>
    <s v=" "/>
    <s v="Yes"/>
    <n v="3982842"/>
    <n v="350210"/>
    <s v=" "/>
    <n v="0"/>
    <s v="NO"/>
    <s v="Complete - Valid Tree"/>
    <n v="147"/>
    <n v="373.38"/>
    <x v="1"/>
    <n v="217"/>
    <s v="{16FE6D63-D9CB-48E0-8CE3-1DD7F04C5399}"/>
    <d v="2024-08-01T14:31:05"/>
    <s v="sholden_mbg"/>
    <d v="2024-09-13T19:26:52"/>
    <s v="nmitchell_mbg"/>
    <m/>
    <m/>
    <s v="Large"/>
    <m/>
    <m/>
    <m/>
    <m/>
  </r>
  <r>
    <n v="690"/>
    <m/>
    <n v="217"/>
    <m/>
    <s v="Parker Peak"/>
    <s v="NW"/>
    <x v="0"/>
    <n v="87.4"/>
    <n v="221"/>
    <s v="RS @ 25’"/>
    <m/>
    <m/>
    <s v="No"/>
    <n v="27"/>
    <n v="0"/>
    <m/>
    <m/>
    <m/>
    <s v="Mesic"/>
    <s v="Yes"/>
    <s v="&lt;25%"/>
    <s v="No"/>
    <m/>
    <s v="No"/>
    <s v="No"/>
    <s v="No"/>
    <s v="No"/>
    <s v=" "/>
    <s v="Yes"/>
    <n v="3983160"/>
    <n v="350623"/>
    <s v=" "/>
    <n v="0"/>
    <s v="NO"/>
    <s v="Complete - Valid Tree"/>
    <n v="109"/>
    <n v="276.86"/>
    <x v="0"/>
    <n v="217"/>
    <s v="{EB42E8FC-E37A-4222-8FB6-1E28E8C0F20E}"/>
    <d v="2024-08-01T14:31:05"/>
    <s v="sholden_mbg"/>
    <d v="2024-08-30T19:54:55"/>
    <s v="nmitchell_mbg"/>
    <m/>
    <m/>
    <s v="Large"/>
    <s v="Abundant"/>
    <s v="Abundant Saplings"/>
    <s v="Mostly 3” and under"/>
    <m/>
  </r>
  <r>
    <n v="701"/>
    <m/>
    <n v="217"/>
    <m/>
    <s v="Parker Peak"/>
    <m/>
    <x v="1"/>
    <m/>
    <n v="0"/>
    <m/>
    <m/>
    <s v="SD Fire"/>
    <m/>
    <m/>
    <m/>
    <m/>
    <m/>
    <m/>
    <m/>
    <m/>
    <m/>
    <m/>
    <m/>
    <m/>
    <m/>
    <m/>
    <m/>
    <s v=" "/>
    <s v="Yes"/>
    <n v="3982847"/>
    <n v="350395"/>
    <s v=" "/>
    <n v="105"/>
    <s v="NO"/>
    <s v="Complete - Valid Tree"/>
    <n v="116"/>
    <n v="294.64"/>
    <x v="0"/>
    <n v="217"/>
    <s v="{CC95EFE6-4501-4A01-A658-B823BEFCBC23}"/>
    <d v="2024-08-01T14:31:05"/>
    <s v="sholden_mbg"/>
    <d v="2024-09-13T18:07:35"/>
    <s v="nmitchell_mbg"/>
    <m/>
    <m/>
    <s v="Large"/>
    <m/>
    <m/>
    <m/>
    <m/>
  </r>
  <r>
    <n v="710"/>
    <m/>
    <n v="217"/>
    <m/>
    <s v="Parker Peak"/>
    <s v="N"/>
    <x v="0"/>
    <n v="120"/>
    <n v="304"/>
    <s v="RS @ 17.7’"/>
    <m/>
    <m/>
    <s v="Yes"/>
    <n v="36"/>
    <n v="4"/>
    <m/>
    <m/>
    <m/>
    <s v="Wet"/>
    <s v="Yes"/>
    <s v="&lt;25%"/>
    <s v="No"/>
    <m/>
    <s v="No"/>
    <s v="No"/>
    <s v="No"/>
    <s v="No"/>
    <s v=" "/>
    <s v="Yes"/>
    <n v="3982820"/>
    <n v="350529"/>
    <s v=" "/>
    <n v="105"/>
    <s v="NO"/>
    <s v="Complete - Valid Tree"/>
    <n v="196"/>
    <n v="497.84000000000003"/>
    <x v="1"/>
    <n v="217"/>
    <s v="{639D7CDA-15D9-4907-A28C-BB0EE40D6C19}"/>
    <d v="2024-08-01T14:31:05"/>
    <s v="sholden_mbg"/>
    <d v="2024-09-15T01:06:01"/>
    <s v="nmitchell_mbg"/>
    <m/>
    <m/>
    <s v="Large"/>
    <s v="Abundant"/>
    <s v="No Saplings"/>
    <m/>
    <m/>
  </r>
  <r>
    <n v="12"/>
    <m/>
    <n v="216"/>
    <m/>
    <s v="Parker Peak"/>
    <s v="NE"/>
    <x v="0"/>
    <n v="129"/>
    <n v="327"/>
    <s v="RS @ 23’"/>
    <m/>
    <m/>
    <s v="Yes"/>
    <n v="144"/>
    <n v="4"/>
    <m/>
    <m/>
    <m/>
    <s v="Wet"/>
    <s v="No"/>
    <m/>
    <s v="No"/>
    <m/>
    <s v="No"/>
    <s v="No"/>
    <s v="No"/>
    <s v="No"/>
    <s v="Caliper"/>
    <s v="Yes"/>
    <n v="3983954"/>
    <n v="349780"/>
    <s v=" "/>
    <n v="58"/>
    <s v="NO"/>
    <s v="Complete - Valid Tree"/>
    <n v="114"/>
    <n v="289.56"/>
    <x v="0"/>
    <n v="210"/>
    <s v="{524BF925-E475-4696-9862-4D09ECA60C95}"/>
    <d v="2024-08-01T14:31:05"/>
    <s v="sholden_mbg"/>
    <d v="2024-08-28T21:18:28"/>
    <s v="sholden_mbg"/>
    <m/>
    <m/>
    <s v="Large"/>
    <s v="Abundant"/>
    <s v="Few Saplings"/>
    <s v="Dense competing veg"/>
    <m/>
  </r>
  <r>
    <n v="280"/>
    <m/>
    <n v="216"/>
    <m/>
    <s v="Parker Peak"/>
    <s v="E"/>
    <x v="0"/>
    <n v="72.299999999999898"/>
    <n v="183"/>
    <s v="RS @ 7.8"/>
    <m/>
    <m/>
    <s v="No"/>
    <n v="3"/>
    <n v="0"/>
    <m/>
    <m/>
    <m/>
    <s v="Dry"/>
    <s v="No"/>
    <m/>
    <s v="No"/>
    <m/>
    <s v="No"/>
    <s v="No"/>
    <s v="No"/>
    <s v="No"/>
    <s v=" "/>
    <s v="Yes"/>
    <n v="3983065"/>
    <n v="349930"/>
    <s v=" "/>
    <n v="0"/>
    <s v="NO"/>
    <s v="Complete - Valid Tree"/>
    <n v="78"/>
    <n v="198.12"/>
    <x v="0"/>
    <n v="216"/>
    <s v="{728E47CA-6798-4344-837F-A5BF882FDD99}"/>
    <d v="2024-08-01T14:31:05"/>
    <s v="sholden_mbg"/>
    <d v="2024-08-28T21:18:28"/>
    <s v="sholden_mbg"/>
    <m/>
    <m/>
    <s v="Large"/>
    <s v="Abundant"/>
    <s v="No Saplings"/>
    <s v="Dense veg"/>
    <m/>
  </r>
  <r>
    <n v="487"/>
    <m/>
    <n v="216"/>
    <m/>
    <s v="Parker Peak"/>
    <s v="NW"/>
    <x v="0"/>
    <n v="96"/>
    <n v="243"/>
    <s v="RS@10ft"/>
    <s v="&lt;25%"/>
    <m/>
    <s v="No"/>
    <n v="33"/>
    <n v="0"/>
    <m/>
    <m/>
    <m/>
    <s v="Dry"/>
    <s v="Yes"/>
    <s v="&lt;25%"/>
    <s v="No"/>
    <s v="&lt;25%"/>
    <s v="No"/>
    <s v="No"/>
    <s v="No"/>
    <s v="No"/>
    <s v=" "/>
    <s v="Yes"/>
    <n v="3983480"/>
    <n v="350332"/>
    <s v=" "/>
    <n v="0"/>
    <s v="NO"/>
    <s v="Complete - Valid Tree"/>
    <n v="91"/>
    <n v="231.14000000000001"/>
    <x v="0"/>
    <n v="216"/>
    <s v="{E42ABA7F-A80C-4E96-A48D-42DA11B6D46E}"/>
    <d v="2024-08-01T14:31:05"/>
    <s v="sholden_mbg"/>
    <d v="2024-09-28T00:20:15"/>
    <s v="jbrooks_mbg"/>
    <s v="&lt;25%"/>
    <m/>
    <s v="Large"/>
    <s v="Abundant"/>
    <s v="No Saplings"/>
    <m/>
    <m/>
  </r>
  <r>
    <n v="627"/>
    <m/>
    <n v="216"/>
    <m/>
    <s v="Parker Peak"/>
    <s v="SW"/>
    <x v="0"/>
    <n v="102"/>
    <n v="259"/>
    <s v="RS @ 20.7"/>
    <m/>
    <m/>
    <s v="Yes"/>
    <n v="9"/>
    <n v="3"/>
    <m/>
    <m/>
    <m/>
    <s v="Wet"/>
    <s v="Yes"/>
    <s v="&lt;25%"/>
    <s v="No"/>
    <m/>
    <s v="No"/>
    <s v="No"/>
    <s v="No"/>
    <s v="No"/>
    <s v=" "/>
    <s v="Yes"/>
    <n v="3983071"/>
    <n v="350153"/>
    <s v=" "/>
    <n v="42"/>
    <s v="NO"/>
    <s v="Complete - Valid Tree"/>
    <n v="129"/>
    <n v="327.66000000000003"/>
    <x v="1"/>
    <n v="216"/>
    <s v="{BCFCE073-F188-4233-B75A-6C8269322945}"/>
    <d v="2024-08-01T14:31:05"/>
    <s v="sholden_mbg"/>
    <d v="2024-09-12T15:23:20"/>
    <s v="nmitchell_mbg"/>
    <m/>
    <m/>
    <s v="Large"/>
    <s v="Abundant"/>
    <s v="Few Saplings"/>
    <s v="Small cluster"/>
    <m/>
  </r>
  <r>
    <n v="58"/>
    <m/>
    <n v="215"/>
    <n v="212"/>
    <s v="Parker Peak"/>
    <m/>
    <x v="1"/>
    <m/>
    <n v="0"/>
    <m/>
    <m/>
    <s v="SD Fire"/>
    <m/>
    <m/>
    <m/>
    <m/>
    <m/>
    <m/>
    <m/>
    <m/>
    <m/>
    <m/>
    <m/>
    <m/>
    <m/>
    <m/>
    <m/>
    <s v=" "/>
    <s v="Yes"/>
    <n v="3983878"/>
    <n v="349465"/>
    <s v=" "/>
    <n v="0"/>
    <s v="NO"/>
    <s v="Complete - Valid Tree"/>
    <n v="91"/>
    <n v="231.14000000000001"/>
    <x v="0"/>
    <n v="215"/>
    <s v="{C828586B-C4DC-4542-BB29-212780EBDDDA}"/>
    <d v="2024-08-01T14:31:05"/>
    <s v="sholden_mbg"/>
    <d v="2024-09-22T18:04:04"/>
    <s v="nmitchell_mbg"/>
    <m/>
    <m/>
    <s v="Large"/>
    <m/>
    <m/>
    <m/>
    <m/>
  </r>
  <r>
    <n v="103"/>
    <m/>
    <n v="215"/>
    <n v="139"/>
    <s v="Parker Peak"/>
    <s v="NE"/>
    <x v="0"/>
    <n v="152.19999999999899"/>
    <n v="386"/>
    <s v="RS @ 12’ below burl"/>
    <s v="&lt;25%"/>
    <m/>
    <s v="Yes"/>
    <n v="48"/>
    <n v="3"/>
    <m/>
    <m/>
    <m/>
    <s v="Dry"/>
    <s v="Yes"/>
    <s v="&lt;25%"/>
    <s v="Yes"/>
    <s v="&lt;25%"/>
    <s v="Yes"/>
    <s v="No"/>
    <s v="No"/>
    <s v="No"/>
    <s v=" "/>
    <s v="Yes"/>
    <n v="3983537"/>
    <n v="349471"/>
    <s v=" "/>
    <n v="68"/>
    <s v="NO"/>
    <s v="Complete - Valid Tree"/>
    <n v="183"/>
    <n v="464.82"/>
    <x v="1"/>
    <n v="215"/>
    <s v="{99BF3681-BFDE-475A-AC2A-0B4EB2EC17AE}"/>
    <d v="2024-08-01T14:31:05"/>
    <s v="sholden_mbg"/>
    <d v="2024-09-21T17:12:23"/>
    <s v="nmitchell_mbg"/>
    <m/>
    <s v="Appears recently collapsed. Excess litter/slash at scar cavity."/>
    <s v="Large"/>
    <s v="Abundant"/>
    <s v="Abundant Saplings"/>
    <s v="Scattered."/>
    <m/>
  </r>
  <r>
    <n v="171"/>
    <m/>
    <n v="215"/>
    <m/>
    <s v="Parker Peak"/>
    <s v="NE"/>
    <x v="0"/>
    <n v="104"/>
    <n v="264"/>
    <s v="RS @ 21’"/>
    <m/>
    <m/>
    <s v="Yes"/>
    <n v="6"/>
    <n v="1"/>
    <m/>
    <m/>
    <m/>
    <s v="Mesic"/>
    <s v="No"/>
    <m/>
    <s v="No"/>
    <m/>
    <s v="No"/>
    <s v="No"/>
    <s v="No"/>
    <s v="No"/>
    <s v=" "/>
    <s v="Yes"/>
    <n v="3983242"/>
    <n v="349956"/>
    <s v=" "/>
    <n v="16"/>
    <s v="NO"/>
    <s v="Complete - Valid Tree"/>
    <n v="143"/>
    <n v="363.22"/>
    <x v="1"/>
    <n v="215"/>
    <s v="{5CAAC523-F4FC-4FC3-90AD-3FD2ACA154E2}"/>
    <d v="2024-08-01T14:31:05"/>
    <s v="sholden_mbg"/>
    <d v="2024-08-31T18:50:29"/>
    <s v="nmitchell_mbg"/>
    <m/>
    <m/>
    <s v="Large"/>
    <s v="Abundant"/>
    <s v="Abundant Saplings"/>
    <s v="Patch to East"/>
    <m/>
  </r>
  <r>
    <n v="278"/>
    <m/>
    <n v="215"/>
    <m/>
    <s v="Parker Peak"/>
    <s v="E"/>
    <x v="0"/>
    <n v="69.5"/>
    <n v="176"/>
    <s v="RS @ 11’"/>
    <m/>
    <m/>
    <s v="No"/>
    <n v="0"/>
    <n v="0"/>
    <m/>
    <m/>
    <m/>
    <s v="Mesic"/>
    <s v="Yes"/>
    <s v="&lt;25%"/>
    <s v="No"/>
    <m/>
    <s v="No"/>
    <s v="No"/>
    <s v="No"/>
    <s v="No"/>
    <s v=" "/>
    <s v="Yes"/>
    <n v="3983068"/>
    <n v="349925"/>
    <s v=" "/>
    <n v="0"/>
    <s v="NO"/>
    <s v="Complete - Valid Tree"/>
    <n v="79"/>
    <n v="200.66"/>
    <x v="0"/>
    <n v="215"/>
    <s v="{DB221DB1-CAAB-47F2-8402-B0C20553D837}"/>
    <d v="2024-08-01T14:31:05"/>
    <s v="sholden_mbg"/>
    <d v="2024-08-28T21:18:28"/>
    <s v="sholden_mbg"/>
    <m/>
    <m/>
    <s v="Large"/>
    <s v="Abundant"/>
    <s v="No Saplings"/>
    <s v="Fir dominant"/>
    <m/>
  </r>
  <r>
    <n v="456"/>
    <m/>
    <n v="215"/>
    <m/>
    <s v="Parker Peak"/>
    <s v="NW"/>
    <x v="0"/>
    <n v="84"/>
    <n v="213"/>
    <s v="RS@9"/>
    <s v="&lt;25%"/>
    <m/>
    <s v="No"/>
    <n v="27"/>
    <n v="0"/>
    <m/>
    <m/>
    <m/>
    <s v="Dry"/>
    <s v="Yes"/>
    <s v="&lt;25%"/>
    <s v="No"/>
    <s v="&lt;25%"/>
    <s v="Yes"/>
    <s v="No"/>
    <s v="No"/>
    <s v="No"/>
    <s v=" "/>
    <s v="Yes"/>
    <n v="3983466"/>
    <n v="350522"/>
    <s v=" "/>
    <n v="27"/>
    <s v="NO"/>
    <s v="Complete - Valid Tree"/>
    <n v="77"/>
    <n v="195.58"/>
    <x v="0"/>
    <n v="215"/>
    <s v="{B8AD83C9-1900-49C0-B4C3-2FAB692F119C}"/>
    <d v="2024-08-01T14:31:05"/>
    <s v="sholden_mbg"/>
    <d v="2024-09-28T00:20:15"/>
    <s v="jbrooks_mbg"/>
    <s v="&lt;25%"/>
    <m/>
    <s v="Large"/>
    <s v="Abundant"/>
    <s v="Abundant Saplings"/>
    <m/>
    <m/>
  </r>
  <r>
    <n v="516"/>
    <m/>
    <n v="215"/>
    <m/>
    <s v="Parker Peak"/>
    <s v="W"/>
    <x v="0"/>
    <n v="119.099999999999"/>
    <n v="302"/>
    <s v="RS@11ft"/>
    <s v="&lt;25%"/>
    <m/>
    <s v="Yes"/>
    <n v="40"/>
    <n v="2"/>
    <m/>
    <m/>
    <m/>
    <s v="Mesic"/>
    <s v="Yes"/>
    <s v="&lt;25%"/>
    <s v="No"/>
    <s v="&lt;25%"/>
    <s v="No"/>
    <s v="No"/>
    <s v="No"/>
    <s v="No"/>
    <s v=" "/>
    <s v="Yes"/>
    <n v="3983564"/>
    <n v="350366"/>
    <s v=" "/>
    <n v="0"/>
    <s v="NO"/>
    <s v="Complete - Valid Tree"/>
    <n v="145"/>
    <n v="368.3"/>
    <x v="1"/>
    <n v="215"/>
    <s v="{3B033CC1-BE2A-4C7D-AEAB-F97CABA48B95}"/>
    <d v="2024-08-01T14:31:05"/>
    <s v="sholden_mbg"/>
    <d v="2024-09-28T00:20:15"/>
    <s v="jbrooks_mbg"/>
    <s v="&lt;25%"/>
    <m/>
    <s v="Large"/>
    <s v="Abundant"/>
    <s v="Few Saplings"/>
    <m/>
    <m/>
  </r>
  <r>
    <n v="581"/>
    <m/>
    <n v="215"/>
    <m/>
    <s v="Parker Peak"/>
    <s v="W"/>
    <x v="0"/>
    <n v="52.2"/>
    <n v="132"/>
    <s v="RS @ 8.8"/>
    <s v="25-50%"/>
    <m/>
    <s v="No"/>
    <n v="29"/>
    <n v="0"/>
    <m/>
    <m/>
    <m/>
    <s v="Wet"/>
    <m/>
    <m/>
    <s v="No"/>
    <s v="&lt;25%"/>
    <s v="Yes"/>
    <s v="No"/>
    <s v="No"/>
    <s v="No"/>
    <s v=" "/>
    <s v="Yes"/>
    <n v="3983103"/>
    <n v="350480"/>
    <s v=" "/>
    <n v="0"/>
    <s v="NO"/>
    <s v="Complete - Valid Tree"/>
    <n v="140"/>
    <n v="355.6"/>
    <x v="1"/>
    <n v="215"/>
    <s v="{A94BE053-B898-4597-8408-1DA313D7D37E}"/>
    <d v="2024-08-01T14:31:05"/>
    <s v="sholden_mbg"/>
    <d v="2024-09-16T04:03:19"/>
    <s v="nmitchell_mbg"/>
    <m/>
    <m/>
    <s v="Large"/>
    <s v="Few"/>
    <s v="No Saplings"/>
    <s v="Near riparian. Competing veg"/>
    <m/>
  </r>
  <r>
    <n v="136"/>
    <m/>
    <n v="214"/>
    <m/>
    <s v="Parker Peak"/>
    <s v="N"/>
    <x v="0"/>
    <n v="106"/>
    <n v="269"/>
    <s v="RS @ 13.9"/>
    <m/>
    <m/>
    <s v="No"/>
    <n v="30"/>
    <n v="0"/>
    <m/>
    <m/>
    <m/>
    <s v="Dry"/>
    <s v="Yes"/>
    <s v="&lt;25%"/>
    <s v="No"/>
    <m/>
    <s v="No"/>
    <s v="No"/>
    <s v="No"/>
    <s v="No"/>
    <s v=" "/>
    <s v="Yes"/>
    <n v="3983521"/>
    <n v="349596"/>
    <s v=" "/>
    <n v="0"/>
    <s v="NO"/>
    <s v="Complete - Valid Tree"/>
    <n v="133"/>
    <n v="337.82"/>
    <x v="1"/>
    <n v="214"/>
    <s v="{67C966B1-AEB0-47AB-8096-65CC239B2209}"/>
    <d v="2024-08-01T14:31:05"/>
    <s v="sholden_mbg"/>
    <d v="2024-09-21T16:44:21"/>
    <s v="nmitchell_mbg"/>
    <m/>
    <m/>
    <s v="Large"/>
    <s v="Abundant"/>
    <s v="Few Saplings"/>
    <m/>
    <m/>
  </r>
  <r>
    <n v="275"/>
    <m/>
    <n v="214"/>
    <m/>
    <s v="Parker Peak"/>
    <s v="E"/>
    <x v="0"/>
    <n v="61.7"/>
    <n v="156"/>
    <s v="RS @ 7’"/>
    <m/>
    <m/>
    <s v="No"/>
    <n v="4"/>
    <n v="0"/>
    <m/>
    <m/>
    <m/>
    <s v="Mesic"/>
    <s v="Yes"/>
    <s v="&lt;25%"/>
    <s v="No"/>
    <m/>
    <s v="No"/>
    <s v="No"/>
    <s v="No"/>
    <s v="No"/>
    <s v=" "/>
    <s v="Yes"/>
    <n v="3983086"/>
    <n v="349925"/>
    <s v=" "/>
    <n v="0"/>
    <s v="NO"/>
    <s v="Complete - Valid Tree"/>
    <n v="69"/>
    <n v="175.26"/>
    <x v="0"/>
    <n v="214"/>
    <s v="{C7069259-E688-4A09-8992-CF3C18279FCD}"/>
    <d v="2024-08-01T14:31:05"/>
    <s v="sholden_mbg"/>
    <d v="2024-08-28T21:18:28"/>
    <s v="sholden_mbg"/>
    <m/>
    <m/>
    <s v="Large"/>
    <s v="Abundant"/>
    <s v="No Saplings"/>
    <s v="Fir dominant"/>
    <m/>
  </r>
  <r>
    <n v="297"/>
    <m/>
    <n v="214"/>
    <m/>
    <s v="Parker Peak"/>
    <s v="NE"/>
    <x v="0"/>
    <n v="109"/>
    <n v="276"/>
    <s v="RS @ DBH"/>
    <m/>
    <m/>
    <s v="No"/>
    <n v="5"/>
    <m/>
    <m/>
    <m/>
    <m/>
    <s v="Mesic"/>
    <s v="No"/>
    <m/>
    <s v="No"/>
    <m/>
    <s v="No"/>
    <s v="No"/>
    <s v="No"/>
    <s v="No"/>
    <s v=" "/>
    <s v="Yes"/>
    <n v="3982954"/>
    <n v="349894"/>
    <s v=" "/>
    <n v="0"/>
    <s v="NO"/>
    <s v="Complete - Valid Tree"/>
    <n v="114"/>
    <n v="289.56"/>
    <x v="0"/>
    <n v="214"/>
    <s v="{36EACDC5-BAF1-4A7A-8DE7-F9CC869007F3}"/>
    <d v="2024-08-01T14:31:05"/>
    <s v="sholden_mbg"/>
    <d v="2024-08-28T21:18:29"/>
    <s v="sholden_mbg"/>
    <m/>
    <s v="Bole char minimal, heavy WF and SP regen"/>
    <s v="Large"/>
    <s v="Abundant"/>
    <s v="No Saplings"/>
    <m/>
    <m/>
  </r>
  <r>
    <n v="298"/>
    <m/>
    <n v="214"/>
    <m/>
    <s v="Parker Peak"/>
    <s v="NE"/>
    <x v="0"/>
    <n v="104"/>
    <n v="264"/>
    <s v="RS @ 12’"/>
    <m/>
    <m/>
    <s v="No"/>
    <n v="0"/>
    <n v="0"/>
    <m/>
    <m/>
    <m/>
    <s v="Mesic"/>
    <s v="Yes"/>
    <s v="&lt;25%"/>
    <s v="No"/>
    <m/>
    <s v="No"/>
    <s v="No"/>
    <s v="No"/>
    <s v="No"/>
    <s v=" "/>
    <s v="Yes"/>
    <n v="3983000"/>
    <n v="349894"/>
    <s v=" "/>
    <n v="0"/>
    <s v="NO"/>
    <s v="Complete - Valid Tree"/>
    <n v="123"/>
    <n v="312.42"/>
    <x v="1"/>
    <n v="214"/>
    <s v="{2E111F9A-4A37-4CE6-BC28-37AF9827062B}"/>
    <d v="2024-08-01T14:31:05"/>
    <s v="sholden_mbg"/>
    <d v="2024-08-28T21:18:29"/>
    <s v="sholden_mbg"/>
    <m/>
    <m/>
    <s v="Large"/>
    <s v="Few"/>
    <m/>
    <m/>
    <m/>
  </r>
  <r>
    <n v="307"/>
    <m/>
    <n v="214"/>
    <m/>
    <s v="Parker Peak"/>
    <s v="N"/>
    <x v="0"/>
    <n v="84.599999999999895"/>
    <n v="214"/>
    <s v="RS @ 19’"/>
    <m/>
    <m/>
    <s v="No"/>
    <n v="12"/>
    <n v="0"/>
    <m/>
    <m/>
    <m/>
    <s v="Wet"/>
    <s v="Yes"/>
    <s v="&lt;25%"/>
    <s v="No"/>
    <m/>
    <s v="No"/>
    <s v="No"/>
    <s v="No"/>
    <s v="No"/>
    <s v=" "/>
    <s v="Yes"/>
    <n v="3983334"/>
    <n v="350044"/>
    <s v=" "/>
    <n v="0"/>
    <s v="NO"/>
    <s v="Complete - Valid Tree"/>
    <n v="111"/>
    <n v="281.94"/>
    <x v="0"/>
    <n v="214"/>
    <s v="{151B07A6-1135-41B5-AC5E-ED0B00A7BD42}"/>
    <d v="2024-08-01T14:31:05"/>
    <s v="sholden_mbg"/>
    <d v="2024-08-31T15:35:59"/>
    <s v="nmitchell_mbg"/>
    <m/>
    <m/>
    <s v="Large"/>
    <s v="Abundant"/>
    <s v="No Saplings"/>
    <m/>
    <m/>
  </r>
  <r>
    <n v="352"/>
    <m/>
    <n v="214"/>
    <n v="210"/>
    <s v="Parker Peak"/>
    <s v="W"/>
    <x v="0"/>
    <n v="73.299999999999898"/>
    <n v="186"/>
    <s v="RS @ 9.1’"/>
    <m/>
    <m/>
    <s v="No"/>
    <n v="42.6"/>
    <n v="0"/>
    <m/>
    <m/>
    <m/>
    <s v="Mesic"/>
    <s v="Yes"/>
    <s v="&lt;25%"/>
    <s v="No"/>
    <m/>
    <s v="No"/>
    <s v="No"/>
    <s v="No"/>
    <s v="No"/>
    <s v="Caliper"/>
    <s v="Yes"/>
    <n v="3983607"/>
    <n v="350037"/>
    <s v=" "/>
    <n v="0"/>
    <s v="NO"/>
    <s v="Complete - Valid Tree"/>
    <n v="61"/>
    <n v="154.94"/>
    <x v="0"/>
    <n v="214"/>
    <s v="{3101EBF3-CC95-419F-939B-190785ED50B7}"/>
    <d v="2024-08-01T14:31:05"/>
    <s v="sholden_mbg"/>
    <d v="2024-09-20T20:16:21"/>
    <s v="nmitchell_mbg"/>
    <m/>
    <m/>
    <s v="Large"/>
    <s v="Abundant"/>
    <s v="Few Saplings"/>
    <m/>
    <m/>
  </r>
  <r>
    <n v="540"/>
    <m/>
    <n v="214"/>
    <m/>
    <s v="Parker Peak"/>
    <s v="NW"/>
    <x v="0"/>
    <n v="97"/>
    <n v="246"/>
    <s v="RS @ 18.6"/>
    <m/>
    <m/>
    <s v="Yes"/>
    <n v="55"/>
    <n v="3"/>
    <m/>
    <m/>
    <m/>
    <s v="Wet"/>
    <s v="Yes"/>
    <s v="&lt;25%"/>
    <s v="No"/>
    <m/>
    <s v="No"/>
    <s v="No"/>
    <s v="Yes"/>
    <s v="No"/>
    <s v=" "/>
    <s v="Yes"/>
    <n v="3983176"/>
    <n v="350372"/>
    <s v=" "/>
    <n v="32"/>
    <s v="NO"/>
    <s v="Complete - Valid Tree"/>
    <n v="135"/>
    <n v="342.9"/>
    <x v="1"/>
    <n v="210"/>
    <s v="{4BB20E74-287E-4112-B0E3-8E63B683F717}"/>
    <d v="2024-08-01T14:31:05"/>
    <s v="sholden_mbg"/>
    <d v="2024-08-30T17:38:07"/>
    <s v="nmitchell_mbg"/>
    <m/>
    <m/>
    <s v="Large"/>
    <s v="Few"/>
    <s v="No Saplings"/>
    <s v="Dense competing veg"/>
    <m/>
  </r>
  <r>
    <n v="576"/>
    <m/>
    <n v="214"/>
    <m/>
    <s v="Parker Peak"/>
    <s v="N"/>
    <x v="0"/>
    <n v="100"/>
    <n v="254"/>
    <s v="RS @ 14.8"/>
    <m/>
    <m/>
    <s v="Yes"/>
    <n v="27"/>
    <n v="2"/>
    <m/>
    <m/>
    <m/>
    <s v="Wet"/>
    <s v="Yes"/>
    <s v="&lt;25%"/>
    <s v="No"/>
    <m/>
    <s v="No"/>
    <s v="No"/>
    <s v="No"/>
    <s v="No"/>
    <s v=" "/>
    <s v="Yes"/>
    <n v="3983105"/>
    <n v="350429"/>
    <s v=" "/>
    <n v="0"/>
    <s v="NO"/>
    <s v="Complete - Valid Tree"/>
    <n v="120"/>
    <n v="304.8"/>
    <x v="1"/>
    <n v="214"/>
    <s v="{AC7AD1BC-50AF-4D05-9293-7881FBADEEE3}"/>
    <d v="2024-08-01T14:31:05"/>
    <s v="sholden_mbg"/>
    <d v="2024-08-30T18:31:14"/>
    <s v="nmitchell_mbg"/>
    <m/>
    <m/>
    <s v="Large"/>
    <s v="Abundant"/>
    <s v="Abundant Saplings"/>
    <s v="Interspersed"/>
    <m/>
  </r>
  <r>
    <n v="648"/>
    <m/>
    <n v="214"/>
    <m/>
    <s v="Parker Peak"/>
    <s v="SW"/>
    <x v="0"/>
    <n v="74.099999999999895"/>
    <n v="188"/>
    <s v="RS @ 14.5’"/>
    <m/>
    <m/>
    <s v="Yes"/>
    <n v="26"/>
    <n v="3"/>
    <m/>
    <m/>
    <m/>
    <s v="Dry"/>
    <s v="Yes"/>
    <s v="&lt;25%"/>
    <s v="No"/>
    <m/>
    <s v="No"/>
    <s v="No"/>
    <s v="No"/>
    <s v="No"/>
    <s v=" "/>
    <s v="Yes"/>
    <n v="3982908"/>
    <n v="350295"/>
    <s v=" "/>
    <n v="54"/>
    <s v="NO"/>
    <s v="Complete - Valid Tree"/>
    <n v="101"/>
    <n v="256.54000000000002"/>
    <x v="0"/>
    <n v="214"/>
    <s v="{688E58A2-8CAA-4435-913C-96098FCC8009}"/>
    <d v="2024-08-01T14:31:05"/>
    <s v="sholden_mbg"/>
    <d v="2024-09-13T17:04:08"/>
    <s v="nmitchell_mbg"/>
    <m/>
    <m/>
    <s v="Large"/>
    <s v="Abundant"/>
    <s v="Abundant Saplings"/>
    <s v="Lg patch downslope"/>
    <m/>
  </r>
  <r>
    <n v="653"/>
    <m/>
    <n v="214"/>
    <m/>
    <s v="Parker Peak"/>
    <s v="W"/>
    <x v="0"/>
    <n v="100.9"/>
    <n v="256"/>
    <s v="RS @ 15.2’"/>
    <m/>
    <m/>
    <s v="Yes"/>
    <n v="31"/>
    <n v="1"/>
    <m/>
    <m/>
    <m/>
    <s v="Mesic"/>
    <s v="Yes"/>
    <s v="&lt;25%"/>
    <s v="No"/>
    <m/>
    <s v="No"/>
    <s v="No"/>
    <s v="No"/>
    <s v="No"/>
    <s v=" "/>
    <s v="Yes"/>
    <n v="3982980"/>
    <n v="350256"/>
    <s v=" "/>
    <n v="0"/>
    <s v="NO"/>
    <s v="Complete - Valid Tree"/>
    <n v="119"/>
    <n v="302.26"/>
    <x v="1"/>
    <n v="214"/>
    <s v="{6754F5F0-F1EE-4DC9-B7A8-9F0FD14E8CC9}"/>
    <d v="2024-08-01T14:31:05"/>
    <s v="sholden_mbg"/>
    <d v="2024-09-12T16:46:05"/>
    <s v="nmitchell_mbg"/>
    <m/>
    <m/>
    <s v="Large"/>
    <s v="Abundant"/>
    <s v="Few Saplings"/>
    <s v="Interspersed"/>
    <m/>
  </r>
  <r>
    <n v="186"/>
    <m/>
    <n v="213"/>
    <m/>
    <s v="Parker Peak"/>
    <s v="NE"/>
    <x v="0"/>
    <n v="84.5"/>
    <n v="214"/>
    <s v="RS @8.5"/>
    <m/>
    <m/>
    <s v="No"/>
    <n v="35"/>
    <n v="0"/>
    <m/>
    <m/>
    <m/>
    <s v="Mesic"/>
    <s v="No"/>
    <m/>
    <s v="No"/>
    <m/>
    <s v="No"/>
    <s v="No"/>
    <s v="No"/>
    <s v="No"/>
    <s v=" "/>
    <s v="Yes"/>
    <n v="3983095"/>
    <n v="349884"/>
    <s v=" "/>
    <n v="0"/>
    <s v="NO"/>
    <s v="Complete - Valid Tree"/>
    <n v="92"/>
    <n v="233.68"/>
    <x v="0"/>
    <n v="213"/>
    <s v="{E70E4586-11B8-4D89-B422-424D31AFAD4C}"/>
    <d v="2024-08-01T14:31:05"/>
    <s v="sholden_mbg"/>
    <d v="2024-08-28T21:18:29"/>
    <s v="sholden_mbg"/>
    <m/>
    <m/>
    <s v="Large"/>
    <s v="Abundant"/>
    <s v="Few Saplings"/>
    <s v="40% between 6” and 1’"/>
    <m/>
  </r>
  <r>
    <n v="206"/>
    <m/>
    <n v="213"/>
    <m/>
    <s v="Parker Peak"/>
    <s v="W"/>
    <x v="0"/>
    <n v="135"/>
    <n v="342"/>
    <s v="Relaskop above swell @ 7.6’"/>
    <s v="50-75%"/>
    <m/>
    <s v="Yes"/>
    <n v="43.6"/>
    <n v="2"/>
    <s v="25-50%"/>
    <s v="25-50%"/>
    <s v="25-50%"/>
    <s v="Dry"/>
    <s v="No"/>
    <m/>
    <m/>
    <m/>
    <s v="No"/>
    <s v="No"/>
    <s v="No"/>
    <s v="No"/>
    <s v=" "/>
    <s v="Yes"/>
    <n v="3982610"/>
    <n v="349817"/>
    <s v=" "/>
    <n v="0"/>
    <s v="NO"/>
    <s v="Complete - Valid Tree"/>
    <n v="146"/>
    <n v="370.84000000000003"/>
    <x v="1"/>
    <n v="213"/>
    <s v="{D05DAA48-9623-41B6-8EC4-7F61B9AFAB9C}"/>
    <d v="2024-08-01T14:31:05"/>
    <s v="sholden_mbg"/>
    <d v="2024-08-28T21:18:29"/>
    <s v="sholden_mbg"/>
    <m/>
    <s v="Double check with Ian"/>
    <s v="Large"/>
    <m/>
    <m/>
    <m/>
    <m/>
  </r>
  <r>
    <n v="260"/>
    <m/>
    <n v="213"/>
    <m/>
    <s v="Parker Peak"/>
    <s v="NE"/>
    <x v="0"/>
    <n v="127"/>
    <n v="322"/>
    <s v="RS @ 27’ above scar"/>
    <m/>
    <m/>
    <s v="Yes"/>
    <n v="28"/>
    <n v="4"/>
    <m/>
    <m/>
    <m/>
    <s v="Dry"/>
    <s v="Yes"/>
    <s v="25-50%"/>
    <s v="Yes"/>
    <m/>
    <s v="No"/>
    <s v="No"/>
    <s v="Yes"/>
    <s v="No"/>
    <s v=" "/>
    <s v="Yes"/>
    <n v="3982933"/>
    <n v="350119"/>
    <s v=" "/>
    <n v="113"/>
    <s v="NO"/>
    <s v="Complete - Valid Tree"/>
    <n v="158"/>
    <n v="401.32"/>
    <x v="1"/>
    <n v="210"/>
    <s v="{429FF242-B50E-4E10-B474-2F42132C97E7}"/>
    <d v="2024-08-01T14:31:05"/>
    <s v="sholden_mbg"/>
    <d v="2024-08-28T21:18:29"/>
    <s v="sholden_mbg"/>
    <m/>
    <m/>
    <s v="Large"/>
    <s v="Abundant"/>
    <s v="Few Saplings"/>
    <s v="Downslope NE small 6”-1’ cluster"/>
    <m/>
  </r>
  <r>
    <n v="360"/>
    <m/>
    <n v="213"/>
    <m/>
    <s v="Parker Peak"/>
    <s v="W"/>
    <x v="0"/>
    <n v="52.299999999999898"/>
    <n v="132"/>
    <s v="RS @ 15.9 above split"/>
    <m/>
    <m/>
    <s v="No"/>
    <n v="38.700000000000003"/>
    <n v="0"/>
    <m/>
    <m/>
    <m/>
    <s v="Mesic"/>
    <s v="Yes"/>
    <s v="&lt;25%"/>
    <s v="No"/>
    <m/>
    <s v="No"/>
    <s v="No"/>
    <s v="No"/>
    <s v="No"/>
    <s v=" "/>
    <s v="Yes"/>
    <n v="3983605"/>
    <n v="350035"/>
    <s v=" "/>
    <n v="0"/>
    <s v="NO"/>
    <s v="Complete - Valid Tree"/>
    <n v="65"/>
    <n v="165.1"/>
    <x v="0"/>
    <n v="213"/>
    <s v="{E8A481CA-65C9-4205-A278-4C93472038EC}"/>
    <d v="2024-08-01T14:31:05"/>
    <s v="sholden_mbg"/>
    <d v="2024-09-20T19:00:34"/>
    <s v="nmitchell_mbg"/>
    <m/>
    <m/>
    <s v="Large"/>
    <s v="Abundant"/>
    <s v="Few Saplings"/>
    <m/>
    <m/>
  </r>
  <r>
    <n v="395"/>
    <m/>
    <n v="213"/>
    <m/>
    <s v="Parker Peak"/>
    <s v="NW"/>
    <x v="0"/>
    <n v="92"/>
    <n v="233"/>
    <s v="RS @ 14’"/>
    <m/>
    <m/>
    <s v="No"/>
    <n v="0"/>
    <n v="0"/>
    <m/>
    <m/>
    <m/>
    <s v="Wet"/>
    <s v="Yes"/>
    <s v="&lt;25%"/>
    <s v="No"/>
    <m/>
    <s v="No"/>
    <s v="No"/>
    <s v="No"/>
    <s v="No"/>
    <s v="Caliper"/>
    <s v="Yes"/>
    <n v="3983767"/>
    <n v="349940"/>
    <s v=" "/>
    <n v="0"/>
    <s v="NO"/>
    <s v="Complete - Valid Tree"/>
    <n v="84"/>
    <n v="213.36"/>
    <x v="0"/>
    <n v="213"/>
    <s v="{4F34AFA4-01F4-4D0F-989E-FD6EE3875F77}"/>
    <d v="2024-08-01T14:31:05"/>
    <s v="sholden_mbg"/>
    <d v="2024-08-28T21:18:30"/>
    <s v="sholden_mbg"/>
    <m/>
    <m/>
    <s v="Large"/>
    <s v="Few"/>
    <s v="No Saplings"/>
    <s v="Dense competing veg"/>
    <m/>
  </r>
  <r>
    <n v="420"/>
    <m/>
    <n v="213"/>
    <m/>
    <s v="Parker Peak"/>
    <s v="W"/>
    <x v="0"/>
    <n v="97.2"/>
    <n v="246"/>
    <s v="RS @ 13.6’"/>
    <m/>
    <m/>
    <s v="No"/>
    <n v="41"/>
    <n v="0"/>
    <m/>
    <m/>
    <m/>
    <s v="Dry"/>
    <s v="Yes"/>
    <s v="&lt;25%"/>
    <s v="No"/>
    <m/>
    <s v="No"/>
    <s v="No"/>
    <s v="No"/>
    <s v="No"/>
    <s v="Caliper"/>
    <s v="Yes"/>
    <n v="3983562"/>
    <n v="350091"/>
    <s v=" "/>
    <n v="0"/>
    <s v="NO"/>
    <s v="Complete - Valid Tree"/>
    <n v="81"/>
    <n v="205.74"/>
    <x v="0"/>
    <n v="213"/>
    <s v="{DCC23E97-1CF0-4278-B15C-7EE2EE5D0F46}"/>
    <d v="2024-08-01T14:31:05"/>
    <s v="sholden_mbg"/>
    <d v="2024-09-15T19:30:04"/>
    <s v="nmitchell_mbg"/>
    <m/>
    <m/>
    <s v="Large"/>
    <s v="Abundant"/>
    <s v="Few Saplings"/>
    <m/>
    <m/>
  </r>
  <r>
    <n v="580"/>
    <m/>
    <n v="213"/>
    <m/>
    <s v="Parker Peak"/>
    <m/>
    <x v="1"/>
    <m/>
    <n v="0"/>
    <m/>
    <m/>
    <s v="SD Indirect"/>
    <m/>
    <m/>
    <m/>
    <m/>
    <m/>
    <m/>
    <m/>
    <m/>
    <m/>
    <m/>
    <m/>
    <m/>
    <m/>
    <m/>
    <m/>
    <s v=" "/>
    <s v="Yes"/>
    <n v="3983088"/>
    <n v="350401"/>
    <s v=" "/>
    <n v="214"/>
    <s v="NO"/>
    <s v="Complete - Valid Tree"/>
    <n v="174"/>
    <n v="441.96"/>
    <x v="1"/>
    <n v="213"/>
    <s v="{E2157B86-9CD9-48E2-870B-97BCEE28715C}"/>
    <d v="2024-08-01T14:31:05"/>
    <s v="sholden_mbg"/>
    <d v="2024-09-11T17:08:57"/>
    <s v="nmitchell_mbg"/>
    <m/>
    <m/>
    <s v="Large"/>
    <m/>
    <m/>
    <m/>
    <m/>
  </r>
  <r>
    <n v="605"/>
    <m/>
    <n v="213"/>
    <m/>
    <s v="Parker Peak"/>
    <s v="N"/>
    <x v="0"/>
    <n v="82.5"/>
    <n v="209"/>
    <s v="RS @ 10.2’"/>
    <m/>
    <m/>
    <s v="No"/>
    <n v="56"/>
    <n v="0"/>
    <m/>
    <m/>
    <m/>
    <s v="Mesic"/>
    <s v="Yes"/>
    <s v="&lt;25%"/>
    <s v="No"/>
    <m/>
    <s v="No"/>
    <s v="No"/>
    <s v="No"/>
    <s v="No"/>
    <s v=" "/>
    <s v="Yes"/>
    <n v="3984221"/>
    <n v="351006"/>
    <s v=" "/>
    <n v="0"/>
    <s v="NO"/>
    <s v="Complete - Valid Tree"/>
    <n v="102"/>
    <n v="259.08"/>
    <x v="0"/>
    <n v="213"/>
    <s v="{81CC2DD7-1E87-4D12-8AAE-23310610E881}"/>
    <d v="2024-08-01T14:31:05"/>
    <s v="sholden_mbg"/>
    <d v="2024-09-14T18:44:28"/>
    <s v="nmitchell_mbg"/>
    <m/>
    <m/>
    <s v="Large"/>
    <s v="Abundant"/>
    <s v="Few Saplings"/>
    <s v="Interspersed"/>
    <m/>
  </r>
  <r>
    <n v="614"/>
    <m/>
    <n v="213"/>
    <m/>
    <s v="Parker Peak"/>
    <s v="W"/>
    <x v="0"/>
    <n v="78"/>
    <n v="198"/>
    <s v="RS @ 19’"/>
    <m/>
    <m/>
    <s v="No"/>
    <n v="38"/>
    <n v="0"/>
    <m/>
    <m/>
    <m/>
    <s v="Mesic"/>
    <s v="No"/>
    <m/>
    <s v="No"/>
    <m/>
    <s v="No"/>
    <s v="No"/>
    <s v="No"/>
    <s v="No"/>
    <s v="Caliper"/>
    <s v="Yes"/>
    <n v="3984278"/>
    <n v="350890"/>
    <s v=" "/>
    <n v="0"/>
    <s v="NO"/>
    <s v="Complete - Valid Tree"/>
    <n v="96"/>
    <n v="243.84"/>
    <x v="0"/>
    <n v="213"/>
    <s v="{6701A324-FA53-42A9-BE79-BD753F6972CE}"/>
    <d v="2024-08-01T14:31:05"/>
    <s v="sholden_mbg"/>
    <d v="2024-09-14T18:24:28"/>
    <s v="nmitchell_mbg"/>
    <m/>
    <m/>
    <s v="Large"/>
    <s v="Abundant"/>
    <s v="No Saplings"/>
    <s v="Dense veg"/>
    <m/>
  </r>
  <r>
    <n v="642"/>
    <m/>
    <n v="213"/>
    <m/>
    <s v="Parker Peak"/>
    <m/>
    <x v="1"/>
    <m/>
    <n v="0"/>
    <m/>
    <m/>
    <s v="Fire Fall"/>
    <m/>
    <m/>
    <m/>
    <m/>
    <m/>
    <m/>
    <m/>
    <m/>
    <m/>
    <m/>
    <m/>
    <m/>
    <m/>
    <m/>
    <m/>
    <s v="Broken top"/>
    <s v="Yes"/>
    <n v="3983073"/>
    <n v="350324"/>
    <s v=" "/>
    <n v="149"/>
    <s v="NO"/>
    <s v="Complete - Valid Tree"/>
    <n v="164"/>
    <n v="416.56"/>
    <x v="1"/>
    <n v="213"/>
    <s v="{5820AC85-8F00-41A3-A9B5-DE3F0A57082D}"/>
    <d v="2024-08-01T14:31:05"/>
    <s v="sholden_mbg"/>
    <d v="2024-09-11T16:23:29"/>
    <s v="nmitchell_mbg"/>
    <m/>
    <m/>
    <s v="Large"/>
    <m/>
    <m/>
    <m/>
    <m/>
  </r>
  <r>
    <n v="217"/>
    <m/>
    <n v="212"/>
    <m/>
    <s v="Parker Peak"/>
    <s v="NW"/>
    <x v="0"/>
    <n v="139"/>
    <n v="353"/>
    <s v="RS @ 7’"/>
    <m/>
    <m/>
    <s v="Yes"/>
    <n v="27"/>
    <n v="3"/>
    <m/>
    <m/>
    <m/>
    <s v="Dry"/>
    <s v="No"/>
    <m/>
    <s v="No"/>
    <m/>
    <s v="No"/>
    <s v="No"/>
    <s v="No"/>
    <s v="No"/>
    <s v=" "/>
    <s v="Yes"/>
    <n v="3982808"/>
    <n v="349817"/>
    <s v=" "/>
    <n v="24"/>
    <s v="NO"/>
    <s v="Complete - Valid Tree"/>
    <n v="153"/>
    <n v="388.62"/>
    <x v="1"/>
    <n v="212"/>
    <s v="{A087359B-678B-42B2-BA41-063E2D19AACA}"/>
    <d v="2024-08-01T14:31:05"/>
    <s v="sholden_mbg"/>
    <d v="2024-08-28T21:18:30"/>
    <s v="sholden_mbg"/>
    <m/>
    <s v="Many cones top 40’, seedling between road and tree. This tree shows as wrong side of the road on the map. "/>
    <s v="Large"/>
    <m/>
    <m/>
    <m/>
    <m/>
  </r>
  <r>
    <n v="303"/>
    <m/>
    <n v="212"/>
    <m/>
    <s v="Parker Peak"/>
    <s v="NE"/>
    <x v="0"/>
    <n v="111"/>
    <n v="281"/>
    <s v="RS"/>
    <s v="&lt;25%"/>
    <m/>
    <s v="Yes"/>
    <n v="21"/>
    <n v="3"/>
    <m/>
    <m/>
    <m/>
    <s v="Dry"/>
    <s v="Yes"/>
    <s v="&lt;25%"/>
    <s v="No"/>
    <s v="&lt;25%"/>
    <s v="No"/>
    <s v="No"/>
    <s v="No"/>
    <s v="No"/>
    <s v=" "/>
    <s v="Yes"/>
    <n v="3983294"/>
    <n v="350047"/>
    <s v=" "/>
    <n v="55"/>
    <s v="NO"/>
    <s v="Complete - Valid Tree"/>
    <n v="111"/>
    <n v="281.94"/>
    <x v="0"/>
    <n v="212"/>
    <s v="{FFEF8289-7C14-4EF8-94D1-7C3C5CAEE6E3}"/>
    <d v="2024-08-01T14:31:05"/>
    <s v="sholden_mbg"/>
    <d v="2024-08-28T21:18:30"/>
    <s v="sholden_mbg"/>
    <s v="&lt;25%"/>
    <s v="No cones_x000d__x000a__x000d__x000a_No regen"/>
    <s v="Large"/>
    <m/>
    <m/>
    <m/>
    <m/>
  </r>
  <r>
    <n v="305"/>
    <m/>
    <n v="212"/>
    <m/>
    <s v="Parker Peak"/>
    <s v="NE"/>
    <x v="0"/>
    <n v="115"/>
    <n v="292"/>
    <s v="RS"/>
    <s v="&lt;25%"/>
    <m/>
    <s v="Yes"/>
    <n v="33"/>
    <n v="4"/>
    <m/>
    <m/>
    <m/>
    <s v="Wet"/>
    <s v="No"/>
    <m/>
    <s v="No"/>
    <m/>
    <s v="No"/>
    <s v="No"/>
    <s v="No"/>
    <s v="No"/>
    <s v=" "/>
    <s v="Yes"/>
    <n v="3983310"/>
    <n v="350060"/>
    <s v=" "/>
    <n v="77"/>
    <s v="NO"/>
    <s v="Complete - Valid Tree"/>
    <n v="120"/>
    <n v="304.8"/>
    <x v="1"/>
    <n v="212"/>
    <s v="{6D9C57E1-4DEE-4D86-BC37-EEAA413771DA}"/>
    <d v="2024-08-01T14:31:05"/>
    <s v="sholden_mbg"/>
    <d v="2024-08-28T21:18:30"/>
    <s v="sholden_mbg"/>
    <m/>
    <s v="No Regen_x000d__x000a__x000d__x000a_Yes cones"/>
    <s v="Large"/>
    <m/>
    <m/>
    <m/>
    <m/>
  </r>
  <r>
    <n v="308"/>
    <m/>
    <n v="212"/>
    <m/>
    <s v="Parker Peak"/>
    <s v="NW"/>
    <x v="0"/>
    <n v="71.7"/>
    <n v="182"/>
    <s v="RS @ 26’"/>
    <m/>
    <m/>
    <s v="Yes"/>
    <n v="72"/>
    <n v="4"/>
    <m/>
    <m/>
    <m/>
    <s v="Wet"/>
    <s v="No"/>
    <m/>
    <s v="No"/>
    <m/>
    <s v="No"/>
    <s v="No"/>
    <s v="Yes"/>
    <s v="No"/>
    <s v=" "/>
    <s v="Yes"/>
    <n v="3983333"/>
    <n v="350055"/>
    <s v=" "/>
    <n v="108"/>
    <s v="NO"/>
    <s v="Complete - Valid Tree"/>
    <n v="93"/>
    <n v="236.22"/>
    <x v="0"/>
    <n v="187"/>
    <s v="{22AC9B26-EB61-464A-8F8A-94821C56431F}"/>
    <d v="2024-08-01T14:31:05"/>
    <s v="sholden_mbg"/>
    <d v="2024-08-31T15:30:29"/>
    <s v="nmitchell_mbg"/>
    <m/>
    <m/>
    <s v="Large"/>
    <s v="Few"/>
    <s v="No Saplings"/>
    <m/>
    <m/>
  </r>
  <r>
    <n v="484"/>
    <m/>
    <n v="212"/>
    <m/>
    <s v="Parker Peak"/>
    <s v="SW"/>
    <x v="0"/>
    <n v="108"/>
    <n v="274"/>
    <s v="RS @ 18’"/>
    <s v="&lt;25%"/>
    <m/>
    <s v="Yes"/>
    <n v="5"/>
    <n v="4"/>
    <m/>
    <m/>
    <m/>
    <s v="Dry"/>
    <s v="Yes"/>
    <s v="25-50%"/>
    <s v="No"/>
    <s v="&lt;25%"/>
    <s v="Yes"/>
    <s v="Yes"/>
    <s v="No"/>
    <s v="No"/>
    <s v=" "/>
    <s v="Yes"/>
    <n v="3983487"/>
    <n v="350277"/>
    <s v=" "/>
    <n v="103"/>
    <s v="NO"/>
    <s v="Complete - Valid Tree"/>
    <n v="148"/>
    <n v="375.92"/>
    <x v="1"/>
    <n v="212"/>
    <s v="{27F2D836-52A7-4935-8490-B840A710B0B6}"/>
    <d v="2024-08-01T14:31:05"/>
    <s v="sholden_mbg"/>
    <d v="2024-08-29T02:56:01"/>
    <s v="nmitchell_mbg"/>
    <s v="&lt;25%"/>
    <m/>
    <s v="Large"/>
    <s v="Abundant"/>
    <s v="No Saplings"/>
    <m/>
    <m/>
  </r>
  <r>
    <n v="658"/>
    <m/>
    <n v="212"/>
    <m/>
    <s v="Parker Peak"/>
    <s v="N"/>
    <x v="0"/>
    <n v="105.4"/>
    <n v="267"/>
    <s v="RS @ 20’"/>
    <m/>
    <m/>
    <s v="Yes"/>
    <n v="16"/>
    <n v="4"/>
    <m/>
    <m/>
    <m/>
    <s v="Wet"/>
    <s v="Yes"/>
    <s v="&lt;25%"/>
    <s v="No"/>
    <m/>
    <s v="No"/>
    <s v="No"/>
    <s v="No"/>
    <s v="No"/>
    <s v=" "/>
    <s v="Yes"/>
    <n v="3983079"/>
    <n v="350050"/>
    <s v=" "/>
    <n v="88"/>
    <s v="NO"/>
    <s v="Complete - Valid Tree"/>
    <n v="141"/>
    <n v="358.14"/>
    <x v="1"/>
    <n v="212"/>
    <s v="{D9A0717D-44A5-45AE-9D5F-1849D56073C2}"/>
    <d v="2024-08-01T14:31:05"/>
    <s v="sholden_mbg"/>
    <d v="2024-09-13T15:43:35"/>
    <s v="nmitchell_mbg"/>
    <m/>
    <m/>
    <s v="Large"/>
    <s v="Abundant"/>
    <s v="No Saplings"/>
    <m/>
    <m/>
  </r>
  <r>
    <n v="84"/>
    <m/>
    <n v="211"/>
    <m/>
    <s v="Parker Peak"/>
    <s v="N"/>
    <x v="0"/>
    <n v="124"/>
    <n v="314"/>
    <s v="36.6’ above scar"/>
    <s v="25-50%"/>
    <m/>
    <s v="Yes"/>
    <n v="113"/>
    <n v="4"/>
    <m/>
    <m/>
    <m/>
    <s v="Dry"/>
    <s v="Yes"/>
    <s v="&lt;25%"/>
    <s v="No"/>
    <s v="25-50%"/>
    <s v="Yes"/>
    <s v="Yes"/>
    <s v="Yes"/>
    <s v="No"/>
    <s v=" "/>
    <s v="Yes"/>
    <n v="3983802"/>
    <n v="349501"/>
    <s v=" "/>
    <n v="162"/>
    <s v="NO"/>
    <s v="Complete - Valid Tree"/>
    <n v="168"/>
    <n v="426.72"/>
    <x v="1"/>
    <n v="205"/>
    <s v="{3BE25F11-4666-45F8-89A0-CB9759016AD8}"/>
    <d v="2024-08-01T14:31:05"/>
    <s v="sholden_mbg"/>
    <d v="2024-09-22T17:04:59"/>
    <s v="nmitchell_mbg"/>
    <m/>
    <m/>
    <s v="Large"/>
    <s v="Abundant"/>
    <s v="Few Saplings"/>
    <m/>
    <m/>
  </r>
  <r>
    <n v="243"/>
    <m/>
    <n v="211"/>
    <m/>
    <s v="Parker Peak"/>
    <s v="NW"/>
    <x v="0"/>
    <n v="134"/>
    <n v="340"/>
    <s v="RS @ 22’"/>
    <s v="50-75%"/>
    <m/>
    <s v="Yes"/>
    <n v="31"/>
    <n v="4"/>
    <m/>
    <m/>
    <m/>
    <s v="Dry"/>
    <s v="Yes"/>
    <s v="25-50%"/>
    <s v="No"/>
    <m/>
    <s v="No"/>
    <s v="Yes"/>
    <s v="Yes"/>
    <s v="No"/>
    <s v="Almost dead"/>
    <s v="Yes"/>
    <n v="3982915"/>
    <n v="349955"/>
    <s v=" "/>
    <n v="380"/>
    <s v="NO"/>
    <s v="Complete - Valid Tree"/>
    <n v="167"/>
    <n v="424.18"/>
    <x v="1"/>
    <n v="153"/>
    <s v="{43E04509-A2AC-48E8-947C-4F3215661C52}"/>
    <d v="2024-08-01T14:31:05"/>
    <s v="sholden_mbg"/>
    <d v="2024-09-15T17:13:01"/>
    <s v="nmitchell_mbg"/>
    <m/>
    <s v="Few cones observed_x000d__x000a__x000d__x000a_No Regen observed"/>
    <s v="Large"/>
    <m/>
    <m/>
    <m/>
    <m/>
  </r>
  <r>
    <n v="379"/>
    <m/>
    <n v="211"/>
    <m/>
    <s v="Parker Peak"/>
    <s v="SW"/>
    <x v="0"/>
    <n v="87"/>
    <n v="220"/>
    <s v="RS above bole split with adjoining tree"/>
    <m/>
    <m/>
    <s v="No"/>
    <n v="0"/>
    <m/>
    <m/>
    <m/>
    <m/>
    <s v="Mesic"/>
    <m/>
    <m/>
    <s v="No"/>
    <m/>
    <s v="No"/>
    <s v="No"/>
    <s v="No"/>
    <s v="No"/>
    <s v=" "/>
    <s v="Yes"/>
    <n v="3983286"/>
    <n v="350090"/>
    <s v=" "/>
    <n v="0"/>
    <s v="NO"/>
    <s v="Complete - Valid Tree"/>
    <n v="77"/>
    <n v="195.58"/>
    <x v="0"/>
    <n v="211"/>
    <s v="{B43396F1-0686-417C-809E-F9B29022A513}"/>
    <d v="2024-08-01T14:31:05"/>
    <s v="sholden_mbg"/>
    <d v="2024-08-28T21:18:31"/>
    <s v="sholden_mbg"/>
    <m/>
    <s v="Has cones"/>
    <s v="Large"/>
    <m/>
    <m/>
    <m/>
    <m/>
  </r>
  <r>
    <n v="524"/>
    <m/>
    <n v="211"/>
    <m/>
    <s v="Parker Peak"/>
    <s v="SW"/>
    <x v="0"/>
    <n v="113"/>
    <n v="287"/>
    <s v="RS@17ft"/>
    <s v="&lt;25%"/>
    <m/>
    <s v="No"/>
    <n v="11"/>
    <n v="0"/>
    <m/>
    <m/>
    <m/>
    <s v="Mesic"/>
    <s v="Yes"/>
    <s v="&lt;25%"/>
    <s v="No"/>
    <m/>
    <s v="No"/>
    <s v="No"/>
    <s v="No"/>
    <s v="No"/>
    <s v=" "/>
    <s v="Yes"/>
    <n v="3983296"/>
    <n v="350240"/>
    <s v=" "/>
    <n v="0"/>
    <s v="NO"/>
    <s v="Complete - Valid Tree"/>
    <n v="142"/>
    <n v="360.68"/>
    <x v="1"/>
    <n v="211"/>
    <s v="{FD94C252-AAE0-4E22-8A42-508F7C96E852}"/>
    <d v="2024-08-01T14:31:05"/>
    <s v="sholden_mbg"/>
    <d v="2024-09-16T04:25:54"/>
    <s v="nmitchell_mbg"/>
    <m/>
    <m/>
    <s v="Large"/>
    <s v="Abundant"/>
    <s v="Few Saplings"/>
    <m/>
    <m/>
  </r>
  <r>
    <n v="722"/>
    <m/>
    <n v="211"/>
    <m/>
    <s v="Parker Peak"/>
    <s v="W"/>
    <x v="0"/>
    <n v="106.299999999999"/>
    <n v="270"/>
    <s v="RS @ 35’ above scar"/>
    <m/>
    <m/>
    <s v="Yes"/>
    <n v="56"/>
    <n v="4"/>
    <m/>
    <m/>
    <m/>
    <s v="Dry"/>
    <s v="Yes"/>
    <m/>
    <s v="No"/>
    <m/>
    <s v="No"/>
    <s v="No"/>
    <s v="No"/>
    <s v="No"/>
    <s v="Caliper"/>
    <s v="Yes"/>
    <n v="3982879"/>
    <n v="350657"/>
    <s v=" "/>
    <n v="147"/>
    <s v="NO"/>
    <s v="Complete - Valid Tree"/>
    <n v="170"/>
    <n v="431.8"/>
    <x v="1"/>
    <n v="211"/>
    <s v="{B1CE224E-CFAD-47B2-B1E3-28427DD5E52E}"/>
    <d v="2024-08-01T14:31:05"/>
    <s v="sholden_mbg"/>
    <d v="2024-09-11T19:43:36"/>
    <s v="nmitchell_mbg"/>
    <m/>
    <m/>
    <s v="Large"/>
    <s v="Abundant"/>
    <s v="No Saplings"/>
    <m/>
    <m/>
  </r>
  <r>
    <n v="138"/>
    <m/>
    <n v="210"/>
    <m/>
    <s v="Parker Peak"/>
    <s v="NE"/>
    <x v="0"/>
    <n v="103"/>
    <n v="261"/>
    <s v="RS @ 30’"/>
    <m/>
    <m/>
    <s v="No"/>
    <n v="45"/>
    <n v="0"/>
    <m/>
    <m/>
    <m/>
    <s v="Dry"/>
    <s v="No"/>
    <m/>
    <s v="No"/>
    <m/>
    <s v="No"/>
    <s v="No"/>
    <s v="No"/>
    <s v="No"/>
    <s v=" "/>
    <s v="Yes"/>
    <n v="3983405"/>
    <n v="349829"/>
    <s v=" "/>
    <n v="0"/>
    <s v="NO"/>
    <s v="Complete - Valid Tree"/>
    <n v="128"/>
    <n v="325.12"/>
    <x v="1"/>
    <n v="210"/>
    <s v="{60C5F4DF-4745-4358-8716-F9107942DD83}"/>
    <d v="2024-08-01T14:31:05"/>
    <s v="sholden_mbg"/>
    <d v="2024-08-31T16:50:12"/>
    <s v="nmitchell_mbg"/>
    <m/>
    <m/>
    <s v="Large"/>
    <s v="Abundant"/>
    <s v="Abundant Saplings"/>
    <s v="Interspersed "/>
    <m/>
  </r>
  <r>
    <n v="200"/>
    <m/>
    <n v="210"/>
    <m/>
    <s v="Parker Peak"/>
    <s v="E"/>
    <x v="0"/>
    <n v="124"/>
    <n v="314"/>
    <s v="RS @ 10.5, above swell"/>
    <m/>
    <m/>
    <s v="Yes"/>
    <m/>
    <n v="3"/>
    <m/>
    <m/>
    <m/>
    <s v="Mesic"/>
    <s v="No"/>
    <m/>
    <s v="No"/>
    <m/>
    <s v="No"/>
    <s v="No"/>
    <s v="No"/>
    <s v="No"/>
    <s v=" "/>
    <s v="Yes"/>
    <n v="3982913"/>
    <n v="349876"/>
    <s v=" "/>
    <n v="46"/>
    <s v="NO"/>
    <s v="Complete - Valid Tree"/>
    <n v="147"/>
    <n v="373.38"/>
    <x v="1"/>
    <n v="210"/>
    <s v="{949A2E77-3E75-4854-B892-64FD22907A44}"/>
    <d v="2024-08-01T14:31:05"/>
    <s v="sholden_mbg"/>
    <d v="2024-08-28T21:18:31"/>
    <s v="sholden_mbg"/>
    <m/>
    <s v="Checked no but borderline foliage dieback"/>
    <s v="Large"/>
    <s v="Few"/>
    <s v="No Saplings"/>
    <m/>
    <m/>
  </r>
  <r>
    <n v="266"/>
    <m/>
    <n v="210"/>
    <m/>
    <s v="Parker Peak"/>
    <s v="NE"/>
    <x v="0"/>
    <m/>
    <n v="0"/>
    <m/>
    <m/>
    <m/>
    <s v="Yes"/>
    <n v="30"/>
    <n v="4"/>
    <m/>
    <m/>
    <m/>
    <s v="Wet"/>
    <s v="Yes"/>
    <s v="&lt;25%"/>
    <s v="No"/>
    <m/>
    <s v="No"/>
    <s v="No"/>
    <s v="No"/>
    <s v="No"/>
    <s v=" "/>
    <s v="Yes"/>
    <n v="3983111"/>
    <n v="349998"/>
    <s v=" "/>
    <n v="205"/>
    <s v="NO"/>
    <s v="Complete - Valid Tree"/>
    <n v="248"/>
    <n v="629.91999999999996"/>
    <x v="1"/>
    <n v="210"/>
    <s v="{E55D6184-397A-4E86-8109-83F26854742F}"/>
    <d v="2024-08-01T14:31:05"/>
    <s v="sholden_mbg"/>
    <d v="2024-09-13T15:25:02"/>
    <s v="nmitchell_mbg"/>
    <m/>
    <m/>
    <s v="Large"/>
    <s v="Abundant"/>
    <s v="No Saplings"/>
    <s v="Dense veg around most of bole"/>
    <m/>
  </r>
  <r>
    <n v="349"/>
    <m/>
    <n v="210"/>
    <m/>
    <s v="Parker Peak"/>
    <m/>
    <x v="1"/>
    <m/>
    <n v="0"/>
    <m/>
    <m/>
    <s v="SD Indirect"/>
    <m/>
    <m/>
    <m/>
    <m/>
    <m/>
    <m/>
    <m/>
    <m/>
    <m/>
    <m/>
    <m/>
    <m/>
    <m/>
    <m/>
    <m/>
    <s v=" "/>
    <s v="Yes"/>
    <n v="3983605"/>
    <n v="350050"/>
    <s v=" "/>
    <n v="0"/>
    <s v="NO"/>
    <s v="Complete - Valid Tree"/>
    <n v="85"/>
    <n v="215.9"/>
    <x v="0"/>
    <n v="210"/>
    <s v="{057B4A25-98AE-4276-BF3F-97122AA4C74A}"/>
    <d v="2024-08-01T14:31:05"/>
    <s v="sholden_mbg"/>
    <d v="2024-09-20T18:41:37"/>
    <s v="nmitchell_mbg"/>
    <m/>
    <m/>
    <s v="Large"/>
    <m/>
    <m/>
    <m/>
    <m/>
  </r>
  <r>
    <n v="384"/>
    <m/>
    <n v="210"/>
    <m/>
    <s v="Parker Peak"/>
    <s v="W"/>
    <x v="0"/>
    <n v="69"/>
    <n v="175"/>
    <s v="RS above cat face/swell"/>
    <m/>
    <m/>
    <s v="Yes"/>
    <n v="34"/>
    <n v="3"/>
    <m/>
    <m/>
    <m/>
    <s v="Mesic"/>
    <m/>
    <m/>
    <m/>
    <m/>
    <s v="No"/>
    <m/>
    <m/>
    <m/>
    <s v="Caliper"/>
    <s v="Yes"/>
    <n v="3983302"/>
    <n v="350080"/>
    <s v=" "/>
    <n v="3"/>
    <s v="NO"/>
    <s v="Complete - Valid Tree"/>
    <n v="81"/>
    <n v="205.74"/>
    <x v="0"/>
    <n v="210"/>
    <s v="{BB3F914E-5906-4E15-A03B-CFA20238796A}"/>
    <d v="2024-08-01T14:31:05"/>
    <s v="sholden_mbg"/>
    <d v="2024-08-28T21:18:32"/>
    <s v="sholden_mbg"/>
    <m/>
    <s v="Few cones present"/>
    <s v="Large"/>
    <m/>
    <m/>
    <m/>
    <m/>
  </r>
  <r>
    <n v="440"/>
    <m/>
    <n v="210"/>
    <m/>
    <s v="Parker Peak"/>
    <s v="SW"/>
    <x v="0"/>
    <n v="49.1"/>
    <n v="124"/>
    <s v="RS @ 8.6’"/>
    <m/>
    <m/>
    <s v="No"/>
    <n v="33"/>
    <n v="0"/>
    <m/>
    <m/>
    <m/>
    <s v="Wet"/>
    <s v="Yes"/>
    <s v="&lt;25%"/>
    <s v="No"/>
    <m/>
    <s v="No"/>
    <s v="No"/>
    <s v="No"/>
    <s v="No"/>
    <s v=" "/>
    <s v="Yes"/>
    <n v="3983468"/>
    <n v="350019"/>
    <s v=" "/>
    <n v="0"/>
    <s v="NO"/>
    <s v="Complete - Valid Tree"/>
    <n v="70"/>
    <n v="177.8"/>
    <x v="0"/>
    <n v="210"/>
    <s v="{0694936E-B1CD-467C-9E75-B0C123C2B4F1}"/>
    <d v="2024-08-01T14:31:05"/>
    <s v="sholden_mbg"/>
    <d v="2024-09-15T18:25:53"/>
    <s v="nmitchell_mbg"/>
    <m/>
    <m/>
    <s v="Large"/>
    <s v="Abundant"/>
    <s v="No Saplings"/>
    <m/>
    <m/>
  </r>
  <r>
    <n v="443"/>
    <m/>
    <n v="210"/>
    <m/>
    <s v="Parker Peak"/>
    <s v="W"/>
    <x v="0"/>
    <n v="86.5"/>
    <n v="219"/>
    <s v="RS @ 13’"/>
    <m/>
    <m/>
    <s v="No"/>
    <n v="18"/>
    <n v="0"/>
    <m/>
    <m/>
    <m/>
    <s v="Mesic"/>
    <s v="Yes"/>
    <s v="&lt;25%"/>
    <s v="No"/>
    <m/>
    <s v="No"/>
    <s v="No"/>
    <s v="No"/>
    <s v="No"/>
    <s v=" "/>
    <s v="Yes"/>
    <n v="3983494"/>
    <n v="350072"/>
    <s v=" "/>
    <n v="0"/>
    <s v="NO"/>
    <s v="Complete - Valid Tree"/>
    <n v="96"/>
    <n v="243.84"/>
    <x v="0"/>
    <n v="210"/>
    <s v="{5EF36124-18DC-4499-94E9-FCF957E1740D}"/>
    <d v="2024-08-01T14:31:05"/>
    <s v="sholden_mbg"/>
    <d v="2024-09-15T18:40:10"/>
    <s v="nmitchell_mbg"/>
    <m/>
    <m/>
    <s v="Large"/>
    <s v="Abundant"/>
    <s v="Abundant Saplings"/>
    <s v="Interspersed"/>
    <m/>
  </r>
  <r>
    <n v="594"/>
    <m/>
    <n v="210"/>
    <m/>
    <s v="Parker Peak"/>
    <s v="S"/>
    <x v="0"/>
    <n v="177"/>
    <n v="449"/>
    <s v="RS @ 25’8"/>
    <m/>
    <m/>
    <s v="Yes"/>
    <n v="22"/>
    <n v="4"/>
    <m/>
    <m/>
    <m/>
    <s v="Wet"/>
    <s v="Yes"/>
    <s v="&lt;25%"/>
    <s v="No"/>
    <m/>
    <s v="No"/>
    <s v="No"/>
    <s v="Yes"/>
    <s v="No"/>
    <s v=" "/>
    <s v="Yes"/>
    <n v="3983252"/>
    <n v="350640"/>
    <s v=" "/>
    <n v="199"/>
    <s v="NO"/>
    <s v="Complete - Valid Tree"/>
    <n v="220"/>
    <n v="558.79999999999995"/>
    <x v="1"/>
    <n v="195"/>
    <s v="{2100472A-BDF5-43D0-9ACF-F37B85E8D8FB}"/>
    <d v="2024-08-01T14:31:05"/>
    <s v="sholden_mbg"/>
    <d v="2024-08-29T19:35:40"/>
    <s v="nmitchell_mbg"/>
    <m/>
    <s v="Enormous base"/>
    <s v="Large"/>
    <s v="Abundant"/>
    <s v="No Saplings"/>
    <m/>
    <m/>
  </r>
  <r>
    <n v="608"/>
    <m/>
    <n v="210"/>
    <m/>
    <s v="Parker Peak"/>
    <s v="NW"/>
    <x v="0"/>
    <n v="85.799999999999898"/>
    <n v="217"/>
    <s v="RS @ 16’"/>
    <m/>
    <m/>
    <s v="No"/>
    <n v="12"/>
    <n v="0"/>
    <m/>
    <m/>
    <m/>
    <s v="Mesic"/>
    <s v="Yes"/>
    <s v="25-50%"/>
    <s v="No"/>
    <m/>
    <s v="No"/>
    <s v="No"/>
    <s v="No"/>
    <s v="No"/>
    <s v=" "/>
    <s v="Yes"/>
    <n v="3984206"/>
    <n v="350938"/>
    <s v=" "/>
    <n v="0"/>
    <s v="NO"/>
    <s v="Complete - Valid Tree"/>
    <n v="110"/>
    <n v="279.39999999999998"/>
    <x v="0"/>
    <n v="210"/>
    <s v="{91EC8DBE-4F9B-476D-9958-3265C15D43BB}"/>
    <d v="2024-08-01T14:31:05"/>
    <s v="sholden_mbg"/>
    <d v="2024-09-14T17:45:16"/>
    <s v="nmitchell_mbg"/>
    <m/>
    <m/>
    <s v="Large"/>
    <s v="Abundant"/>
    <s v="No Saplings"/>
    <s v="Dense veg area"/>
    <m/>
  </r>
  <r>
    <n v="643"/>
    <m/>
    <n v="210"/>
    <m/>
    <s v="Parker Peak"/>
    <m/>
    <x v="1"/>
    <m/>
    <n v="0"/>
    <m/>
    <m/>
    <s v="SD Fire"/>
    <m/>
    <m/>
    <m/>
    <m/>
    <m/>
    <m/>
    <m/>
    <m/>
    <m/>
    <m/>
    <m/>
    <m/>
    <m/>
    <m/>
    <m/>
    <s v="Caliper"/>
    <s v="Yes"/>
    <n v="3983006"/>
    <n v="350352"/>
    <s v=" "/>
    <n v="55"/>
    <s v="NO"/>
    <s v="Complete - Valid Tree"/>
    <n v="172"/>
    <n v="436.88"/>
    <x v="1"/>
    <n v="210"/>
    <s v="{4D6A6D40-3061-4B83-A117-49BD53CB372C}"/>
    <d v="2024-08-01T14:31:05"/>
    <s v="sholden_mbg"/>
    <d v="2024-09-12T17:15:32"/>
    <s v="nmitchell_mbg"/>
    <m/>
    <m/>
    <s v="Large"/>
    <m/>
    <m/>
    <m/>
    <m/>
  </r>
  <r>
    <n v="699"/>
    <m/>
    <n v="210"/>
    <m/>
    <s v="Parker Peak"/>
    <s v="W"/>
    <x v="0"/>
    <n v="106.5"/>
    <n v="270"/>
    <s v="RS @ 16’"/>
    <m/>
    <m/>
    <s v="No"/>
    <n v="48"/>
    <n v="0"/>
    <m/>
    <m/>
    <m/>
    <s v="Wet"/>
    <s v="Yes"/>
    <s v="&lt;25%"/>
    <s v="No"/>
    <m/>
    <s v="No"/>
    <s v="No"/>
    <s v="No"/>
    <s v="No"/>
    <s v=" "/>
    <s v="Yes"/>
    <n v="3982800"/>
    <n v="350251"/>
    <s v=" "/>
    <n v="0"/>
    <s v="NO"/>
    <s v="Complete - Valid Tree"/>
    <n v="112"/>
    <n v="284.48"/>
    <x v="0"/>
    <n v="210"/>
    <s v="{11DF2193-D4AC-4E39-9086-076F8A0930E6}"/>
    <d v="2024-08-01T14:31:05"/>
    <s v="sholden_mbg"/>
    <d v="2024-09-13T18:43:01"/>
    <s v="nmitchell_mbg"/>
    <m/>
    <m/>
    <s v="Large"/>
    <s v="Abundant"/>
    <s v="Abundant Saplings"/>
    <s v="Cluster downslope"/>
    <m/>
  </r>
  <r>
    <n v="714"/>
    <m/>
    <n v="210"/>
    <m/>
    <s v="Parker Peak"/>
    <s v="NW"/>
    <x v="0"/>
    <n v="109.599999999999"/>
    <n v="278"/>
    <s v="RS @ 13’"/>
    <m/>
    <m/>
    <s v="Yes"/>
    <n v="25"/>
    <n v="4"/>
    <m/>
    <m/>
    <m/>
    <s v="Dry"/>
    <s v="Yes"/>
    <s v="&lt;25%"/>
    <s v="No"/>
    <m/>
    <s v="No"/>
    <s v="No"/>
    <s v="No"/>
    <s v="No"/>
    <s v=" "/>
    <s v="Yes"/>
    <n v="3982933"/>
    <n v="350550"/>
    <s v=" "/>
    <n v="10"/>
    <s v="NO"/>
    <s v="Complete - Valid Tree"/>
    <n v="148"/>
    <n v="375.92"/>
    <x v="1"/>
    <n v="210"/>
    <s v="{83FB65C0-1945-446A-B1D5-2ECD42FD8FAA}"/>
    <d v="2024-08-01T14:31:05"/>
    <s v="sholden_mbg"/>
    <d v="2024-09-12T18:56:00"/>
    <s v="nmitchell_mbg"/>
    <m/>
    <m/>
    <s v="Large"/>
    <s v="Abundant"/>
    <s v="No Saplings"/>
    <m/>
    <m/>
  </r>
  <r>
    <n v="4"/>
    <m/>
    <n v="209"/>
    <m/>
    <s v="Parker Peak"/>
    <s v="W"/>
    <x v="0"/>
    <n v="122"/>
    <n v="309"/>
    <s v="RS @ 12’"/>
    <m/>
    <m/>
    <s v="Yes"/>
    <n v="18"/>
    <n v="1"/>
    <m/>
    <m/>
    <m/>
    <s v="Wet"/>
    <s v="No"/>
    <m/>
    <s v="No"/>
    <m/>
    <s v="No"/>
    <s v="No"/>
    <s v="No"/>
    <s v="No"/>
    <s v="Burl @ dbh"/>
    <s v="Yes"/>
    <n v="3983880"/>
    <n v="349994"/>
    <s v=" "/>
    <n v="0"/>
    <s v="NO"/>
    <s v="Complete - Valid Tree"/>
    <n v="148"/>
    <n v="375.92"/>
    <x v="1"/>
    <n v="209"/>
    <s v="{1C48256D-552E-4418-8C57-4CA21BD03A70}"/>
    <d v="2024-08-01T14:31:05"/>
    <s v="sholden_mbg"/>
    <d v="2024-08-28T21:18:32"/>
    <s v="sholden_mbg"/>
    <m/>
    <m/>
    <s v="Large"/>
    <s v="Few"/>
    <s v="Few Saplings"/>
    <s v="Interspersed predom upslope"/>
    <m/>
  </r>
  <r>
    <n v="227"/>
    <m/>
    <n v="209"/>
    <m/>
    <s v="Parker Peak"/>
    <s v="NW"/>
    <x v="0"/>
    <n v="101"/>
    <n v="256"/>
    <s v="RS @ 18’"/>
    <m/>
    <m/>
    <s v="Yes"/>
    <n v="35"/>
    <n v="2"/>
    <m/>
    <m/>
    <m/>
    <s v="Dry"/>
    <s v="No"/>
    <m/>
    <s v="No"/>
    <m/>
    <s v="No"/>
    <s v="No"/>
    <s v="No"/>
    <s v="No"/>
    <s v=" "/>
    <s v="Yes"/>
    <n v="3982744"/>
    <n v="350153"/>
    <s v=" "/>
    <n v="0"/>
    <s v="NO"/>
    <s v="Complete - Valid Tree"/>
    <n v="125"/>
    <n v="317.5"/>
    <x v="1"/>
    <n v="209"/>
    <s v="{BD842D88-A185-47E5-B604-01720C4FCB18}"/>
    <d v="2024-08-01T14:31:05"/>
    <s v="sholden_mbg"/>
    <d v="2024-08-28T21:18:32"/>
    <s v="sholden_mbg"/>
    <m/>
    <m/>
    <s v="Large"/>
    <s v="Few"/>
    <s v="No Saplings"/>
    <m/>
    <m/>
  </r>
  <r>
    <n v="238"/>
    <m/>
    <n v="209"/>
    <m/>
    <s v="Parker Peak"/>
    <s v="N"/>
    <x v="0"/>
    <n v="10"/>
    <n v="25"/>
    <s v="RS @ 11.5"/>
    <s v="&lt;25%"/>
    <m/>
    <s v="Yes"/>
    <n v="2"/>
    <n v="1"/>
    <m/>
    <m/>
    <m/>
    <s v="Dry"/>
    <s v="No"/>
    <m/>
    <s v="No"/>
    <m/>
    <s v="No"/>
    <s v="No"/>
    <s v="No"/>
    <s v="No"/>
    <s v=" "/>
    <s v="Yes"/>
    <n v="3982835"/>
    <n v="349905"/>
    <s v=" "/>
    <n v="0"/>
    <s v="NO"/>
    <s v="Complete - Valid Tree"/>
    <n v="106"/>
    <n v="269.24"/>
    <x v="0"/>
    <n v="209"/>
    <s v="{91182AE3-494D-47C0-9E77-811406EFB120}"/>
    <d v="2024-08-01T14:31:05"/>
    <s v="sholden_mbg"/>
    <d v="2024-08-28T21:18:32"/>
    <s v="sholden_mbg"/>
    <m/>
    <s v="No Regen _x000d__x000a__x000d__x000a_Mod cones present"/>
    <s v="Large"/>
    <m/>
    <m/>
    <m/>
    <m/>
  </r>
  <r>
    <n v="359"/>
    <m/>
    <n v="209"/>
    <m/>
    <s v="Parker Peak"/>
    <s v="W"/>
    <x v="0"/>
    <n v="56.6"/>
    <n v="143"/>
    <s v="RS @ 17.7’"/>
    <m/>
    <m/>
    <s v="No"/>
    <n v="27"/>
    <n v="0"/>
    <m/>
    <m/>
    <m/>
    <s v="Mesic"/>
    <s v="Yes"/>
    <s v="&lt;25%"/>
    <s v="No"/>
    <m/>
    <s v="No"/>
    <s v="No"/>
    <s v="No"/>
    <s v="No"/>
    <s v="Caliper"/>
    <s v="Yes"/>
    <n v="3983610"/>
    <n v="350036"/>
    <s v=" "/>
    <n v="0"/>
    <s v="NO"/>
    <s v="Complete - Valid Tree"/>
    <n v="50"/>
    <n v="127"/>
    <x v="0"/>
    <n v="209"/>
    <s v="{ECA272DF-653B-4E55-8C74-38BF11188217}"/>
    <d v="2024-08-01T14:31:05"/>
    <s v="sholden_mbg"/>
    <d v="2024-09-20T19:03:34"/>
    <s v="nmitchell_mbg"/>
    <m/>
    <m/>
    <s v="Large"/>
    <s v="Abundant"/>
    <s v="Few Saplings"/>
    <m/>
    <m/>
  </r>
  <r>
    <n v="450"/>
    <m/>
    <n v="209"/>
    <m/>
    <s v="Parker Peak"/>
    <s v="NW"/>
    <x v="0"/>
    <n v="77.2"/>
    <n v="196"/>
    <s v="RS @ 15’"/>
    <s v="&gt;75%"/>
    <m/>
    <s v="Yes"/>
    <n v="46"/>
    <n v="3"/>
    <m/>
    <m/>
    <m/>
    <s v="Mesic"/>
    <s v="No"/>
    <m/>
    <s v="No"/>
    <s v="&lt;25%"/>
    <s v="Yes"/>
    <s v="No"/>
    <s v="Yes"/>
    <s v="No"/>
    <s v=" "/>
    <s v="Yes"/>
    <n v="3983638"/>
    <n v="350537"/>
    <s v=" "/>
    <n v="13"/>
    <s v="NO"/>
    <s v="Complete - Valid Tree"/>
    <n v="86"/>
    <n v="218.44"/>
    <x v="0"/>
    <n v="209"/>
    <s v="{912D9800-686F-4071-8EE8-573AF29BA4B1}"/>
    <d v="2024-08-01T14:31:05"/>
    <s v="sholden_mbg"/>
    <d v="2024-09-14T15:47:12"/>
    <s v="nmitchell_mbg"/>
    <m/>
    <s v="Heavy decline. Excess slash/litter around bole"/>
    <s v="Large"/>
    <s v="Abundant"/>
    <s v="Few Saplings"/>
    <m/>
    <m/>
  </r>
  <r>
    <n v="51"/>
    <m/>
    <n v="208"/>
    <m/>
    <s v="Parker Peak"/>
    <s v="NE"/>
    <x v="0"/>
    <n v="77.5"/>
    <n v="196"/>
    <s v="RS @ 9.4"/>
    <s v="&lt;25%"/>
    <m/>
    <s v="No"/>
    <n v="64.5"/>
    <n v="0"/>
    <m/>
    <m/>
    <m/>
    <s v="Mesic"/>
    <s v="Yes"/>
    <s v="&lt;25%"/>
    <s v="No"/>
    <s v="&lt;25%"/>
    <s v="Yes"/>
    <s v="No"/>
    <s v="No"/>
    <s v="No"/>
    <s v="Broken top"/>
    <s v="Yes"/>
    <n v="3983866"/>
    <n v="349494"/>
    <s v=" "/>
    <n v="0"/>
    <s v="NO"/>
    <s v="Complete - Valid Tree"/>
    <n v="90"/>
    <n v="228.6"/>
    <x v="0"/>
    <n v="208"/>
    <s v="{74EB13D3-96B5-42FD-B897-173A3D10EA78}"/>
    <d v="2024-08-01T14:31:05"/>
    <s v="sholden_mbg"/>
    <d v="2024-09-22T18:33:24"/>
    <s v="nmitchell_mbg"/>
    <m/>
    <m/>
    <s v="Large"/>
    <s v="Abundant"/>
    <s v="Abundant Saplings"/>
    <m/>
    <m/>
  </r>
  <r>
    <n v="92"/>
    <m/>
    <n v="208"/>
    <n v="207"/>
    <s v="Parker Peak"/>
    <s v="N"/>
    <x v="0"/>
    <n v="131.9"/>
    <n v="335"/>
    <s v="RS @ 14.2"/>
    <s v="&lt;25%"/>
    <m/>
    <s v="Yes"/>
    <n v="200"/>
    <n v="3"/>
    <m/>
    <m/>
    <m/>
    <s v="Dry"/>
    <s v="Yes"/>
    <s v="&lt;25%"/>
    <s v="Yes"/>
    <m/>
    <s v="No"/>
    <s v="No"/>
    <s v="No"/>
    <s v="No"/>
    <s v="Caliper"/>
    <s v="Yes"/>
    <n v="3983732"/>
    <n v="349512"/>
    <s v=" "/>
    <n v="103"/>
    <s v="NO"/>
    <s v="Complete - Valid Tree"/>
    <n v="158"/>
    <n v="401.32"/>
    <x v="1"/>
    <n v="208"/>
    <s v="{FDABDBF0-3537-41C4-B54D-0CE79FF2A219}"/>
    <d v="2024-08-01T14:31:05"/>
    <s v="sholden_mbg"/>
    <d v="2024-09-22T15:14:19"/>
    <s v="nmitchell_mbg"/>
    <m/>
    <m/>
    <s v="Large"/>
    <s v="Few"/>
    <s v="Few Saplings"/>
    <s v="Small cluster near bole"/>
    <m/>
  </r>
  <r>
    <n v="176"/>
    <m/>
    <n v="208"/>
    <m/>
    <s v="Parker Peak"/>
    <s v="NE"/>
    <x v="0"/>
    <n v="113"/>
    <n v="287"/>
    <s v="RS @ 18’"/>
    <m/>
    <m/>
    <s v="Yes"/>
    <n v="14"/>
    <n v="1"/>
    <m/>
    <m/>
    <m/>
    <s v="Dry"/>
    <s v="Yes"/>
    <s v="&lt;25%"/>
    <s v="No"/>
    <m/>
    <s v="No"/>
    <s v="No"/>
    <s v="No"/>
    <s v="No"/>
    <s v=" "/>
    <s v="Yes"/>
    <n v="3983203"/>
    <n v="349890"/>
    <s v=" "/>
    <n v="74"/>
    <s v="NO"/>
    <s v="Complete - Valid Tree"/>
    <n v="170"/>
    <n v="431.8"/>
    <x v="1"/>
    <n v="208"/>
    <s v="{F462CC34-8801-4BA8-A1F7-1C5E0EF4745C}"/>
    <d v="2024-08-01T14:31:05"/>
    <s v="sholden_mbg"/>
    <d v="2024-08-28T21:18:32"/>
    <s v="sholden_mbg"/>
    <m/>
    <m/>
    <s v="Large"/>
    <s v="Abundant"/>
    <s v="No Saplings"/>
    <m/>
    <m/>
  </r>
  <r>
    <n v="205"/>
    <m/>
    <n v="208"/>
    <m/>
    <s v="Parker Peak"/>
    <m/>
    <x v="1"/>
    <m/>
    <n v="0"/>
    <m/>
    <m/>
    <s v="Scorch"/>
    <m/>
    <m/>
    <m/>
    <m/>
    <m/>
    <m/>
    <m/>
    <m/>
    <m/>
    <m/>
    <m/>
    <m/>
    <m/>
    <m/>
    <m/>
    <s v=" "/>
    <s v="Yes"/>
    <n v="3982596"/>
    <n v="349746"/>
    <s v=" "/>
    <n v="12"/>
    <s v="NO"/>
    <s v="Complete - Valid Tree"/>
    <n v="128"/>
    <n v="325.12"/>
    <x v="1"/>
    <n v="202"/>
    <s v="{6C33FF01-075B-4D21-928F-45830FCC132F}"/>
    <d v="2024-08-01T14:31:05"/>
    <s v="sholden_mbg"/>
    <d v="2024-08-28T21:18:33"/>
    <s v="sholden_mbg"/>
    <m/>
    <m/>
    <s v="Large"/>
    <m/>
    <m/>
    <m/>
    <m/>
  </r>
  <r>
    <n v="448"/>
    <m/>
    <n v="208"/>
    <m/>
    <s v="Parker Peak"/>
    <s v="W"/>
    <x v="0"/>
    <n v="138.099999999999"/>
    <n v="350"/>
    <s v="RS @ 28’ above scar"/>
    <m/>
    <m/>
    <s v="Yes"/>
    <n v="20"/>
    <n v="3"/>
    <m/>
    <m/>
    <m/>
    <s v="Wet"/>
    <s v="Yes"/>
    <s v="&lt;25%"/>
    <s v="No"/>
    <m/>
    <s v="No"/>
    <s v="No"/>
    <s v="No"/>
    <s v="No"/>
    <s v=" "/>
    <s v="Yes"/>
    <n v="3983656"/>
    <n v="350445"/>
    <s v=" "/>
    <n v="65"/>
    <s v="NO"/>
    <s v="Complete - Valid Tree"/>
    <n v="216"/>
    <n v="548.64"/>
    <x v="1"/>
    <n v="208"/>
    <s v="{A614A660-D962-438F-AF32-FB0F032B23CE}"/>
    <d v="2024-08-01T14:31:05"/>
    <s v="sholden_mbg"/>
    <d v="2024-09-14T15:27:53"/>
    <s v="nmitchell_mbg"/>
    <m/>
    <s v="New tag on tree is 123"/>
    <s v="Large"/>
    <s v="Abundant"/>
    <s v="Few Saplings"/>
    <s v="Interspersed"/>
    <m/>
  </r>
  <r>
    <n v="144"/>
    <m/>
    <n v="207"/>
    <m/>
    <s v="Parker Peak"/>
    <s v="NE"/>
    <x v="0"/>
    <n v="92.5"/>
    <n v="234"/>
    <s v="RS @ 19’"/>
    <m/>
    <m/>
    <s v="No"/>
    <n v="19"/>
    <n v="0"/>
    <m/>
    <m/>
    <m/>
    <s v="Mesic"/>
    <s v="Yes"/>
    <s v="&lt;25%"/>
    <s v="No"/>
    <m/>
    <s v="No"/>
    <s v="No"/>
    <s v="No"/>
    <s v="No"/>
    <s v=" "/>
    <s v="Yes"/>
    <n v="3983378"/>
    <n v="349921"/>
    <s v=" "/>
    <n v="0"/>
    <s v="NO"/>
    <s v="Complete - Valid Tree"/>
    <n v="115"/>
    <n v="292.10000000000002"/>
    <x v="0"/>
    <n v="207"/>
    <s v="{87B3078A-0DF9-4290-BC84-A05F9BF20C7C}"/>
    <d v="2024-08-01T14:31:05"/>
    <s v="sholden_mbg"/>
    <d v="2024-08-31T16:32:30"/>
    <s v="nmitchell_mbg"/>
    <m/>
    <m/>
    <s v="Large"/>
    <s v="Abundant"/>
    <s v="Abundant Saplings"/>
    <s v="Clump to E"/>
    <m/>
  </r>
  <r>
    <n v="151"/>
    <m/>
    <n v="207"/>
    <m/>
    <s v="Parker Peak"/>
    <m/>
    <x v="1"/>
    <m/>
    <n v="0"/>
    <m/>
    <m/>
    <s v="Fire Fall"/>
    <m/>
    <m/>
    <m/>
    <m/>
    <m/>
    <m/>
    <m/>
    <m/>
    <m/>
    <m/>
    <m/>
    <m/>
    <m/>
    <m/>
    <m/>
    <s v="Caliper"/>
    <s v="Yes"/>
    <n v="3983280"/>
    <n v="349883"/>
    <s v=" "/>
    <n v="120"/>
    <s v="NO"/>
    <s v="Complete - Valid Tree"/>
    <n v="192"/>
    <n v="487.68"/>
    <x v="1"/>
    <n v="207"/>
    <s v="{D38C6DC2-A85D-4D19-AA24-0CA848C1A01B}"/>
    <d v="2024-08-01T14:31:05"/>
    <s v="sholden_mbg"/>
    <d v="2024-08-31T17:22:56"/>
    <s v="nmitchell_mbg"/>
    <m/>
    <m/>
    <s v="Large"/>
    <m/>
    <m/>
    <m/>
    <m/>
  </r>
  <r>
    <n v="235"/>
    <m/>
    <n v="207"/>
    <m/>
    <s v="Parker Peak"/>
    <s v="N"/>
    <x v="0"/>
    <n v="119"/>
    <n v="302"/>
    <s v="RS @ 6.5’"/>
    <m/>
    <m/>
    <s v="Yes"/>
    <n v="18.5"/>
    <n v="2"/>
    <m/>
    <m/>
    <m/>
    <s v="Mesic"/>
    <s v="No"/>
    <m/>
    <s v="No"/>
    <m/>
    <s v="No"/>
    <s v="No"/>
    <s v="No"/>
    <s v="No"/>
    <s v=" "/>
    <s v="Yes"/>
    <n v="3982841"/>
    <n v="349876"/>
    <s v=" "/>
    <n v="0"/>
    <s v="NO"/>
    <s v="Complete - Valid Tree"/>
    <n v="127"/>
    <n v="322.58"/>
    <x v="1"/>
    <n v="207"/>
    <s v="{E3041EC2-38AA-467B-AEE1-02A265501A1A}"/>
    <d v="2024-08-01T14:31:05"/>
    <s v="sholden_mbg"/>
    <d v="2024-08-28T21:18:33"/>
    <s v="sholden_mbg"/>
    <m/>
    <s v="Cones present, no regen"/>
    <s v="Large"/>
    <m/>
    <m/>
    <m/>
    <m/>
  </r>
  <r>
    <n v="378"/>
    <m/>
    <n v="207"/>
    <m/>
    <s v="Parker Peak"/>
    <s v="N"/>
    <x v="0"/>
    <n v="109"/>
    <n v="276"/>
    <s v="RS"/>
    <m/>
    <m/>
    <s v="Yes"/>
    <n v="6"/>
    <n v="1"/>
    <m/>
    <m/>
    <m/>
    <s v="Wet"/>
    <s v="No"/>
    <m/>
    <s v="No"/>
    <m/>
    <s v="No"/>
    <s v="No"/>
    <s v="No"/>
    <s v="No"/>
    <s v="Caliper"/>
    <s v="Yes"/>
    <n v="3983261"/>
    <n v="350076"/>
    <s v=" "/>
    <n v="0"/>
    <s v="NO"/>
    <s v="Complete - Valid Tree"/>
    <n v="120"/>
    <n v="304.8"/>
    <x v="1"/>
    <n v="207"/>
    <s v="{8DBBEEAF-A745-4CDB-A41A-D052D5E34C60}"/>
    <d v="2024-08-01T14:31:05"/>
    <s v="sholden_mbg"/>
    <d v="2024-08-28T21:18:33"/>
    <s v="sholden_mbg"/>
    <m/>
    <s v="Cones_x000d__x000a__x000d__x000a_No regen"/>
    <s v="Large"/>
    <m/>
    <m/>
    <m/>
    <m/>
  </r>
  <r>
    <n v="495"/>
    <m/>
    <n v="207"/>
    <m/>
    <s v="Parker Peak"/>
    <s v="NW"/>
    <x v="0"/>
    <n v="82.799999999999898"/>
    <n v="210"/>
    <s v="RS@9ft"/>
    <s v="&lt;25%"/>
    <m/>
    <s v="No"/>
    <n v="35"/>
    <n v="0"/>
    <m/>
    <m/>
    <m/>
    <s v="Wet"/>
    <s v="No"/>
    <s v="&lt;25%"/>
    <s v="No"/>
    <s v="&lt;25%"/>
    <s v="No"/>
    <s v="No"/>
    <s v="No"/>
    <s v="No"/>
    <s v=" "/>
    <s v="Yes"/>
    <n v="3983559"/>
    <n v="350420"/>
    <s v=" "/>
    <n v="0"/>
    <s v="NO"/>
    <s v="Complete - Valid Tree"/>
    <n v="93"/>
    <n v="236.22"/>
    <x v="0"/>
    <n v="207"/>
    <s v="{CEDA9F24-5A5F-406B-885F-DF1790E5B42D}"/>
    <d v="2024-08-01T14:31:05"/>
    <s v="sholden_mbg"/>
    <d v="2024-09-28T00:20:15"/>
    <s v="jbrooks_mbg"/>
    <s v="&lt;25%"/>
    <m/>
    <s v="Large"/>
    <s v="Abundant"/>
    <s v="Abundant Saplings"/>
    <m/>
    <m/>
  </r>
  <r>
    <n v="672"/>
    <m/>
    <n v="207"/>
    <m/>
    <s v="Parker Peak"/>
    <m/>
    <x v="1"/>
    <m/>
    <n v="0"/>
    <m/>
    <m/>
    <s v="SD Fire"/>
    <m/>
    <m/>
    <m/>
    <m/>
    <m/>
    <m/>
    <m/>
    <m/>
    <m/>
    <m/>
    <m/>
    <m/>
    <m/>
    <m/>
    <m/>
    <s v=" "/>
    <s v="Yes"/>
    <n v="3982982"/>
    <n v="350391"/>
    <s v=" "/>
    <n v="38"/>
    <s v="NO"/>
    <s v="Complete - Valid Tree"/>
    <n v="146"/>
    <n v="370.84000000000003"/>
    <x v="1"/>
    <n v="207"/>
    <s v="{938A1703-4D1C-478F-8423-B88A383EA7AE}"/>
    <d v="2024-08-01T14:31:05"/>
    <s v="sholden_mbg"/>
    <d v="2024-11-12T18:05:07"/>
    <s v="jpetitmermet_masonbruce"/>
    <m/>
    <m/>
    <s v="Large"/>
    <m/>
    <m/>
    <m/>
    <m/>
  </r>
  <r>
    <n v="674"/>
    <m/>
    <n v="207"/>
    <m/>
    <s v="Parker Peak"/>
    <m/>
    <x v="1"/>
    <m/>
    <n v="0"/>
    <m/>
    <m/>
    <s v="SD Fire"/>
    <m/>
    <m/>
    <m/>
    <m/>
    <m/>
    <m/>
    <m/>
    <m/>
    <m/>
    <m/>
    <m/>
    <m/>
    <m/>
    <m/>
    <m/>
    <s v=" "/>
    <s v="Yes"/>
    <n v="3982966"/>
    <n v="350395"/>
    <s v=" "/>
    <n v="63"/>
    <s v="NO"/>
    <s v="Complete - Valid Tree"/>
    <n v="159"/>
    <n v="403.86"/>
    <x v="1"/>
    <n v="207"/>
    <s v="{845EF355-A996-4CF1-9340-A1B79A502EE9}"/>
    <d v="2024-08-01T14:31:05"/>
    <s v="sholden_mbg"/>
    <d v="2024-09-12T17:19:49"/>
    <s v="nmitchell_mbg"/>
    <m/>
    <m/>
    <s v="Large"/>
    <m/>
    <m/>
    <m/>
    <m/>
  </r>
  <r>
    <n v="237"/>
    <m/>
    <n v="206"/>
    <m/>
    <s v="Parker Peak"/>
    <s v="N"/>
    <x v="0"/>
    <n v="93.7"/>
    <n v="237"/>
    <s v="RS @ 11’"/>
    <s v="&lt;25%"/>
    <m/>
    <s v="Yes"/>
    <n v="1"/>
    <n v="2"/>
    <m/>
    <m/>
    <m/>
    <s v="Dry"/>
    <s v="No"/>
    <m/>
    <s v="No"/>
    <s v="&lt;25%"/>
    <s v="No"/>
    <s v="No"/>
    <s v="No"/>
    <s v="No"/>
    <s v=" "/>
    <s v="Yes"/>
    <n v="3982840"/>
    <n v="349900"/>
    <s v=" "/>
    <n v="12"/>
    <s v="NO"/>
    <s v="Complete - Valid Tree"/>
    <n v="107"/>
    <n v="271.78000000000003"/>
    <x v="0"/>
    <n v="206"/>
    <s v="{4FA51BB0-B66E-4F75-AA9D-DD3081028112}"/>
    <d v="2024-08-01T14:31:05"/>
    <s v="sholden_mbg"/>
    <d v="2024-08-28T21:18:33"/>
    <s v="sholden_mbg"/>
    <m/>
    <s v="Lt seedling regen_x000d__x000a__x000d__x000a_Mod cones present"/>
    <s v="Large"/>
    <m/>
    <m/>
    <m/>
    <m/>
  </r>
  <r>
    <n v="376"/>
    <m/>
    <n v="206"/>
    <m/>
    <s v="Parker Peak"/>
    <s v="N"/>
    <x v="0"/>
    <n v="127"/>
    <n v="322"/>
    <s v="RS"/>
    <s v="&lt;25%"/>
    <m/>
    <s v="Yes"/>
    <n v="17"/>
    <n v="4"/>
    <m/>
    <m/>
    <m/>
    <s v="Wet"/>
    <s v="No"/>
    <s v="&lt;25%"/>
    <s v="No"/>
    <s v="&lt;25%"/>
    <s v="Yes"/>
    <s v="No"/>
    <s v="No"/>
    <s v="No"/>
    <s v="Broken top"/>
    <s v="Yes"/>
    <n v="3983268"/>
    <n v="350097"/>
    <s v=" "/>
    <n v="0"/>
    <s v="NO"/>
    <s v="Complete - Valid Tree"/>
    <n v="129"/>
    <n v="327.66000000000003"/>
    <x v="1"/>
    <n v="206"/>
    <s v="{BAD390C8-1251-4995-BFF0-38DF0930E073}"/>
    <d v="2024-08-01T14:31:05"/>
    <s v="sholden_mbg"/>
    <d v="2024-08-28T21:18:34"/>
    <s v="sholden_mbg"/>
    <s v="&lt;25%"/>
    <s v="No Regen_x000d__x000a__x000d__x000a_Cones"/>
    <s v="Large"/>
    <m/>
    <m/>
    <m/>
    <m/>
  </r>
  <r>
    <n v="397"/>
    <m/>
    <n v="206"/>
    <m/>
    <s v="Parker Peak"/>
    <s v="N"/>
    <x v="0"/>
    <n v="90"/>
    <n v="228"/>
    <s v="RS @ 14’"/>
    <m/>
    <m/>
    <s v="Yes"/>
    <n v="29"/>
    <n v="2"/>
    <m/>
    <m/>
    <m/>
    <s v="Wet"/>
    <s v="Yes"/>
    <s v="&lt;25%"/>
    <s v="Yes"/>
    <m/>
    <s v="No"/>
    <s v="No"/>
    <s v="No"/>
    <s v="No"/>
    <s v="Caliper"/>
    <s v="Yes"/>
    <n v="3983759"/>
    <n v="349950"/>
    <s v=" "/>
    <n v="149"/>
    <s v="NO"/>
    <s v="Complete - Valid Tree"/>
    <n v="156"/>
    <n v="396.24"/>
    <x v="1"/>
    <n v="198"/>
    <s v="{E0D714EC-8231-4A1C-AFD8-5C0D4FC7317F}"/>
    <d v="2024-08-01T14:31:05"/>
    <s v="sholden_mbg"/>
    <d v="2024-08-28T21:18:34"/>
    <s v="sholden_mbg"/>
    <m/>
    <m/>
    <s v="Large"/>
    <s v="Abundant"/>
    <s v="Few Saplings"/>
    <s v="Most upslope approx 15’"/>
    <m/>
  </r>
  <r>
    <n v="602"/>
    <m/>
    <n v="206"/>
    <m/>
    <s v="Parker Peak"/>
    <s v="W"/>
    <x v="0"/>
    <n v="72.7"/>
    <n v="184"/>
    <s v="RS @ 15.6"/>
    <m/>
    <m/>
    <s v="Yes"/>
    <n v="13"/>
    <n v="1"/>
    <m/>
    <m/>
    <m/>
    <s v="Wet"/>
    <s v="Yes"/>
    <s v="25-50%"/>
    <s v="No"/>
    <m/>
    <s v="No"/>
    <s v="No"/>
    <s v="No"/>
    <s v="No"/>
    <s v="Caliper"/>
    <s v="Yes"/>
    <n v="3984491"/>
    <n v="350823"/>
    <s v=" "/>
    <n v="0"/>
    <s v="NO"/>
    <s v="Complete - Valid Tree"/>
    <n v="60"/>
    <n v="152.4"/>
    <x v="0"/>
    <n v="206"/>
    <s v="{6F0CAE0D-4EF4-4707-98FB-84EDDEED9C32}"/>
    <d v="2024-08-01T14:31:05"/>
    <s v="sholden_mbg"/>
    <d v="2024-09-15T15:56:05"/>
    <s v="nmitchell_mbg"/>
    <m/>
    <m/>
    <s v="Large"/>
    <s v="Few"/>
    <s v="Few Saplings"/>
    <s v="Interspersed"/>
    <m/>
  </r>
  <r>
    <n v="209"/>
    <m/>
    <n v="205"/>
    <m/>
    <s v="Parker Peak"/>
    <m/>
    <x v="1"/>
    <m/>
    <n v="0"/>
    <m/>
    <m/>
    <s v="Scorch"/>
    <m/>
    <m/>
    <m/>
    <m/>
    <m/>
    <m/>
    <m/>
    <m/>
    <m/>
    <m/>
    <m/>
    <m/>
    <m/>
    <m/>
    <m/>
    <s v=" "/>
    <s v="Yes"/>
    <n v="3982530"/>
    <n v="349716"/>
    <s v=" "/>
    <n v="176"/>
    <s v="NO"/>
    <s v="Complete - Valid Tree"/>
    <n v="197"/>
    <n v="500.38"/>
    <x v="1"/>
    <n v="205"/>
    <s v="{34F81C62-F57F-4442-A834-272D1F1080F7}"/>
    <d v="2024-08-01T14:31:05"/>
    <s v="sholden_mbg"/>
    <d v="2024-08-28T21:18:34"/>
    <s v="sholden_mbg"/>
    <m/>
    <m/>
    <s v="Large"/>
    <m/>
    <m/>
    <m/>
    <m/>
  </r>
  <r>
    <n v="245"/>
    <m/>
    <n v="205"/>
    <m/>
    <s v="Parker Peak"/>
    <s v="NW"/>
    <x v="0"/>
    <n v="128"/>
    <n v="325"/>
    <s v="RS @ 15’"/>
    <s v="&lt;25%"/>
    <m/>
    <s v="Yes"/>
    <n v="26"/>
    <n v="1"/>
    <m/>
    <m/>
    <m/>
    <s v="Dry"/>
    <s v="Yes"/>
    <s v="&lt;25%"/>
    <s v="Yes"/>
    <s v="&lt;25%"/>
    <s v="Yes"/>
    <s v="No"/>
    <s v="No"/>
    <s v="No"/>
    <s v=" "/>
    <s v="Yes"/>
    <n v="3982873"/>
    <n v="350041"/>
    <s v=" "/>
    <n v="0"/>
    <s v="NO"/>
    <s v="Complete - Valid Tree"/>
    <n v="142"/>
    <n v="360.68"/>
    <x v="1"/>
    <n v="205"/>
    <s v="{D8E59CD7-51F6-4DD6-9CAE-426B5B5B84ED}"/>
    <d v="2024-08-01T14:31:05"/>
    <s v="sholden_mbg"/>
    <d v="2024-08-28T21:18:34"/>
    <s v="sholden_mbg"/>
    <s v="&lt;25%"/>
    <s v="Obvious Broken top but upper canopy phototropic foliage"/>
    <s v="Large"/>
    <s v="Abundant"/>
    <s v="Few Saplings"/>
    <s v="Few upslope"/>
    <m/>
  </r>
  <r>
    <n v="300"/>
    <m/>
    <n v="205"/>
    <m/>
    <s v="Parker Peak"/>
    <s v="N"/>
    <x v="0"/>
    <n v="69.099999999999895"/>
    <n v="175"/>
    <s v="RS @ 16’"/>
    <m/>
    <m/>
    <s v="No"/>
    <n v="0"/>
    <n v="0"/>
    <m/>
    <m/>
    <m/>
    <s v="Wet"/>
    <s v="No"/>
    <m/>
    <s v="No"/>
    <m/>
    <s v="No"/>
    <s v="No"/>
    <s v="No"/>
    <s v="No"/>
    <s v=" "/>
    <s v="Yes"/>
    <n v="3983149"/>
    <n v="350070"/>
    <s v=" "/>
    <n v="0"/>
    <s v="NO"/>
    <s v="Complete - Valid Tree"/>
    <n v="89"/>
    <n v="226.06"/>
    <x v="0"/>
    <n v="205"/>
    <s v="{C355EBBB-EAE1-45F7-9919-3D84C03AE51C}"/>
    <d v="2024-08-01T14:31:05"/>
    <s v="sholden_mbg"/>
    <d v="2024-08-28T21:18:35"/>
    <s v="sholden_mbg"/>
    <m/>
    <m/>
    <s v="Large"/>
    <s v="Abundant"/>
    <s v="No Saplings"/>
    <m/>
    <m/>
  </r>
  <r>
    <n v="350"/>
    <m/>
    <n v="205"/>
    <n v="213"/>
    <s v="Parker Peak"/>
    <s v="W"/>
    <x v="0"/>
    <n v="68.099999999999895"/>
    <n v="172"/>
    <s v="RS @ 9.7’"/>
    <m/>
    <m/>
    <s v="Yes"/>
    <n v="52"/>
    <n v="2"/>
    <m/>
    <m/>
    <m/>
    <s v="Mesic"/>
    <s v="Yes"/>
    <s v="&lt;25%"/>
    <s v="No"/>
    <m/>
    <s v="No"/>
    <s v="No"/>
    <s v="No"/>
    <s v="No"/>
    <s v=" "/>
    <s v="Yes"/>
    <n v="3983600"/>
    <n v="350043"/>
    <s v=" "/>
    <n v="0"/>
    <s v="NO"/>
    <s v="Complete - Valid Tree"/>
    <n v="74"/>
    <n v="187.96"/>
    <x v="0"/>
    <n v="205"/>
    <s v="{E50BB87D-5E1E-43A1-8C0E-99A5AAC6F6B0}"/>
    <d v="2024-08-01T14:31:05"/>
    <s v="sholden_mbg"/>
    <d v="2024-09-20T19:44:02"/>
    <s v="nmitchell_mbg"/>
    <m/>
    <m/>
    <s v="Large"/>
    <s v="Abundant"/>
    <s v="Few Saplings"/>
    <m/>
    <m/>
  </r>
  <r>
    <n v="353"/>
    <m/>
    <n v="205"/>
    <m/>
    <s v="Parker Peak"/>
    <s v="W"/>
    <x v="0"/>
    <n v="44.1"/>
    <n v="112"/>
    <s v="RS @ 14.7 above split"/>
    <s v="&lt;25%"/>
    <m/>
    <s v="No"/>
    <n v="24"/>
    <n v="0"/>
    <m/>
    <m/>
    <m/>
    <s v="Mesic"/>
    <s v="Yes"/>
    <s v="&lt;25%"/>
    <s v="No"/>
    <m/>
    <s v="No"/>
    <s v="No"/>
    <s v="No"/>
    <s v="No"/>
    <s v="Caliper"/>
    <s v="Yes"/>
    <n v="3983608"/>
    <n v="350037"/>
    <s v=" "/>
    <n v="0"/>
    <s v="NO"/>
    <s v="Complete - Valid Tree"/>
    <n v="57"/>
    <n v="144.78"/>
    <x v="0"/>
    <n v="205"/>
    <s v="{4F881AB0-6C9B-4E71-B333-46708E472F45}"/>
    <d v="2024-08-01T14:31:05"/>
    <s v="sholden_mbg"/>
    <d v="2024-09-20T20:02:33"/>
    <s v="nmitchell_mbg"/>
    <m/>
    <m/>
    <s v="Large"/>
    <s v="Abundant"/>
    <s v="Few Saplings"/>
    <m/>
    <m/>
  </r>
  <r>
    <n v="574"/>
    <m/>
    <n v="205"/>
    <m/>
    <s v="Parker Peak"/>
    <s v="NW"/>
    <x v="0"/>
    <n v="134"/>
    <n v="340"/>
    <s v="RS @ 8’"/>
    <m/>
    <m/>
    <s v="Yes"/>
    <n v="24"/>
    <n v="2"/>
    <m/>
    <m/>
    <m/>
    <s v="Mesic"/>
    <s v="Yes"/>
    <s v="&lt;25%"/>
    <s v="No"/>
    <m/>
    <s v="No"/>
    <s v="No"/>
    <s v="No"/>
    <s v="No"/>
    <s v=" "/>
    <s v="Yes"/>
    <n v="3983134"/>
    <n v="350353"/>
    <s v=" "/>
    <n v="0"/>
    <s v="NO"/>
    <s v="Complete - Valid Tree"/>
    <n v="130"/>
    <n v="330.2"/>
    <x v="1"/>
    <n v="205"/>
    <s v="{473D3182-7E59-4959-9BFA-DE7A5E45F6A0}"/>
    <d v="2024-08-01T14:31:05"/>
    <s v="sholden_mbg"/>
    <d v="2024-08-30T18:14:42"/>
    <s v="nmitchell_mbg"/>
    <m/>
    <s v="Excess slash/litter/duff at scar cavity"/>
    <s v="Large"/>
    <s v="Abundant"/>
    <s v="Few Saplings"/>
    <s v="Most downslope"/>
    <m/>
  </r>
  <r>
    <n v="681"/>
    <m/>
    <n v="205"/>
    <m/>
    <s v="Parker Peak"/>
    <s v="N"/>
    <x v="0"/>
    <n v="57.899999999999899"/>
    <n v="147"/>
    <s v="RS @ 14’"/>
    <m/>
    <m/>
    <s v="No"/>
    <n v="43"/>
    <n v="0"/>
    <m/>
    <m/>
    <m/>
    <s v="Wet"/>
    <s v="Yes"/>
    <s v="&lt;25%"/>
    <s v="No"/>
    <m/>
    <s v="No"/>
    <s v="No"/>
    <s v="No"/>
    <s v="No"/>
    <s v="Caliper"/>
    <s v="Yes"/>
    <n v="3983043"/>
    <n v="350536"/>
    <s v=" "/>
    <n v="0"/>
    <s v="NO"/>
    <s v="Complete - Valid Tree"/>
    <n v="87"/>
    <n v="220.98"/>
    <x v="0"/>
    <n v="205"/>
    <s v="{F8C007E5-F3F1-4345-A951-A86A2BCBC970}"/>
    <d v="2024-08-01T14:31:05"/>
    <s v="sholden_mbg"/>
    <d v="2024-09-11T18:09:21"/>
    <s v="nmitchell_mbg"/>
    <m/>
    <m/>
    <s v="Large"/>
    <s v="Abundant"/>
    <s v="Few Saplings"/>
    <s v="One small patch under 1’"/>
    <m/>
  </r>
  <r>
    <n v="721"/>
    <m/>
    <n v="205"/>
    <m/>
    <s v="Parker Peak"/>
    <s v="NW"/>
    <x v="0"/>
    <n v="84.799999999999898"/>
    <n v="215"/>
    <s v="RS @ 19’"/>
    <m/>
    <m/>
    <s v="No"/>
    <n v="30"/>
    <n v="0"/>
    <m/>
    <m/>
    <m/>
    <s v="Dry"/>
    <s v="Yes"/>
    <s v="&lt;25%"/>
    <s v="No"/>
    <m/>
    <s v="No"/>
    <s v="No"/>
    <s v="No"/>
    <s v="No"/>
    <s v=" "/>
    <s v="Yes"/>
    <n v="3982890"/>
    <n v="350651"/>
    <s v=" "/>
    <n v="0"/>
    <s v="NO"/>
    <s v="Complete - Valid Tree"/>
    <n v="77"/>
    <n v="195.58"/>
    <x v="0"/>
    <n v="205"/>
    <s v="{7271AD02-A21D-4C8C-8E81-4BC16CD5FE38}"/>
    <d v="2024-08-01T14:31:05"/>
    <s v="sholden_mbg"/>
    <d v="2024-09-11T21:04:22"/>
    <s v="nmitchell_mbg"/>
    <m/>
    <m/>
    <s v="Large"/>
    <s v="Abundant"/>
    <s v="No Saplings"/>
    <m/>
    <m/>
  </r>
  <r>
    <n v="150"/>
    <m/>
    <n v="204"/>
    <m/>
    <s v="Parker Peak"/>
    <s v="E"/>
    <x v="0"/>
    <n v="69.5"/>
    <n v="176"/>
    <s v="RS @ 26’"/>
    <m/>
    <m/>
    <s v="No"/>
    <n v="69"/>
    <n v="0"/>
    <m/>
    <m/>
    <m/>
    <s v="Dry"/>
    <s v="No"/>
    <m/>
    <s v="No"/>
    <m/>
    <s v="No"/>
    <s v="No"/>
    <s v="No"/>
    <s v="No"/>
    <s v=" "/>
    <s v="Yes"/>
    <n v="3983299"/>
    <n v="349871"/>
    <s v=" "/>
    <n v="0"/>
    <s v="NO"/>
    <s v="Complete - Valid Tree"/>
    <n v="97"/>
    <n v="246.38"/>
    <x v="0"/>
    <n v="204"/>
    <s v="{628EBC98-640D-47A2-B533-E0A153DE35A5}"/>
    <d v="2024-08-01T14:31:05"/>
    <s v="sholden_mbg"/>
    <d v="2024-08-31T17:21:05"/>
    <s v="nmitchell_mbg"/>
    <m/>
    <s v="Excess slash/litter/duff at base. Fallen sequoia buttressing tree "/>
    <s v="Large"/>
    <s v="Abundant"/>
    <s v="No Saplings"/>
    <m/>
    <m/>
  </r>
  <r>
    <n v="179"/>
    <m/>
    <n v="204"/>
    <m/>
    <s v="Parker Peak"/>
    <s v="NE"/>
    <x v="0"/>
    <n v="92.9"/>
    <n v="235"/>
    <s v="RS @ 11’"/>
    <m/>
    <m/>
    <s v="No"/>
    <n v="41"/>
    <n v="0"/>
    <m/>
    <m/>
    <m/>
    <s v="Dry"/>
    <s v="No"/>
    <m/>
    <s v="No"/>
    <m/>
    <s v="No"/>
    <s v="No"/>
    <s v="No"/>
    <s v="No"/>
    <s v=" "/>
    <s v="Yes"/>
    <n v="3983012"/>
    <n v="349853"/>
    <s v=" "/>
    <n v="0"/>
    <s v="NO"/>
    <s v="Complete - Valid Tree"/>
    <n v="101"/>
    <n v="256.54000000000002"/>
    <x v="0"/>
    <n v="204"/>
    <s v="{6F2EA494-B1F4-419E-BFB8-90F555CB91E2}"/>
    <d v="2024-08-01T14:31:05"/>
    <s v="sholden_mbg"/>
    <d v="2024-08-28T21:18:35"/>
    <s v="sholden_mbg"/>
    <m/>
    <m/>
    <s v="Large"/>
    <s v="Few"/>
    <s v="Abundant Saplings"/>
    <s v="90% observed as under 1’ 10% 1-1.5’"/>
    <m/>
  </r>
  <r>
    <n v="464"/>
    <m/>
    <n v="204"/>
    <m/>
    <s v="Parker Peak"/>
    <s v="N"/>
    <x v="0"/>
    <n v="86.099999999999895"/>
    <n v="218"/>
    <s v="RS 21.5"/>
    <m/>
    <m/>
    <s v="Yes"/>
    <n v="9"/>
    <n v="1"/>
    <m/>
    <m/>
    <m/>
    <s v="Mesic"/>
    <s v="Yes"/>
    <s v="&lt;25%"/>
    <s v="No"/>
    <m/>
    <s v="No"/>
    <s v="No"/>
    <s v="No"/>
    <s v="No"/>
    <s v=" "/>
    <s v="Yes"/>
    <n v="3983565"/>
    <n v="350216"/>
    <s v=" "/>
    <n v="0"/>
    <s v="NO"/>
    <s v="Complete - Valid Tree"/>
    <n v="111"/>
    <n v="281.94"/>
    <x v="0"/>
    <n v="204"/>
    <s v="{0A143267-4BC5-4353-BEDB-E31D2425570B}"/>
    <d v="2024-08-01T14:31:05"/>
    <s v="sholden_mbg"/>
    <d v="2024-08-29T03:01:00"/>
    <s v="nmitchell_mbg"/>
    <m/>
    <m/>
    <s v="Large"/>
    <s v="Abundant"/>
    <s v="Abundant Saplings"/>
    <s v="Interspersed. Small class. Larger to SW"/>
    <m/>
  </r>
  <r>
    <n v="544"/>
    <m/>
    <n v="204"/>
    <m/>
    <s v="Parker Peak"/>
    <s v="SW"/>
    <x v="0"/>
    <n v="93.099999999999895"/>
    <n v="236"/>
    <s v="RS @ 15.5’"/>
    <m/>
    <m/>
    <s v="No"/>
    <n v="15"/>
    <n v="0"/>
    <m/>
    <m/>
    <m/>
    <s v="Wet"/>
    <s v="Yes"/>
    <s v="&lt;25%"/>
    <s v="No"/>
    <m/>
    <s v="No"/>
    <s v="No"/>
    <s v="No"/>
    <s v="No"/>
    <s v=" "/>
    <s v="Yes"/>
    <n v="3983190"/>
    <n v="350436"/>
    <s v=" "/>
    <n v="0"/>
    <s v="NO"/>
    <s v="Complete - Valid Tree"/>
    <n v="115"/>
    <n v="292.10000000000002"/>
    <x v="0"/>
    <n v="204"/>
    <s v="{7394744C-1153-47EC-996C-106481D1B1AC}"/>
    <d v="2024-08-01T14:31:05"/>
    <s v="sholden_mbg"/>
    <d v="2024-08-29T18:22:27"/>
    <s v="nmitchell_mbg"/>
    <m/>
    <m/>
    <s v="Large"/>
    <s v="Abundant"/>
    <s v="No Saplings"/>
    <m/>
    <m/>
  </r>
  <r>
    <n v="655"/>
    <m/>
    <n v="204"/>
    <m/>
    <s v="Parker Peak"/>
    <s v="NW"/>
    <x v="0"/>
    <n v="79.2"/>
    <n v="201"/>
    <s v="RS @ 15.2"/>
    <m/>
    <m/>
    <s v="No"/>
    <n v="34"/>
    <n v="0"/>
    <m/>
    <m/>
    <m/>
    <s v="Mesic"/>
    <s v="No"/>
    <m/>
    <s v="No"/>
    <m/>
    <s v="No"/>
    <s v="No"/>
    <s v="No"/>
    <s v="No"/>
    <s v=" "/>
    <s v="Yes"/>
    <n v="3983031"/>
    <n v="350254"/>
    <s v=" "/>
    <n v="0"/>
    <s v="NO"/>
    <s v="Complete - Valid Tree"/>
    <n v="81"/>
    <n v="205.74"/>
    <x v="0"/>
    <n v="204"/>
    <s v="{2FCEB134-3323-421E-8AD0-2F6F477F691F}"/>
    <d v="2024-08-01T14:31:05"/>
    <s v="sholden_mbg"/>
    <d v="2024-09-12T16:06:42"/>
    <s v="nmitchell_mbg"/>
    <m/>
    <m/>
    <s v="Large"/>
    <s v="Abundant"/>
    <s v="Abundant Saplings"/>
    <s v="Interspersed."/>
    <m/>
  </r>
  <r>
    <n v="65"/>
    <m/>
    <n v="203"/>
    <n v="215"/>
    <s v="Parker Peak"/>
    <s v="NE"/>
    <x v="0"/>
    <n v="70.5"/>
    <n v="179"/>
    <s v="RS @ 12.7"/>
    <s v="&lt;25%"/>
    <m/>
    <s v="No"/>
    <n v="79"/>
    <n v="0"/>
    <m/>
    <m/>
    <m/>
    <s v="Dry"/>
    <s v="Yes"/>
    <s v="&lt;25%"/>
    <s v="No"/>
    <s v="&lt;25%"/>
    <s v="Yes"/>
    <s v="No"/>
    <s v="No"/>
    <s v="No"/>
    <s v=" "/>
    <s v="Yes"/>
    <n v="3983830"/>
    <n v="349493"/>
    <s v=" "/>
    <n v="0"/>
    <s v="NO"/>
    <s v="Complete - Valid Tree"/>
    <n v="76"/>
    <n v="193.04"/>
    <x v="0"/>
    <n v="203"/>
    <s v="{86DC234F-15A2-499B-8BE2-A67C53637D06}"/>
    <d v="2024-08-01T14:31:05"/>
    <s v="sholden_mbg"/>
    <d v="2024-09-22T16:57:54"/>
    <s v="nmitchell_mbg"/>
    <m/>
    <m/>
    <s v="Large"/>
    <s v="Abundant"/>
    <s v="Few Saplings"/>
    <m/>
    <m/>
  </r>
  <r>
    <n v="182"/>
    <m/>
    <n v="203"/>
    <m/>
    <s v="Parker Peak"/>
    <s v="NE"/>
    <x v="0"/>
    <n v="84.599999999999895"/>
    <n v="214"/>
    <s v="RS @ 13’"/>
    <m/>
    <m/>
    <s v="No"/>
    <n v="27"/>
    <n v="0"/>
    <m/>
    <m/>
    <m/>
    <s v="Dry"/>
    <s v="Yes"/>
    <s v="&lt;25%"/>
    <s v="No"/>
    <m/>
    <s v="No"/>
    <s v="No"/>
    <s v="No"/>
    <s v="No"/>
    <s v=" "/>
    <s v="Yes"/>
    <n v="3983106"/>
    <n v="349854"/>
    <s v=" "/>
    <n v="0"/>
    <s v="NO"/>
    <s v="Complete - Valid Tree"/>
    <n v="103"/>
    <n v="261.62"/>
    <x v="0"/>
    <n v="203"/>
    <s v="{0C8EBE8C-66AB-4426-A872-42135AD7DC67}"/>
    <d v="2024-08-01T14:31:05"/>
    <s v="sholden_mbg"/>
    <d v="2024-08-28T21:18:35"/>
    <s v="sholden_mbg"/>
    <m/>
    <m/>
    <s v="Large"/>
    <s v="Few"/>
    <m/>
    <m/>
    <m/>
  </r>
  <r>
    <n v="236"/>
    <m/>
    <n v="203"/>
    <m/>
    <s v="Parker Peak"/>
    <s v="N"/>
    <x v="0"/>
    <n v="164"/>
    <n v="416"/>
    <s v="RS @ ~12’"/>
    <m/>
    <m/>
    <s v="Yes"/>
    <n v="45"/>
    <n v="4"/>
    <m/>
    <m/>
    <m/>
    <s v="Mesic"/>
    <s v="No"/>
    <m/>
    <s v="No"/>
    <m/>
    <s v="No"/>
    <s v="No"/>
    <s v="No"/>
    <s v="No"/>
    <s v=" "/>
    <s v="Yes"/>
    <n v="3982856"/>
    <n v="349830"/>
    <s v=" "/>
    <n v="90"/>
    <s v="NO"/>
    <s v="Complete - Valid Tree"/>
    <n v="234"/>
    <n v="594.36"/>
    <x v="1"/>
    <n v="203"/>
    <s v="{61BE951D-4C55-4232-A1E3-997332975962}"/>
    <d v="2024-08-01T14:31:05"/>
    <s v="sholden_mbg"/>
    <d v="2024-08-28T21:18:35"/>
    <s v="sholden_mbg"/>
    <m/>
    <s v="Likely lost top many years ago and has grown multiple tops since. "/>
    <s v="Large"/>
    <s v="Abundant"/>
    <s v="Few Saplings"/>
    <s v="1 sapling ~1’"/>
    <m/>
  </r>
  <r>
    <n v="248"/>
    <m/>
    <n v="203"/>
    <m/>
    <s v="Parker Peak"/>
    <s v="NE"/>
    <x v="0"/>
    <n v="51.5"/>
    <n v="130"/>
    <s v="RS @6’"/>
    <s v="&lt;25%"/>
    <m/>
    <s v="No"/>
    <n v="29.5"/>
    <n v="0"/>
    <m/>
    <m/>
    <m/>
    <s v="Dry"/>
    <s v="No"/>
    <m/>
    <s v="No"/>
    <s v="&lt;25%"/>
    <s v="Yes"/>
    <s v="No"/>
    <s v="No"/>
    <s v="No"/>
    <s v=" "/>
    <s v="Yes"/>
    <n v="3982896"/>
    <n v="350061"/>
    <s v=" "/>
    <n v="0"/>
    <s v="NO"/>
    <s v="Complete - Valid Tree"/>
    <n v="49"/>
    <n v="124.46000000000001"/>
    <x v="0"/>
    <n v="203"/>
    <s v="{72E01ABB-FCE3-4527-A89A-56221DFD4DFA}"/>
    <d v="2024-08-01T14:31:05"/>
    <s v="sholden_mbg"/>
    <d v="2024-08-28T21:18:36"/>
    <s v="sholden_mbg"/>
    <s v="&lt;25%"/>
    <m/>
    <s v="Large"/>
    <s v="Abundant"/>
    <s v="Few Saplings"/>
    <s v="Couple patches. Some exceeding 1’"/>
    <m/>
  </r>
  <r>
    <n v="392"/>
    <m/>
    <n v="203"/>
    <m/>
    <s v="Parker Peak"/>
    <s v="SW"/>
    <x v="0"/>
    <n v="81"/>
    <n v="205"/>
    <s v="RS @ 14’"/>
    <m/>
    <m/>
    <s v="No"/>
    <n v="2"/>
    <n v="0"/>
    <m/>
    <m/>
    <m/>
    <s v="Mesic"/>
    <s v="No"/>
    <m/>
    <s v="No"/>
    <m/>
    <s v="No"/>
    <s v="No"/>
    <s v="No"/>
    <s v="No"/>
    <s v=" "/>
    <s v="Yes"/>
    <n v="3983377"/>
    <n v="350197"/>
    <s v=" "/>
    <n v="0"/>
    <s v="NO"/>
    <s v="Complete - Valid Tree"/>
    <n v="95"/>
    <n v="241.3"/>
    <x v="0"/>
    <n v="203"/>
    <s v="{7405ADC6-87AE-4899-89E8-A78F1EF52447}"/>
    <d v="2024-08-01T14:31:05"/>
    <s v="sholden_mbg"/>
    <d v="2024-08-28T21:18:36"/>
    <s v="sholden_mbg"/>
    <m/>
    <m/>
    <s v="Large"/>
    <s v="Abundant"/>
    <s v="No Saplings"/>
    <m/>
    <m/>
  </r>
  <r>
    <n v="441"/>
    <m/>
    <n v="203"/>
    <m/>
    <s v="Parker Peak"/>
    <s v="SW"/>
    <x v="0"/>
    <n v="62.1"/>
    <n v="157"/>
    <s v="RS @ 18’"/>
    <m/>
    <m/>
    <s v="Yes"/>
    <n v="22"/>
    <n v="1"/>
    <m/>
    <m/>
    <m/>
    <s v="Wet"/>
    <s v="No"/>
    <m/>
    <s v="No"/>
    <m/>
    <s v="No"/>
    <s v="No"/>
    <s v="No"/>
    <s v="No"/>
    <s v=" "/>
    <s v="Yes"/>
    <n v="3983469"/>
    <n v="350021"/>
    <s v=" "/>
    <n v="0"/>
    <s v="NO"/>
    <s v="Complete - Valid Tree"/>
    <n v="58"/>
    <n v="147.32"/>
    <x v="0"/>
    <n v="203"/>
    <s v="{B86181CA-B7F2-4C63-98B7-848CA84E302C}"/>
    <d v="2024-08-01T14:31:05"/>
    <s v="sholden_mbg"/>
    <d v="2024-09-15T18:31:38"/>
    <s v="nmitchell_mbg"/>
    <m/>
    <m/>
    <s v="Large"/>
    <s v="Abundant"/>
    <s v="Abundant Saplings"/>
    <s v="Mostly upslope"/>
    <m/>
  </r>
  <r>
    <n v="670"/>
    <m/>
    <n v="203"/>
    <m/>
    <s v="Parker Peak"/>
    <m/>
    <x v="1"/>
    <m/>
    <n v="0"/>
    <m/>
    <m/>
    <s v="SD Fire"/>
    <m/>
    <m/>
    <m/>
    <m/>
    <m/>
    <m/>
    <m/>
    <m/>
    <m/>
    <m/>
    <m/>
    <m/>
    <m/>
    <m/>
    <m/>
    <s v=" "/>
    <s v="Yes"/>
    <n v="3982948"/>
    <n v="350375"/>
    <s v=" "/>
    <n v="169"/>
    <s v="NO"/>
    <s v="Complete - Valid Tree"/>
    <n v="176"/>
    <n v="447.04"/>
    <x v="1"/>
    <n v="203"/>
    <s v="{AE4F4AAA-1A98-4EBA-8459-6707AF6F9FCA}"/>
    <d v="2024-08-01T14:31:05"/>
    <s v="sholden_mbg"/>
    <d v="2024-11-12T18:05:07"/>
    <s v="jpetitmermet_masonbruce"/>
    <m/>
    <m/>
    <s v="Large"/>
    <m/>
    <m/>
    <m/>
    <m/>
  </r>
  <r>
    <n v="675"/>
    <m/>
    <n v="203"/>
    <m/>
    <s v="Parker Peak"/>
    <s v="W"/>
    <x v="0"/>
    <n v="76.7"/>
    <n v="194"/>
    <s v="RS @ 20’"/>
    <s v="&lt;25%"/>
    <m/>
    <s v="No"/>
    <n v="51"/>
    <n v="0"/>
    <m/>
    <m/>
    <m/>
    <s v="Mesic"/>
    <s v="Yes"/>
    <s v="&lt;25%"/>
    <s v="No"/>
    <s v="&lt;25%"/>
    <s v="Yes"/>
    <s v="No"/>
    <s v="No"/>
    <s v="No"/>
    <s v=" "/>
    <s v="Yes"/>
    <n v="3982956"/>
    <n v="350435"/>
    <s v=" "/>
    <n v="0"/>
    <s v="NO"/>
    <s v="Complete - Valid Tree"/>
    <n v="109"/>
    <n v="276.86"/>
    <x v="0"/>
    <n v="203"/>
    <s v="{D0D5BA09-3E07-420B-8C4F-428442888D91}"/>
    <d v="2024-08-01T14:31:05"/>
    <s v="sholden_mbg"/>
    <d v="2024-09-12T17:34:43"/>
    <s v="nmitchell_mbg"/>
    <s v="&lt;25%"/>
    <m/>
    <s v="Large"/>
    <s v="Abundant"/>
    <s v="Abundant Saplings"/>
    <s v="Interspersed. Up to 1’ ht"/>
    <m/>
  </r>
  <r>
    <n v="71"/>
    <m/>
    <n v="202"/>
    <m/>
    <s v="Parker Peak"/>
    <m/>
    <x v="1"/>
    <m/>
    <n v="0"/>
    <m/>
    <m/>
    <s v="SD Indirect"/>
    <m/>
    <m/>
    <m/>
    <m/>
    <m/>
    <m/>
    <m/>
    <m/>
    <m/>
    <m/>
    <m/>
    <m/>
    <m/>
    <m/>
    <m/>
    <s v="Broken top"/>
    <s v="Yes"/>
    <n v="3983877"/>
    <n v="349343"/>
    <s v=" "/>
    <n v="0"/>
    <s v="NO"/>
    <s v="Complete - Valid Tree"/>
    <n v="136"/>
    <n v="345.44"/>
    <x v="1"/>
    <n v="202"/>
    <s v="{1E83A02B-E550-4646-B001-0C8013F8A0D5}"/>
    <d v="2024-08-01T14:31:05"/>
    <s v="sholden_mbg"/>
    <d v="2024-09-16T20:18:33"/>
    <s v="nmitchell_mbg"/>
    <m/>
    <m/>
    <s v="Large"/>
    <m/>
    <m/>
    <m/>
    <m/>
  </r>
  <r>
    <n v="323"/>
    <m/>
    <n v="202"/>
    <m/>
    <s v="Parker Peak"/>
    <s v="NE"/>
    <x v="0"/>
    <n v="85.2"/>
    <n v="216"/>
    <s v="RS @ 30’"/>
    <m/>
    <m/>
    <s v="Yes"/>
    <n v="36"/>
    <n v="4"/>
    <m/>
    <m/>
    <m/>
    <s v="Wet"/>
    <s v="Yes"/>
    <s v="&lt;25%"/>
    <s v="No"/>
    <m/>
    <s v="No"/>
    <s v="No"/>
    <s v="No"/>
    <s v="No"/>
    <s v="Caliper"/>
    <s v="Yes"/>
    <n v="3983481"/>
    <n v="349965"/>
    <s v=" "/>
    <n v="96"/>
    <s v="NO"/>
    <s v="Complete - Valid Tree"/>
    <n v="135"/>
    <n v="342.9"/>
    <x v="1"/>
    <n v="202"/>
    <s v="{0CDEB187-D633-4701-B17C-3E7097874F83}"/>
    <d v="2024-08-01T14:31:05"/>
    <s v="sholden_mbg"/>
    <d v="2024-09-15T18:03:57"/>
    <s v="nmitchell_mbg"/>
    <m/>
    <m/>
    <s v="Large"/>
    <s v="Abundant"/>
    <s v="No Saplings"/>
    <m/>
    <m/>
  </r>
  <r>
    <n v="402"/>
    <m/>
    <n v="202"/>
    <m/>
    <s v="Parker Peak"/>
    <m/>
    <x v="1"/>
    <m/>
    <n v="0"/>
    <m/>
    <m/>
    <s v="Broken (Non-Fire)"/>
    <m/>
    <m/>
    <m/>
    <m/>
    <m/>
    <m/>
    <m/>
    <m/>
    <m/>
    <m/>
    <m/>
    <m/>
    <m/>
    <m/>
    <m/>
    <s v="Broken top"/>
    <s v="Yes"/>
    <n v="3983765"/>
    <n v="350099"/>
    <s v=" "/>
    <n v="146"/>
    <s v="NO"/>
    <s v="Complete - Valid Tree"/>
    <n v="172"/>
    <n v="436.88"/>
    <x v="1"/>
    <n v="202"/>
    <s v="{D052E283-2104-4D3D-9377-A1AB0614A1A7}"/>
    <d v="2024-08-01T14:31:05"/>
    <s v="sholden_mbg"/>
    <d v="2024-08-29T03:03:24"/>
    <s v="nmitchell_mbg"/>
    <m/>
    <m/>
    <s v="Large"/>
    <m/>
    <m/>
    <m/>
    <m/>
  </r>
  <r>
    <n v="537"/>
    <m/>
    <n v="202"/>
    <m/>
    <s v="Parker Peak"/>
    <s v="N"/>
    <x v="0"/>
    <n v="92.599999999999895"/>
    <n v="235"/>
    <s v="RS @ 21’"/>
    <m/>
    <m/>
    <s v="Yes"/>
    <n v="26"/>
    <n v="3"/>
    <m/>
    <m/>
    <m/>
    <s v="Wet"/>
    <s v="Yes"/>
    <s v="&lt;25%"/>
    <s v="No"/>
    <m/>
    <s v="No"/>
    <s v="No"/>
    <s v="No"/>
    <s v="No"/>
    <s v=" "/>
    <s v="Yes"/>
    <n v="3983195"/>
    <n v="350299"/>
    <s v=" "/>
    <n v="17"/>
    <s v="NO"/>
    <s v="Complete - Valid Tree"/>
    <n v="135"/>
    <n v="342.9"/>
    <x v="1"/>
    <n v="202"/>
    <s v="{7F091098-4192-4487-B014-05C65E0F4998}"/>
    <d v="2024-08-01T14:31:05"/>
    <s v="sholden_mbg"/>
    <d v="2024-08-29T16:44:17"/>
    <s v="nmitchell_mbg"/>
    <m/>
    <m/>
    <s v="Large"/>
    <s v="Abundant"/>
    <s v="Abundant Saplings"/>
    <s v="Interspersed. Majority under 6”"/>
    <m/>
  </r>
  <r>
    <n v="716"/>
    <m/>
    <n v="202"/>
    <m/>
    <s v="Parker Peak"/>
    <s v="NW"/>
    <x v="0"/>
    <n v="151"/>
    <n v="383"/>
    <s v="RS @ 34"/>
    <m/>
    <m/>
    <s v="Yes"/>
    <n v="43"/>
    <n v="4"/>
    <m/>
    <m/>
    <m/>
    <s v="Dry"/>
    <s v="Yes"/>
    <s v="&lt;25%"/>
    <s v="No"/>
    <m/>
    <s v="No"/>
    <s v="No"/>
    <s v="No"/>
    <s v="No"/>
    <s v=" "/>
    <s v="Yes"/>
    <n v="3982954"/>
    <n v="350577"/>
    <s v=" "/>
    <n v="8"/>
    <s v="NO"/>
    <s v="Complete - Valid Tree"/>
    <n v="158"/>
    <n v="401.32"/>
    <x v="1"/>
    <n v="202"/>
    <s v="{69F50090-D28A-4D89-B633-BC4866775579}"/>
    <d v="2024-08-01T14:31:05"/>
    <s v="sholden_mbg"/>
    <d v="2024-09-12T19:26:49"/>
    <s v="nmitchell_mbg"/>
    <m/>
    <m/>
    <s v="Large"/>
    <s v="Abundant"/>
    <s v="No Saplings"/>
    <m/>
    <m/>
  </r>
  <r>
    <n v="7"/>
    <m/>
    <n v="201"/>
    <m/>
    <s v="Parker Peak"/>
    <s v="NW"/>
    <x v="0"/>
    <n v="138"/>
    <n v="350"/>
    <s v="RS @ 17’"/>
    <m/>
    <m/>
    <s v="Yes"/>
    <n v="48"/>
    <n v="3"/>
    <m/>
    <m/>
    <m/>
    <s v="Wet"/>
    <m/>
    <m/>
    <s v="No"/>
    <m/>
    <s v="No"/>
    <s v="No"/>
    <s v="No"/>
    <s v="No"/>
    <s v=" "/>
    <s v="Yes"/>
    <n v="3983915"/>
    <n v="349812"/>
    <s v=" "/>
    <n v="138"/>
    <s v="NO"/>
    <s v="Complete - Valid Tree"/>
    <n v="139"/>
    <n v="353.06"/>
    <x v="1"/>
    <n v="201"/>
    <s v="{D12971A5-2E46-48BA-803D-8E0408CE8F1F}"/>
    <d v="2024-08-01T14:31:05"/>
    <s v="sholden_mbg"/>
    <d v="2024-09-13T20:24:07"/>
    <s v="nmitchell_mbg"/>
    <m/>
    <m/>
    <s v="Large"/>
    <m/>
    <m/>
    <m/>
    <m/>
  </r>
  <r>
    <n v="250"/>
    <m/>
    <n v="201"/>
    <m/>
    <s v="Parker Peak"/>
    <s v="NE"/>
    <x v="0"/>
    <n v="50.5"/>
    <n v="128"/>
    <s v="RS @ 7.5"/>
    <m/>
    <m/>
    <s v="No"/>
    <n v="26"/>
    <n v="0"/>
    <m/>
    <m/>
    <m/>
    <s v="Dry"/>
    <s v="No"/>
    <m/>
    <s v="No"/>
    <m/>
    <s v="No"/>
    <s v="No"/>
    <s v="No"/>
    <s v="No"/>
    <s v=" "/>
    <s v="Yes"/>
    <n v="3982895"/>
    <n v="350062"/>
    <s v=" "/>
    <n v="0"/>
    <s v="NO"/>
    <s v="Complete - Valid Tree"/>
    <n v="50"/>
    <n v="127"/>
    <x v="0"/>
    <n v="201"/>
    <s v="{554ED653-46CA-484D-ADBC-973CC1D823CD}"/>
    <d v="2024-08-01T14:31:05"/>
    <s v="sholden_mbg"/>
    <d v="2024-08-28T21:18:36"/>
    <s v="sholden_mbg"/>
    <m/>
    <m/>
    <s v="Large"/>
    <s v="Abundant"/>
    <s v="Few Saplings"/>
    <s v="Some exceeding 1’"/>
    <m/>
  </r>
  <r>
    <n v="344"/>
    <m/>
    <n v="201"/>
    <m/>
    <s v="Parker Peak"/>
    <s v="W"/>
    <x v="0"/>
    <n v="78.7"/>
    <n v="199"/>
    <s v="RS @ 12’"/>
    <m/>
    <m/>
    <s v="No"/>
    <n v="39"/>
    <n v="0"/>
    <m/>
    <m/>
    <m/>
    <s v="Mesic"/>
    <s v="Yes"/>
    <s v="&lt;25%"/>
    <s v="No"/>
    <m/>
    <s v="No"/>
    <s v="No"/>
    <s v="No"/>
    <s v="No"/>
    <s v=" "/>
    <s v="Yes"/>
    <n v="3983581"/>
    <n v="350055"/>
    <s v=" "/>
    <n v="0"/>
    <s v="NO"/>
    <s v="Complete - Valid Tree"/>
    <n v="90"/>
    <n v="228.6"/>
    <x v="0"/>
    <n v="201"/>
    <s v="{1DC9E69C-E4D3-4905-9209-EBF3C6D62AA3}"/>
    <d v="2024-08-01T14:31:05"/>
    <s v="sholden_mbg"/>
    <d v="2024-09-20T17:38:07"/>
    <s v="nmitchell_mbg"/>
    <m/>
    <m/>
    <s v="Large"/>
    <s v="Abundant"/>
    <s v="Few Saplings"/>
    <s v="Scattered"/>
    <m/>
  </r>
  <r>
    <n v="358"/>
    <m/>
    <n v="201"/>
    <m/>
    <s v="Parker Peak"/>
    <s v="W"/>
    <x v="0"/>
    <n v="52.799999999999898"/>
    <n v="134"/>
    <s v="RS @ 9.8’"/>
    <m/>
    <m/>
    <s v="No"/>
    <n v="38"/>
    <n v="0"/>
    <m/>
    <m/>
    <m/>
    <s v="Mesic"/>
    <s v="Yes"/>
    <s v="&lt;25%"/>
    <s v="No"/>
    <m/>
    <s v="No"/>
    <s v="No"/>
    <s v="No"/>
    <s v="No"/>
    <s v=" "/>
    <s v="Yes"/>
    <n v="3983610"/>
    <n v="350028"/>
    <s v=" "/>
    <n v="0"/>
    <s v="NO"/>
    <s v="Complete - Valid Tree"/>
    <n v="68"/>
    <n v="172.72"/>
    <x v="0"/>
    <n v="201"/>
    <s v="{5CC9BB95-3865-4FA6-A200-D86A6DBE78F8}"/>
    <d v="2024-08-01T14:31:05"/>
    <s v="sholden_mbg"/>
    <d v="2024-09-20T20:10:49"/>
    <s v="nmitchell_mbg"/>
    <m/>
    <m/>
    <s v="Large"/>
    <s v="Few"/>
    <s v="Few Saplings"/>
    <m/>
    <m/>
  </r>
  <r>
    <n v="592"/>
    <m/>
    <n v="201"/>
    <m/>
    <s v="Parker Peak"/>
    <s v="SW"/>
    <x v="0"/>
    <n v="114.2"/>
    <n v="290"/>
    <s v="RS @ 42’ above scar"/>
    <m/>
    <m/>
    <s v="Yes"/>
    <n v="46"/>
    <n v="4"/>
    <m/>
    <m/>
    <m/>
    <s v="Wet"/>
    <s v="No"/>
    <m/>
    <s v="No"/>
    <m/>
    <s v="No"/>
    <s v="No"/>
    <s v="No"/>
    <s v="No"/>
    <s v=" "/>
    <s v="Yes"/>
    <n v="3983235"/>
    <n v="350603"/>
    <s v=" "/>
    <n v="80"/>
    <s v="NO"/>
    <s v="Complete - Valid Tree"/>
    <n v="151"/>
    <n v="383.54"/>
    <x v="1"/>
    <n v="201"/>
    <s v="{B4F50762-5AFE-4409-BCD0-300B16D8234F}"/>
    <d v="2024-08-01T14:31:05"/>
    <s v="sholden_mbg"/>
    <d v="2024-08-29T19:19:22"/>
    <s v="nmitchell_mbg"/>
    <m/>
    <m/>
    <s v="Large"/>
    <s v="Abundant"/>
    <s v="No Saplings"/>
    <m/>
    <m/>
  </r>
  <r>
    <n v="677"/>
    <m/>
    <n v="201"/>
    <m/>
    <s v="Parker Peak"/>
    <s v="NW"/>
    <x v="0"/>
    <n v="82.5"/>
    <n v="209"/>
    <s v="RS @ 13.7"/>
    <s v="&gt;75%"/>
    <m/>
    <s v="No"/>
    <n v="59"/>
    <n v="0"/>
    <m/>
    <m/>
    <m/>
    <s v="Dry"/>
    <s v="No"/>
    <m/>
    <s v="No"/>
    <s v="&gt;75%"/>
    <s v="Yes"/>
    <s v="No"/>
    <s v="Yes"/>
    <s v="No"/>
    <s v=" "/>
    <s v="Yes"/>
    <n v="3982972"/>
    <n v="350476"/>
    <s v=" "/>
    <n v="0"/>
    <s v="NO"/>
    <s v="Complete - Valid Tree"/>
    <n v="104"/>
    <n v="264.16000000000003"/>
    <x v="0"/>
    <n v="201"/>
    <s v="{A9107013-5ADD-4CFB-9C67-AF693A61BC40}"/>
    <d v="2024-08-01T14:31:05"/>
    <s v="sholden_mbg"/>
    <d v="2024-09-12T18:05:23"/>
    <s v="nmitchell_mbg"/>
    <s v="&gt;75%"/>
    <m/>
    <s v="Large"/>
    <s v="Abundant"/>
    <s v="Few Saplings"/>
    <s v="Interspersed "/>
    <m/>
  </r>
  <r>
    <n v="735"/>
    <m/>
    <n v="201"/>
    <m/>
    <s v="Parker Peak"/>
    <m/>
    <x v="1"/>
    <m/>
    <n v="0"/>
    <m/>
    <m/>
    <s v="Fire Fall"/>
    <m/>
    <m/>
    <m/>
    <m/>
    <m/>
    <m/>
    <m/>
    <m/>
    <m/>
    <m/>
    <m/>
    <m/>
    <m/>
    <m/>
    <m/>
    <s v="Leaner"/>
    <s v="Yes"/>
    <n v="3982991"/>
    <n v="350695"/>
    <s v=" "/>
    <n v="100"/>
    <s v="NO"/>
    <s v="Complete - Valid Tree"/>
    <n v="116"/>
    <n v="294.64"/>
    <x v="0"/>
    <n v="201"/>
    <s v="{81F041CD-CAFA-4974-9D18-C87B38A50272}"/>
    <d v="2024-08-01T14:31:05"/>
    <s v="sholden_mbg"/>
    <d v="2024-09-11T18:43:24"/>
    <s v="nmitchell_mbg"/>
    <m/>
    <m/>
    <s v="Large"/>
    <m/>
    <m/>
    <m/>
    <m/>
  </r>
  <r>
    <n v="134"/>
    <m/>
    <n v="200"/>
    <m/>
    <s v="Parker Peak"/>
    <s v="N"/>
    <x v="0"/>
    <n v="75.299999999999898"/>
    <n v="191"/>
    <s v="RS @ 11’"/>
    <s v="25-50%"/>
    <m/>
    <s v="Yes"/>
    <n v="85"/>
    <n v="1"/>
    <m/>
    <m/>
    <m/>
    <s v="Dry"/>
    <s v="Yes"/>
    <s v="&lt;25%"/>
    <s v="No"/>
    <s v="&lt;25%"/>
    <s v="Yes"/>
    <s v="No"/>
    <s v="No"/>
    <s v="No"/>
    <s v=" "/>
    <s v="Yes"/>
    <n v="3983578"/>
    <n v="349652"/>
    <s v=" "/>
    <n v="0"/>
    <s v="NO"/>
    <s v="Complete - Valid Tree"/>
    <n v="93"/>
    <n v="236.22"/>
    <x v="0"/>
    <n v="200"/>
    <s v="{661CBB69-664F-4F99-A549-406F4E4857CC}"/>
    <d v="2024-08-01T14:31:05"/>
    <s v="sholden_mbg"/>
    <d v="2024-09-21T16:29:14"/>
    <s v="nmitchell_mbg"/>
    <m/>
    <m/>
    <s v="Large"/>
    <s v="Abundant"/>
    <s v="Few Saplings"/>
    <s v="Scattered "/>
    <m/>
  </r>
  <r>
    <n v="316"/>
    <m/>
    <n v="200"/>
    <m/>
    <s v="Parker Peak"/>
    <s v="NE"/>
    <x v="0"/>
    <n v="78.900000000000006"/>
    <n v="200"/>
    <s v="RS @ 14.5’"/>
    <m/>
    <m/>
    <s v="Yes"/>
    <n v="37"/>
    <n v="3"/>
    <m/>
    <m/>
    <m/>
    <s v="Mesic"/>
    <s v="Yes"/>
    <s v="25-50%"/>
    <s v="No"/>
    <m/>
    <s v="No"/>
    <s v="Yes"/>
    <s v="No"/>
    <s v="No"/>
    <s v=" "/>
    <s v="Yes"/>
    <n v="3983444"/>
    <n v="349942"/>
    <s v=" "/>
    <n v="51"/>
    <s v="NO"/>
    <s v="Complete - Valid Tree"/>
    <n v="101"/>
    <n v="256.54000000000002"/>
    <x v="0"/>
    <n v="200"/>
    <s v="{704B982A-4DDC-4615-AC11-A5C32C42FEFF}"/>
    <d v="2024-08-01T14:31:05"/>
    <s v="sholden_mbg"/>
    <d v="2024-09-15T17:45:59"/>
    <s v="nmitchell_mbg"/>
    <m/>
    <m/>
    <s v="Large"/>
    <s v="Abundant"/>
    <s v="No Saplings"/>
    <m/>
    <m/>
  </r>
  <r>
    <n v="327"/>
    <m/>
    <n v="200"/>
    <m/>
    <s v="Parker Peak"/>
    <s v="NW"/>
    <x v="0"/>
    <n v="131.19999999999899"/>
    <n v="333"/>
    <s v="RS @16’"/>
    <m/>
    <m/>
    <s v="Yes"/>
    <n v="17"/>
    <n v="4"/>
    <m/>
    <m/>
    <m/>
    <s v="Mesic"/>
    <s v="No"/>
    <m/>
    <s v="No"/>
    <m/>
    <s v="No"/>
    <s v="No"/>
    <s v="No"/>
    <s v="No"/>
    <s v=" "/>
    <s v="Yes"/>
    <n v="3983703"/>
    <n v="349804"/>
    <s v=" "/>
    <n v="100"/>
    <s v="NO"/>
    <s v="Complete - Valid Tree"/>
    <n v="208"/>
    <n v="528.32000000000005"/>
    <x v="1"/>
    <n v="200"/>
    <s v="{34D4F286-CD92-4F9B-A3BF-9BA241163960}"/>
    <d v="2024-08-01T14:31:05"/>
    <s v="sholden_mbg"/>
    <d v="2024-09-16T16:09:43"/>
    <s v="nmitchell_mbg"/>
    <m/>
    <m/>
    <s v="Large"/>
    <s v="Abundant"/>
    <s v="Few Saplings"/>
    <m/>
    <m/>
  </r>
  <r>
    <n v="329"/>
    <m/>
    <n v="200"/>
    <m/>
    <s v="Parker Peak"/>
    <s v="NW"/>
    <x v="0"/>
    <n v="122.599999999999"/>
    <n v="311"/>
    <s v="RS @ 31.1"/>
    <m/>
    <m/>
    <s v="Yes"/>
    <n v="25"/>
    <n v="4"/>
    <m/>
    <m/>
    <m/>
    <s v="Mesic"/>
    <s v="Yes"/>
    <s v="&lt;25%"/>
    <s v="No"/>
    <m/>
    <s v="No"/>
    <s v="No"/>
    <s v="No"/>
    <s v="No"/>
    <s v="Caliper"/>
    <s v="Yes"/>
    <n v="3983741"/>
    <n v="349807"/>
    <s v=" "/>
    <n v="111"/>
    <s v="NO"/>
    <s v="Complete - Valid Tree"/>
    <n v="165"/>
    <n v="419.1"/>
    <x v="1"/>
    <n v="195"/>
    <s v="{DC6C81E1-F45E-4248-BE50-9A92067975CA}"/>
    <d v="2024-08-01T14:31:05"/>
    <s v="sholden_mbg"/>
    <d v="2024-09-16T15:48:40"/>
    <s v="nmitchell_mbg"/>
    <m/>
    <s v="Crown becoming sparse near top"/>
    <s v="Large"/>
    <s v="Abundant"/>
    <s v="Few Saplings"/>
    <m/>
    <m/>
  </r>
  <r>
    <n v="422"/>
    <m/>
    <n v="200"/>
    <m/>
    <s v="Parker Peak"/>
    <s v="W"/>
    <x v="0"/>
    <n v="143.30000000000001"/>
    <n v="363"/>
    <s v="RS @ 22’"/>
    <m/>
    <m/>
    <s v="Yes"/>
    <n v="27"/>
    <n v="4"/>
    <m/>
    <m/>
    <m/>
    <s v="Dry"/>
    <s v="Yes"/>
    <s v="&lt;25%"/>
    <s v="No"/>
    <m/>
    <s v="No"/>
    <s v="Yes"/>
    <s v="No"/>
    <s v="No"/>
    <s v="Caliper"/>
    <s v="Yes"/>
    <n v="3983498"/>
    <n v="350117"/>
    <s v=" "/>
    <n v="190"/>
    <s v="NO"/>
    <s v="Complete - Valid Tree"/>
    <n v="195"/>
    <n v="495.3"/>
    <x v="1"/>
    <n v="200"/>
    <s v="{239ED4C4-E002-4C44-A5F4-75AF1FD23118}"/>
    <d v="2024-08-01T14:31:05"/>
    <s v="sholden_mbg"/>
    <d v="2024-09-15T19:18:10"/>
    <s v="nmitchell_mbg"/>
    <m/>
    <m/>
    <s v="Large"/>
    <s v="Abundant"/>
    <s v="Abundant Saplings"/>
    <s v="Interspersed."/>
    <m/>
  </r>
  <r>
    <n v="457"/>
    <m/>
    <n v="200"/>
    <m/>
    <s v="Parker Peak"/>
    <s v="N"/>
    <x v="0"/>
    <n v="101"/>
    <n v="256"/>
    <s v="RS@13ft"/>
    <s v="&lt;25%"/>
    <m/>
    <s v="Yes"/>
    <n v="44"/>
    <n v="3"/>
    <m/>
    <m/>
    <m/>
    <s v="Dry"/>
    <s v="Yes"/>
    <s v="&lt;25%"/>
    <s v="No"/>
    <s v="&lt;25%"/>
    <s v="No"/>
    <s v="No"/>
    <s v="No"/>
    <s v="No"/>
    <s v=" "/>
    <s v="Yes"/>
    <n v="3983428"/>
    <n v="350525"/>
    <s v=" "/>
    <n v="0"/>
    <s v="NO"/>
    <s v="Complete - Valid Tree"/>
    <n v="130"/>
    <n v="330.2"/>
    <x v="1"/>
    <n v="200"/>
    <s v="{4CE2B7CB-1703-47B5-ACDB-B624AD69881E}"/>
    <d v="2024-08-01T14:31:05"/>
    <s v="sholden_mbg"/>
    <d v="2024-09-28T00:20:15"/>
    <s v="jbrooks_mbg"/>
    <s v="&lt;25%"/>
    <m/>
    <s v="Large"/>
    <s v="Abundant"/>
    <s v="Abundant Saplings"/>
    <m/>
    <m/>
  </r>
  <r>
    <n v="583"/>
    <m/>
    <n v="200"/>
    <m/>
    <s v="Parker Peak"/>
    <m/>
    <x v="1"/>
    <m/>
    <n v="0"/>
    <m/>
    <m/>
    <s v="SD Indirect"/>
    <m/>
    <m/>
    <m/>
    <m/>
    <m/>
    <m/>
    <m/>
    <m/>
    <m/>
    <m/>
    <m/>
    <m/>
    <m/>
    <m/>
    <m/>
    <s v="Caliper"/>
    <s v="Yes"/>
    <n v="3983120"/>
    <n v="350509"/>
    <s v=" "/>
    <n v="140"/>
    <s v="NO"/>
    <s v="Complete - Valid Tree"/>
    <n v="158"/>
    <n v="401.32"/>
    <x v="1"/>
    <n v="200"/>
    <s v="{5B5B3012-60FA-4CFD-87C4-5F5B9D00B591}"/>
    <d v="2024-08-01T14:31:05"/>
    <s v="sholden_mbg"/>
    <d v="2024-08-30T19:09:09"/>
    <s v="nmitchell_mbg"/>
    <m/>
    <m/>
    <s v="Large"/>
    <m/>
    <m/>
    <m/>
    <m/>
  </r>
  <r>
    <n v="620"/>
    <m/>
    <n v="200"/>
    <m/>
    <s v="Parker Peak"/>
    <s v="N"/>
    <x v="0"/>
    <n v="141.19999999999899"/>
    <n v="358"/>
    <s v="RS @ 13’"/>
    <m/>
    <m/>
    <s v="Yes"/>
    <n v="13"/>
    <n v="2"/>
    <m/>
    <m/>
    <m/>
    <s v="Mesic"/>
    <s v="No"/>
    <m/>
    <s v="No"/>
    <m/>
    <s v="No"/>
    <s v="No"/>
    <s v="No"/>
    <s v="No"/>
    <s v="Broken top"/>
    <s v="Yes"/>
    <n v="3983180"/>
    <n v="350163"/>
    <s v=" "/>
    <n v="5"/>
    <s v="NO"/>
    <s v="Complete - Valid Tree"/>
    <n v="146"/>
    <n v="370.84000000000003"/>
    <x v="1"/>
    <n v="200"/>
    <s v="{8025EA1D-5BD0-4F38-9540-1FD1B420C987}"/>
    <d v="2024-08-01T14:31:05"/>
    <s v="sholden_mbg"/>
    <d v="2024-08-28T21:18:37"/>
    <s v="sholden_mbg"/>
    <m/>
    <m/>
    <s v="Large"/>
    <s v="Few"/>
    <s v="Abundant Saplings"/>
    <s v="All observed under 1’"/>
    <m/>
  </r>
  <r>
    <n v="669"/>
    <m/>
    <n v="200"/>
    <m/>
    <s v="Parker Peak"/>
    <s v="SW"/>
    <x v="0"/>
    <n v="82.799999999999898"/>
    <n v="210"/>
    <s v="RS @ 17’"/>
    <s v="&lt;25%"/>
    <m/>
    <s v="Yes"/>
    <n v="56"/>
    <n v="2"/>
    <m/>
    <m/>
    <m/>
    <s v="Dry"/>
    <s v="Yes"/>
    <s v="&lt;25%"/>
    <s v="No"/>
    <s v="&lt;25%"/>
    <s v="Yes"/>
    <s v="No"/>
    <s v="No"/>
    <s v="No"/>
    <s v=" "/>
    <s v="Yes"/>
    <n v="3982896"/>
    <n v="350341"/>
    <s v=" "/>
    <n v="62"/>
    <s v="NO"/>
    <s v="Complete - Valid Tree"/>
    <n v="110"/>
    <n v="279.39999999999998"/>
    <x v="0"/>
    <n v="200"/>
    <s v="{07030E25-74AA-4DC1-841D-55ECC8870CA2}"/>
    <d v="2024-08-01T14:31:05"/>
    <s v="sholden_mbg"/>
    <d v="2024-09-15T01:01:49"/>
    <s v="nmitchell_mbg"/>
    <m/>
    <m/>
    <s v="Large"/>
    <s v="Abundant"/>
    <s v="Few Saplings"/>
    <s v="Interspersed mostly upslope"/>
    <m/>
  </r>
  <r>
    <n v="684"/>
    <m/>
    <n v="200"/>
    <m/>
    <s v="Parker Peak"/>
    <s v="NW"/>
    <x v="0"/>
    <n v="51.1"/>
    <n v="129"/>
    <s v="RS @ 22’"/>
    <s v="&gt;75%"/>
    <m/>
    <s v="No"/>
    <n v="48"/>
    <n v="0"/>
    <m/>
    <m/>
    <m/>
    <s v="Wet"/>
    <s v="No"/>
    <m/>
    <s v="No"/>
    <m/>
    <s v="No"/>
    <s v="No"/>
    <s v="Yes"/>
    <s v="No"/>
    <s v=" "/>
    <s v="Yes"/>
    <n v="3983075"/>
    <n v="350559"/>
    <s v=" "/>
    <n v="0"/>
    <s v="NO"/>
    <s v="Complete - Valid Tree"/>
    <n v="66"/>
    <n v="167.64000000000001"/>
    <x v="0"/>
    <n v="200"/>
    <s v="{C0FC2DF8-D941-4C8C-B6BA-4063E42143B2}"/>
    <d v="2024-08-01T14:31:05"/>
    <s v="sholden_mbg"/>
    <d v="2024-09-16T04:00:26"/>
    <s v="nmitchell_mbg"/>
    <m/>
    <m/>
    <s v="Large"/>
    <s v="Few"/>
    <s v="Few Saplings"/>
    <s v="Only 3 observed"/>
    <m/>
  </r>
  <r>
    <n v="689"/>
    <m/>
    <n v="200"/>
    <m/>
    <s v="Parker Peak"/>
    <s v="NW"/>
    <x v="0"/>
    <n v="68.099999999999895"/>
    <n v="172"/>
    <s v="RS @ 38’"/>
    <m/>
    <m/>
    <s v="Yes"/>
    <n v="29"/>
    <n v="4"/>
    <m/>
    <m/>
    <m/>
    <s v="Dry"/>
    <s v="Yes"/>
    <s v="&lt;25%"/>
    <s v="No"/>
    <m/>
    <s v="No"/>
    <s v="No"/>
    <s v="No"/>
    <s v="No"/>
    <s v="Caliper"/>
    <s v="Yes"/>
    <n v="3983139"/>
    <n v="350641"/>
    <s v=" "/>
    <n v="49"/>
    <s v="NO"/>
    <s v="Complete - Valid Tree"/>
    <n v="103"/>
    <n v="261.62"/>
    <x v="0"/>
    <n v="200"/>
    <s v="{F6A9B782-4B50-4919-B16E-A3159051A9C0}"/>
    <d v="2024-08-01T14:31:05"/>
    <s v="sholden_mbg"/>
    <d v="2024-08-30T20:16:29"/>
    <s v="nmitchell_mbg"/>
    <m/>
    <m/>
    <s v="Large"/>
    <s v="Abundant"/>
    <s v="Abundant Saplings"/>
    <s v="Interspersed. Small "/>
    <m/>
  </r>
  <r>
    <n v="692"/>
    <m/>
    <n v="200"/>
    <m/>
    <s v="Parker Peak"/>
    <s v="NW"/>
    <x v="0"/>
    <n v="77.2"/>
    <n v="196"/>
    <s v="RS @ 18’"/>
    <m/>
    <m/>
    <s v="No"/>
    <n v="32"/>
    <n v="0"/>
    <m/>
    <m/>
    <m/>
    <s v="Mesic"/>
    <s v="Yes"/>
    <s v="&lt;25%"/>
    <s v="No"/>
    <m/>
    <s v="No"/>
    <s v="No"/>
    <s v="No"/>
    <s v="No"/>
    <s v=" "/>
    <s v="Yes"/>
    <n v="3983165"/>
    <n v="350640"/>
    <s v=" "/>
    <n v="0"/>
    <s v="NO"/>
    <s v="Complete - Valid Tree"/>
    <n v="95"/>
    <n v="241.3"/>
    <x v="0"/>
    <n v="200"/>
    <s v="{F330E2F1-FA0C-43B3-A0D5-8AF9F2B4BF57}"/>
    <d v="2024-08-01T14:31:05"/>
    <s v="sholden_mbg"/>
    <d v="2024-08-30T20:04:28"/>
    <s v="nmitchell_mbg"/>
    <m/>
    <m/>
    <s v="Large"/>
    <s v="Abundant"/>
    <s v="No Saplings"/>
    <m/>
    <m/>
  </r>
  <r>
    <n v="723"/>
    <m/>
    <n v="200"/>
    <m/>
    <s v="Parker Peak"/>
    <s v="NW"/>
    <x v="0"/>
    <n v="78.599999999999895"/>
    <n v="199"/>
    <s v="RS @ 16’"/>
    <m/>
    <m/>
    <s v="Yes"/>
    <n v="58"/>
    <n v="1"/>
    <m/>
    <m/>
    <m/>
    <s v="Dry"/>
    <s v="Yes"/>
    <s v="&lt;25%"/>
    <s v="No"/>
    <m/>
    <s v="No"/>
    <s v="No"/>
    <s v="No"/>
    <s v="No"/>
    <s v=" "/>
    <s v="Yes"/>
    <n v="3982862"/>
    <n v="350673"/>
    <s v=" "/>
    <n v="0"/>
    <s v="NO"/>
    <s v="Complete - Valid Tree"/>
    <n v="92"/>
    <n v="233.68"/>
    <x v="0"/>
    <n v="200"/>
    <s v="{2BFEDE34-0643-4DCB-8DCB-A4199F2E21FD}"/>
    <d v="2024-08-01T14:31:05"/>
    <s v="sholden_mbg"/>
    <d v="2024-09-11T19:36:38"/>
    <s v="nmitchell_mbg"/>
    <m/>
    <m/>
    <s v="Large"/>
    <s v="Abundant"/>
    <s v="No Saplings"/>
    <m/>
    <m/>
  </r>
  <r>
    <n v="68"/>
    <m/>
    <n v="199"/>
    <m/>
    <s v="Parker Peak"/>
    <s v="E"/>
    <x v="0"/>
    <n v="141"/>
    <n v="358"/>
    <s v="RS @ 16.4"/>
    <m/>
    <m/>
    <s v="Yes"/>
    <n v="100"/>
    <n v="4"/>
    <m/>
    <m/>
    <m/>
    <s v="Dry"/>
    <s v="Yes"/>
    <s v="&lt;25%"/>
    <s v="Yes"/>
    <m/>
    <s v="No"/>
    <s v="No"/>
    <s v="No"/>
    <s v="No"/>
    <s v=" "/>
    <s v="Yes"/>
    <n v="3983933"/>
    <n v="349422"/>
    <s v=" "/>
    <n v="0"/>
    <s v="NO"/>
    <s v="Complete - Valid Tree"/>
    <n v="162"/>
    <n v="411.48"/>
    <x v="1"/>
    <n v="199"/>
    <s v="{82EFB760-CBEC-4815-A7C4-CA6CAFD5041F}"/>
    <d v="2024-08-01T14:31:05"/>
    <s v="sholden_mbg"/>
    <d v="2024-09-16T20:08:26"/>
    <s v="nmitchell_mbg"/>
    <m/>
    <s v="Excess slash/litter at scar cavity. Partial collapse of tree in recent past."/>
    <s v="Large"/>
    <s v="Abundant"/>
    <s v="Abundant Saplings"/>
    <s v="Some as tall as 2.5’"/>
    <m/>
  </r>
  <r>
    <n v="223"/>
    <m/>
    <n v="199"/>
    <m/>
    <s v="Parker Peak"/>
    <s v="NE"/>
    <x v="0"/>
    <n v="174"/>
    <n v="441"/>
    <s v="RS @ 9’"/>
    <m/>
    <m/>
    <s v="No"/>
    <n v="20"/>
    <n v="0"/>
    <m/>
    <m/>
    <m/>
    <s v="Dry"/>
    <s v="Yes"/>
    <s v="25-50%"/>
    <s v="Yes"/>
    <m/>
    <s v="No"/>
    <s v="No"/>
    <s v="Yes"/>
    <s v="No"/>
    <s v=" "/>
    <s v="Yes"/>
    <n v="3982682"/>
    <n v="350081"/>
    <s v=" "/>
    <n v="0"/>
    <s v="NO"/>
    <s v="Complete - Valid Tree"/>
    <n v="193"/>
    <n v="490.22"/>
    <x v="1"/>
    <n v="187"/>
    <s v="{52D0251F-B4F5-4E9F-B271-0C564B482627}"/>
    <d v="2024-08-01T14:31:05"/>
    <s v="sholden_mbg"/>
    <d v="2024-08-28T21:18:37"/>
    <s v="sholden_mbg"/>
    <m/>
    <s v="Broken top. Not technically spiky top."/>
    <s v="Large"/>
    <s v="Abundant"/>
    <s v="Few Saplings"/>
    <s v="Just one sap observed"/>
    <m/>
  </r>
  <r>
    <n v="343"/>
    <m/>
    <n v="199"/>
    <m/>
    <s v="Parker Peak"/>
    <s v="W"/>
    <x v="0"/>
    <n v="70.5"/>
    <n v="179"/>
    <s v="RS @ 14.6’"/>
    <m/>
    <m/>
    <s v="No"/>
    <n v="22"/>
    <n v="0"/>
    <m/>
    <m/>
    <m/>
    <s v="Mesic"/>
    <s v="Yes"/>
    <s v="&lt;25%"/>
    <s v="No"/>
    <m/>
    <s v="No"/>
    <s v="No"/>
    <s v="No"/>
    <s v="No"/>
    <s v=" "/>
    <s v="Yes"/>
    <n v="3983580"/>
    <n v="350052"/>
    <s v=" "/>
    <n v="0"/>
    <s v="NO"/>
    <s v="Complete - Valid Tree"/>
    <n v="84"/>
    <n v="213.36"/>
    <x v="0"/>
    <n v="199"/>
    <s v="{41D20314-04D1-464C-8D29-88511A177361}"/>
    <d v="2024-08-01T14:31:05"/>
    <s v="sholden_mbg"/>
    <d v="2024-09-20T17:42:56"/>
    <s v="nmitchell_mbg"/>
    <m/>
    <m/>
    <s v="Large"/>
    <s v="Abundant"/>
    <s v="Few Saplings"/>
    <m/>
    <m/>
  </r>
  <r>
    <n v="680"/>
    <m/>
    <n v="199"/>
    <m/>
    <s v="Parker Peak"/>
    <s v="NW"/>
    <x v="0"/>
    <n v="85.599999999999895"/>
    <n v="217"/>
    <s v="RS @ 20.5"/>
    <s v="50-75%"/>
    <m/>
    <s v="No"/>
    <n v="75"/>
    <n v="0"/>
    <m/>
    <m/>
    <m/>
    <s v="Dry"/>
    <s v="No"/>
    <m/>
    <s v="No"/>
    <s v="50-75%"/>
    <s v="Yes"/>
    <s v="No"/>
    <s v="No"/>
    <s v="No"/>
    <s v=" "/>
    <s v="Yes"/>
    <n v="3983004"/>
    <n v="350478"/>
    <s v=" "/>
    <n v="0"/>
    <s v="NO"/>
    <s v="Complete - Valid Tree"/>
    <n v="90"/>
    <n v="228.6"/>
    <x v="0"/>
    <n v="199"/>
    <s v="{91CE7F64-9875-473E-A1AF-989039905DF5}"/>
    <d v="2024-08-01T14:31:05"/>
    <s v="sholden_mbg"/>
    <d v="2024-09-12T17:55:16"/>
    <s v="nmitchell_mbg"/>
    <s v="25-50%"/>
    <m/>
    <s v="Large"/>
    <s v="Abundant"/>
    <s v="Abundant Saplings"/>
    <s v="Interspersed"/>
    <m/>
  </r>
  <r>
    <n v="13"/>
    <m/>
    <n v="198"/>
    <m/>
    <s v="Parker Peak"/>
    <s v="E"/>
    <x v="0"/>
    <n v="121"/>
    <n v="307"/>
    <s v="RS @ 17’"/>
    <m/>
    <m/>
    <s v="No"/>
    <n v="110"/>
    <n v="0"/>
    <m/>
    <m/>
    <m/>
    <s v="Dry"/>
    <s v="No"/>
    <m/>
    <s v="No"/>
    <m/>
    <s v="No"/>
    <s v="No"/>
    <s v="No"/>
    <s v="No"/>
    <s v=" "/>
    <s v="Yes"/>
    <n v="3983956"/>
    <n v="349769"/>
    <s v=" "/>
    <n v="0"/>
    <s v="NO"/>
    <s v="Complete - Valid Tree"/>
    <n v="122"/>
    <n v="309.88"/>
    <x v="1"/>
    <n v="198"/>
    <s v="{81FA236D-3645-46E8-9C92-942581250484}"/>
    <d v="2024-08-01T14:31:05"/>
    <s v="sholden_mbg"/>
    <d v="2024-08-28T21:18:37"/>
    <s v="sholden_mbg"/>
    <m/>
    <m/>
    <s v="Large"/>
    <s v="Abundant"/>
    <s v="Abundant Saplings"/>
    <s v="Mostly upslope"/>
    <m/>
  </r>
  <r>
    <n v="94"/>
    <m/>
    <n v="198"/>
    <m/>
    <s v="Parker Peak"/>
    <s v="NW"/>
    <x v="0"/>
    <n v="117.599999999999"/>
    <n v="298"/>
    <s v="RS @ 14’"/>
    <m/>
    <m/>
    <s v="No"/>
    <n v="59"/>
    <n v="0"/>
    <m/>
    <m/>
    <m/>
    <s v="Dry"/>
    <s v="Yes"/>
    <s v="&lt;25%"/>
    <s v="No"/>
    <m/>
    <s v="No"/>
    <s v="No"/>
    <s v="No"/>
    <s v="No"/>
    <s v=" "/>
    <s v="Yes"/>
    <n v="3983667"/>
    <n v="349433"/>
    <s v=" "/>
    <n v="0"/>
    <s v="NO"/>
    <s v="Complete - Valid Tree"/>
    <n v="129"/>
    <n v="327.66000000000003"/>
    <x v="1"/>
    <n v="198"/>
    <s v="{05DAF944-5AF2-491A-A153-A045E78D7F9A}"/>
    <d v="2024-08-01T14:31:05"/>
    <s v="sholden_mbg"/>
    <d v="2024-09-22T15:41:04"/>
    <s v="nmitchell_mbg"/>
    <m/>
    <m/>
    <s v="Large"/>
    <s v="Abundant"/>
    <s v="Few Saplings"/>
    <m/>
    <m/>
  </r>
  <r>
    <n v="96"/>
    <m/>
    <n v="198"/>
    <m/>
    <s v="Parker Peak"/>
    <s v="N"/>
    <x v="0"/>
    <n v="136.099999999999"/>
    <n v="345"/>
    <s v="RS @ 13’"/>
    <m/>
    <m/>
    <s v="Yes"/>
    <n v="82"/>
    <n v="2"/>
    <m/>
    <m/>
    <m/>
    <s v="Dry"/>
    <s v="Yes"/>
    <s v="&lt;25%"/>
    <s v="No"/>
    <m/>
    <s v="No"/>
    <s v="No"/>
    <s v="No"/>
    <s v="No"/>
    <s v="Broken top"/>
    <s v="Yes"/>
    <n v="3983645"/>
    <n v="349384"/>
    <s v=" "/>
    <n v="0"/>
    <s v="NO"/>
    <s v="Complete - Valid Tree"/>
    <n v="147"/>
    <n v="373.38"/>
    <x v="1"/>
    <n v="198"/>
    <s v="{78A33FF0-E81C-4DCE-A914-DD7E7E9E985F}"/>
    <d v="2024-08-01T14:31:05"/>
    <s v="sholden_mbg"/>
    <d v="2024-09-22T15:47:56"/>
    <s v="nmitchell_mbg"/>
    <m/>
    <m/>
    <s v="Large"/>
    <s v="Few"/>
    <s v="Few Saplings"/>
    <m/>
    <m/>
  </r>
  <r>
    <n v="187"/>
    <m/>
    <n v="198"/>
    <m/>
    <s v="Parker Peak"/>
    <s v="NE"/>
    <x v="0"/>
    <n v="89.9"/>
    <n v="228"/>
    <s v="RS @ 18’"/>
    <m/>
    <m/>
    <s v="Yes"/>
    <n v="52"/>
    <n v="4"/>
    <m/>
    <m/>
    <m/>
    <s v="Dry"/>
    <s v="Yes"/>
    <s v="&lt;25%"/>
    <s v="No"/>
    <m/>
    <s v="No"/>
    <s v="No"/>
    <s v="No"/>
    <s v="No"/>
    <s v=" "/>
    <s v="Yes"/>
    <n v="3983142"/>
    <n v="349854"/>
    <s v=" "/>
    <n v="46"/>
    <s v="NO"/>
    <s v="Complete - Valid Tree"/>
    <n v="100"/>
    <n v="254"/>
    <x v="0"/>
    <n v="198"/>
    <s v="{87EBCA03-BF01-45A4-9A33-B23729AE9C42}"/>
    <d v="2024-08-01T14:31:05"/>
    <s v="sholden_mbg"/>
    <d v="2024-08-28T21:18:37"/>
    <s v="sholden_mbg"/>
    <m/>
    <m/>
    <s v="Large"/>
    <s v="Abundant"/>
    <s v="Few Saplings"/>
    <s v="Under 6” predom to NW"/>
    <m/>
  </r>
  <r>
    <n v="249"/>
    <m/>
    <n v="198"/>
    <m/>
    <s v="Parker Peak"/>
    <s v="N"/>
    <x v="0"/>
    <n v="62.799999999999898"/>
    <n v="159"/>
    <s v="RS @ 8.4"/>
    <s v="&lt;25%"/>
    <s v="Lg patch to NW"/>
    <s v="No"/>
    <n v="18"/>
    <n v="0"/>
    <m/>
    <m/>
    <m/>
    <s v="Dry"/>
    <s v="Yes"/>
    <s v="&lt;25%"/>
    <s v="No"/>
    <s v="&lt;25%"/>
    <s v="Yes"/>
    <s v="No"/>
    <s v="No"/>
    <s v="No"/>
    <s v=" "/>
    <s v="Yes"/>
    <n v="3982898"/>
    <n v="350062"/>
    <s v=" "/>
    <n v="0"/>
    <s v="NO"/>
    <s v="Complete - Valid Tree"/>
    <n v="63"/>
    <n v="160.02000000000001"/>
    <x v="0"/>
    <n v="198"/>
    <s v="{BF82130A-3679-4686-B7D7-D63082A87B4C}"/>
    <d v="2024-08-01T14:31:05"/>
    <s v="sholden_mbg"/>
    <d v="2024-08-28T21:18:37"/>
    <s v="sholden_mbg"/>
    <s v="&lt;25%"/>
    <m/>
    <s v="Large"/>
    <s v="Abundant"/>
    <s v="Abundant Saplings"/>
    <s v="Large patch to NW"/>
    <m/>
  </r>
  <r>
    <n v="273"/>
    <m/>
    <n v="198"/>
    <m/>
    <s v="Parker Peak"/>
    <s v="NE"/>
    <x v="0"/>
    <n v="55.799999999999898"/>
    <n v="141"/>
    <s v="RS @ 14’"/>
    <m/>
    <m/>
    <s v="No"/>
    <n v="9"/>
    <n v="0"/>
    <m/>
    <m/>
    <m/>
    <s v="Mesic"/>
    <s v="No"/>
    <m/>
    <s v="No"/>
    <m/>
    <s v="No"/>
    <s v="No"/>
    <s v="No"/>
    <s v="No"/>
    <s v="Caliper"/>
    <s v="Yes"/>
    <n v="3983087"/>
    <n v="349928"/>
    <s v=" "/>
    <n v="0"/>
    <s v="NO"/>
    <s v="Complete - Valid Tree"/>
    <n v="45"/>
    <n v="114.3"/>
    <x v="0"/>
    <n v="198"/>
    <s v="{DDA89F1D-7534-4BE3-8706-8227F3AC6F4D}"/>
    <d v="2024-08-01T14:31:05"/>
    <s v="sholden_mbg"/>
    <d v="2024-08-28T21:18:38"/>
    <s v="sholden_mbg"/>
    <m/>
    <m/>
    <s v="Large"/>
    <s v="Abundant"/>
    <s v="No Saplings"/>
    <s v="Fir dominant"/>
    <m/>
  </r>
  <r>
    <n v="523"/>
    <m/>
    <n v="198"/>
    <m/>
    <s v="Parker Peak"/>
    <s v="S"/>
    <x v="0"/>
    <n v="90"/>
    <n v="228"/>
    <s v="RS@14ft"/>
    <s v="&lt;25%"/>
    <m/>
    <s v="Yes"/>
    <n v="22"/>
    <n v="2"/>
    <m/>
    <m/>
    <m/>
    <s v="Mesic"/>
    <s v="No"/>
    <m/>
    <s v="No"/>
    <m/>
    <s v="No"/>
    <s v="No"/>
    <s v="No"/>
    <s v="No"/>
    <s v=" "/>
    <s v="Yes"/>
    <n v="3983274"/>
    <n v="350256"/>
    <s v=" "/>
    <n v="0"/>
    <s v="NO"/>
    <s v="Complete - Valid Tree"/>
    <n v="126"/>
    <n v="320.04000000000002"/>
    <x v="1"/>
    <n v="198"/>
    <s v="{5F86CA7B-836B-4979-B477-4842FB3F2C63}"/>
    <d v="2024-08-01T14:31:05"/>
    <s v="sholden_mbg"/>
    <d v="2024-09-16T04:25:27"/>
    <s v="nmitchell_mbg"/>
    <m/>
    <m/>
    <s v="Large"/>
    <s v="Abundant"/>
    <s v="No Saplings"/>
    <m/>
    <m/>
  </r>
  <r>
    <n v="707"/>
    <m/>
    <n v="198"/>
    <m/>
    <s v="Parker Peak"/>
    <s v="W"/>
    <x v="0"/>
    <n v="132.30000000000001"/>
    <n v="336"/>
    <s v="RS @ 38’"/>
    <s v="&gt;75%"/>
    <m/>
    <s v="Yes"/>
    <n v="186"/>
    <n v="4"/>
    <m/>
    <m/>
    <m/>
    <s v="Wet"/>
    <s v="No"/>
    <m/>
    <s v="Yes"/>
    <s v="&gt;75%"/>
    <s v="Yes"/>
    <s v="No"/>
    <s v="Yes"/>
    <s v="No"/>
    <s v=" "/>
    <s v="Yes"/>
    <n v="3982900"/>
    <n v="350444"/>
    <s v=" "/>
    <n v="162"/>
    <s v="NO"/>
    <s v="Complete - Valid Tree"/>
    <n v="150"/>
    <n v="381"/>
    <x v="1"/>
    <n v="185"/>
    <s v="{1367E8EE-544C-4D5F-9985-6EC6B4A46C58}"/>
    <d v="2024-08-01T14:31:05"/>
    <s v="sholden_mbg"/>
    <d v="2024-09-15T01:04:33"/>
    <s v="nmitchell_mbg"/>
    <m/>
    <m/>
    <s v="Large"/>
    <s v="Abundant"/>
    <s v="Few Saplings"/>
    <s v="Interspersed"/>
    <m/>
  </r>
  <r>
    <n v="724"/>
    <m/>
    <n v="198"/>
    <m/>
    <s v="Parker Peak"/>
    <s v="NW"/>
    <x v="0"/>
    <n v="95.4"/>
    <n v="242"/>
    <s v="RS @ 18’"/>
    <m/>
    <m/>
    <s v="Yes"/>
    <n v="78"/>
    <n v="2"/>
    <m/>
    <m/>
    <m/>
    <s v="Dry"/>
    <s v="Yes"/>
    <s v="&lt;25%"/>
    <s v="No"/>
    <m/>
    <s v="No"/>
    <s v="No"/>
    <s v="No"/>
    <s v="No"/>
    <s v=" "/>
    <s v="Yes"/>
    <n v="3982872"/>
    <n v="350691"/>
    <s v=" "/>
    <n v="2"/>
    <s v="NO"/>
    <s v="Complete - Valid Tree"/>
    <n v="107"/>
    <n v="271.78000000000003"/>
    <x v="0"/>
    <n v="198"/>
    <s v="{0206E784-651F-40AD-BE51-E5FC38B6821B}"/>
    <d v="2024-08-01T14:31:05"/>
    <s v="sholden_mbg"/>
    <d v="2024-09-11T19:26:39"/>
    <s v="nmitchell_mbg"/>
    <m/>
    <m/>
    <s v="Large"/>
    <s v="Abundant"/>
    <s v="Few Saplings"/>
    <s v="All 3” or less"/>
    <m/>
  </r>
  <r>
    <n v="3"/>
    <m/>
    <n v="197"/>
    <m/>
    <s v="Parker Peak"/>
    <s v="W"/>
    <x v="0"/>
    <n v="96"/>
    <n v="243"/>
    <s v="RS @ 9.7"/>
    <m/>
    <m/>
    <s v="No"/>
    <n v="18"/>
    <n v="0"/>
    <m/>
    <m/>
    <m/>
    <s v="Mesic"/>
    <s v="No"/>
    <m/>
    <s v="No"/>
    <m/>
    <s v="No"/>
    <s v="No"/>
    <s v="No"/>
    <s v="No"/>
    <s v=" "/>
    <s v="Yes"/>
    <n v="3983940"/>
    <n v="349877"/>
    <s v=" "/>
    <n v="0"/>
    <s v="NO"/>
    <s v="Complete - Valid Tree"/>
    <n v="102"/>
    <n v="259.08"/>
    <x v="0"/>
    <n v="197"/>
    <s v="{7CFED6EB-39A0-4930-9C27-B0AC7F5B232E}"/>
    <d v="2024-08-01T14:31:05"/>
    <s v="sholden_mbg"/>
    <d v="2024-08-28T21:18:38"/>
    <s v="sholden_mbg"/>
    <m/>
    <s v="Light foliage dieback ~15%"/>
    <s v="Large"/>
    <s v="Abundant"/>
    <s v="Few Saplings"/>
    <s v="Well dispersed on upslope"/>
    <m/>
  </r>
  <r>
    <n v="218"/>
    <m/>
    <n v="197"/>
    <m/>
    <s v="Parker Peak"/>
    <s v="NW"/>
    <x v="0"/>
    <n v="115"/>
    <n v="292"/>
    <s v="RS @ 6.5’"/>
    <m/>
    <m/>
    <s v="Yes"/>
    <n v="22"/>
    <n v="4"/>
    <m/>
    <m/>
    <m/>
    <s v="Dry"/>
    <s v="No"/>
    <m/>
    <s v="No"/>
    <m/>
    <s v="No"/>
    <s v="No"/>
    <s v="No"/>
    <s v="No"/>
    <s v=" "/>
    <s v="Yes"/>
    <n v="3982800"/>
    <n v="349817"/>
    <s v=" "/>
    <n v="12"/>
    <s v="NO"/>
    <s v="Complete - Valid Tree"/>
    <n v="127"/>
    <n v="322.58"/>
    <x v="1"/>
    <n v="197"/>
    <s v="{05941C34-E2DD-4397-B412-144B4A43DF4A}"/>
    <d v="2024-08-01T14:31:05"/>
    <s v="sholden_mbg"/>
    <d v="2024-08-28T21:18:38"/>
    <s v="sholden_mbg"/>
    <m/>
    <s v="Cones present, 1 seedling ~10’ downhill"/>
    <s v="Large"/>
    <m/>
    <m/>
    <m/>
    <m/>
  </r>
  <r>
    <n v="314"/>
    <m/>
    <n v="197"/>
    <n v="197"/>
    <s v="Parker Peak"/>
    <s v="NE"/>
    <x v="1"/>
    <n v="73.2"/>
    <n v="185"/>
    <s v="RS @ 6.9"/>
    <m/>
    <m/>
    <s v="No"/>
    <n v="25"/>
    <n v="0"/>
    <m/>
    <m/>
    <m/>
    <s v="Mesic"/>
    <s v="Yes"/>
    <s v="&lt;25%"/>
    <s v="No"/>
    <m/>
    <s v="No"/>
    <s v="No"/>
    <s v="No"/>
    <s v="No"/>
    <s v=" "/>
    <s v="Yes"/>
    <n v="3983437"/>
    <n v="349941"/>
    <s v=" "/>
    <n v="0"/>
    <s v="NO"/>
    <s v="Complete - Valid Tree"/>
    <n v="77"/>
    <n v="195.58"/>
    <x v="0"/>
    <n v="197"/>
    <s v="{AD45B029-2E9C-4291-8D42-AFD5CDDC7477}"/>
    <d v="2024-08-01T14:31:05"/>
    <s v="sholden_mbg"/>
    <d v="2024-09-15T17:36:02"/>
    <s v="nmitchell_mbg"/>
    <m/>
    <s v="Climber pullys and newer tag. Ht matches"/>
    <s v="Large"/>
    <s v="Few"/>
    <s v="No Saplings"/>
    <m/>
    <m/>
  </r>
  <r>
    <n v="334"/>
    <m/>
    <n v="197"/>
    <m/>
    <s v="Parker Peak"/>
    <s v="NE"/>
    <x v="0"/>
    <n v="53.1"/>
    <n v="134"/>
    <s v="RS @ 17.8"/>
    <m/>
    <m/>
    <s v="No"/>
    <n v="18"/>
    <n v="0"/>
    <m/>
    <m/>
    <m/>
    <s v="Wet"/>
    <s v="Yes"/>
    <s v="&lt;25%"/>
    <s v="No"/>
    <m/>
    <s v="No"/>
    <s v="No"/>
    <s v="No"/>
    <s v="No"/>
    <s v=" "/>
    <s v="Yes"/>
    <n v="3983643"/>
    <n v="349925"/>
    <s v=" "/>
    <n v="0"/>
    <s v="NO"/>
    <s v="Complete - Valid Tree"/>
    <n v="63"/>
    <n v="160.02000000000001"/>
    <x v="0"/>
    <n v="197"/>
    <s v="{926B6830-49EE-408C-89B7-88A911FEF965}"/>
    <d v="2024-08-01T14:31:05"/>
    <s v="sholden_mbg"/>
    <d v="2024-09-20T15:55:39"/>
    <s v="nmitchell_mbg"/>
    <m/>
    <m/>
    <s v="Large"/>
    <s v="Abundant"/>
    <s v="Few Saplings"/>
    <m/>
    <m/>
  </r>
  <r>
    <n v="369"/>
    <m/>
    <n v="197"/>
    <m/>
    <s v="Parker Peak"/>
    <s v="N"/>
    <x v="0"/>
    <n v="92.799999999999898"/>
    <n v="235"/>
    <s v="RS @ 16.6’"/>
    <m/>
    <m/>
    <s v="Yes"/>
    <n v="3"/>
    <n v="1"/>
    <m/>
    <m/>
    <m/>
    <s v="Wet"/>
    <s v="Yes"/>
    <s v="&lt;25%"/>
    <s v="No"/>
    <m/>
    <s v="No"/>
    <s v="No"/>
    <s v="No"/>
    <s v="No"/>
    <s v=" "/>
    <s v="Yes"/>
    <n v="3983642"/>
    <n v="349964"/>
    <s v=" "/>
    <n v="0"/>
    <s v="NO"/>
    <s v="Complete - Valid Tree"/>
    <n v="115"/>
    <n v="292.10000000000002"/>
    <x v="0"/>
    <n v="197"/>
    <s v="{96794D6C-500A-4694-B94E-8DF659F1D806}"/>
    <d v="2024-08-01T14:31:05"/>
    <s v="sholden_mbg"/>
    <d v="2024-09-20T16:02:32"/>
    <s v="nmitchell_mbg"/>
    <m/>
    <m/>
    <s v="Large"/>
    <s v="Abundant"/>
    <s v="Few Saplings"/>
    <s v="Dense riparian veg"/>
    <m/>
  </r>
  <r>
    <n v="528"/>
    <m/>
    <n v="197"/>
    <m/>
    <s v="Parker Peak"/>
    <s v="SW"/>
    <x v="0"/>
    <n v="75.799999999999898"/>
    <n v="192"/>
    <s v="RS@9"/>
    <s v="&lt;25%"/>
    <m/>
    <s v="No"/>
    <n v="0"/>
    <n v="0"/>
    <m/>
    <m/>
    <m/>
    <s v="Mesic"/>
    <s v="No"/>
    <s v="&lt;25%"/>
    <s v="No"/>
    <s v="&lt;25%"/>
    <s v="No"/>
    <s v="No"/>
    <s v="No"/>
    <s v="No"/>
    <s v=" "/>
    <s v="Yes"/>
    <n v="3983283"/>
    <n v="350207"/>
    <s v=" "/>
    <n v="0"/>
    <s v="NO"/>
    <s v="Complete - Valid Tree"/>
    <n v="85"/>
    <n v="215.9"/>
    <x v="0"/>
    <n v="197"/>
    <s v="{FDB188CB-748F-42D9-B07E-D709AF06D21D}"/>
    <d v="2024-08-01T14:31:05"/>
    <s v="sholden_mbg"/>
    <d v="2024-08-28T21:18:39"/>
    <s v="sholden_mbg"/>
    <s v="&lt;25%"/>
    <m/>
    <s v="Large"/>
    <s v="Abundant"/>
    <s v="No Saplings"/>
    <m/>
    <m/>
  </r>
  <r>
    <n v="549"/>
    <m/>
    <n v="197"/>
    <m/>
    <s v="Parker Peak"/>
    <s v="SW"/>
    <x v="0"/>
    <n v="68.099999999999895"/>
    <n v="172"/>
    <s v="RS @ 15’"/>
    <m/>
    <m/>
    <s v="No"/>
    <n v="63"/>
    <n v="0"/>
    <m/>
    <m/>
    <m/>
    <s v="Dry"/>
    <s v="No"/>
    <m/>
    <s v="No"/>
    <m/>
    <s v="No"/>
    <s v="No"/>
    <s v="No"/>
    <s v="No"/>
    <s v=" "/>
    <s v="Yes"/>
    <n v="3983252"/>
    <n v="350458"/>
    <s v=" "/>
    <n v="0"/>
    <s v="NO"/>
    <s v="Complete - Valid Tree"/>
    <n v="82"/>
    <n v="208.28"/>
    <x v="0"/>
    <n v="197"/>
    <s v="{58B709AB-0EC5-4430-9690-66A20F78CF67}"/>
    <d v="2024-08-01T14:31:05"/>
    <s v="sholden_mbg"/>
    <d v="2024-08-29T20:46:21"/>
    <s v="nmitchell_mbg"/>
    <m/>
    <m/>
    <s v="Large"/>
    <s v="Abundant"/>
    <s v="Abundant Saplings"/>
    <s v="Interspersed"/>
    <m/>
  </r>
  <r>
    <n v="586"/>
    <m/>
    <n v="197"/>
    <m/>
    <s v="Parker Peak"/>
    <s v="W"/>
    <x v="0"/>
    <n v="123"/>
    <n v="312"/>
    <s v="RS @ 22’"/>
    <s v="25-50%"/>
    <m/>
    <s v="Yes"/>
    <n v="63"/>
    <n v="1"/>
    <m/>
    <m/>
    <m/>
    <s v="Wet"/>
    <s v="Yes"/>
    <s v="&lt;25%"/>
    <s v="No"/>
    <s v="25-50%"/>
    <s v="Yes"/>
    <s v="No"/>
    <s v="No"/>
    <s v="No"/>
    <s v=" "/>
    <s v="Yes"/>
    <n v="3983170"/>
    <n v="350523"/>
    <s v=" "/>
    <n v="0"/>
    <s v="NO"/>
    <s v="Complete - Valid Tree"/>
    <n v="204"/>
    <n v="518.16"/>
    <x v="1"/>
    <n v="197"/>
    <s v="{08A8DD01-82C1-4851-A2E4-A5B970071524}"/>
    <d v="2024-08-01T14:31:05"/>
    <s v="sholden_mbg"/>
    <d v="2024-08-30T19:31:27"/>
    <s v="nmitchell_mbg"/>
    <s v="&lt;25%"/>
    <m/>
    <s v="Large"/>
    <s v="Few"/>
    <m/>
    <m/>
    <m/>
  </r>
  <r>
    <n v="663"/>
    <m/>
    <n v="197"/>
    <m/>
    <s v="Parker Peak"/>
    <m/>
    <x v="1"/>
    <m/>
    <n v="0"/>
    <m/>
    <m/>
    <s v="SD Indirect"/>
    <m/>
    <m/>
    <m/>
    <m/>
    <m/>
    <m/>
    <m/>
    <m/>
    <m/>
    <m/>
    <m/>
    <m/>
    <m/>
    <m/>
    <m/>
    <s v=" "/>
    <s v="Yes"/>
    <n v="3982815"/>
    <n v="350221"/>
    <s v=" "/>
    <n v="0"/>
    <s v="NO"/>
    <s v="Complete - Valid Tree"/>
    <n v="90"/>
    <n v="228.6"/>
    <x v="0"/>
    <n v="197"/>
    <s v="{B9AD67B1-1D2C-4E0E-80EC-7D2942DF323D}"/>
    <d v="2024-08-01T14:31:05"/>
    <s v="sholden_mbg"/>
    <d v="2024-09-13T19:24:14"/>
    <s v="nmitchell_mbg"/>
    <m/>
    <m/>
    <s v="Large"/>
    <m/>
    <m/>
    <m/>
    <m/>
  </r>
  <r>
    <n v="665"/>
    <m/>
    <n v="197"/>
    <m/>
    <s v="Parker Peak"/>
    <m/>
    <x v="1"/>
    <m/>
    <n v="0"/>
    <m/>
    <m/>
    <s v="SD Indirect"/>
    <m/>
    <m/>
    <m/>
    <m/>
    <m/>
    <m/>
    <m/>
    <m/>
    <m/>
    <m/>
    <m/>
    <m/>
    <m/>
    <m/>
    <m/>
    <s v=" "/>
    <s v="Yes"/>
    <n v="3982782"/>
    <n v="350170"/>
    <s v=" "/>
    <n v="0"/>
    <s v="NO"/>
    <s v="Complete - Valid Tree"/>
    <n v="75"/>
    <n v="190.5"/>
    <x v="0"/>
    <n v="197"/>
    <s v="{DD9DE6F5-DAE9-4DB2-B8C3-A92981DB9CFE}"/>
    <d v="2024-08-01T14:31:05"/>
    <s v="sholden_mbg"/>
    <d v="2024-08-28T21:18:39"/>
    <s v="sholden_mbg"/>
    <m/>
    <s v="Abundant number of trees in direct vicinity dead and with little scorch evidence."/>
    <s v="Large"/>
    <m/>
    <m/>
    <m/>
    <m/>
  </r>
  <r>
    <n v="739"/>
    <m/>
    <n v="197"/>
    <m/>
    <s v="Parker Peak"/>
    <s v="NW"/>
    <x v="0"/>
    <n v="132"/>
    <n v="335"/>
    <s v="RS@17’"/>
    <m/>
    <m/>
    <s v="Yes"/>
    <n v="48"/>
    <n v="3"/>
    <m/>
    <m/>
    <m/>
    <s v="Dry"/>
    <s v="No"/>
    <m/>
    <s v="Yes"/>
    <m/>
    <s v="No"/>
    <s v="No"/>
    <s v="No"/>
    <s v="No"/>
    <s v=" "/>
    <s v="Yes"/>
    <n v="3982669"/>
    <n v="350201"/>
    <s v=" "/>
    <n v="16"/>
    <s v="NO"/>
    <s v="Complete - Valid Tree"/>
    <n v="153"/>
    <n v="388.62"/>
    <x v="1"/>
    <n v="197"/>
    <s v="{2A2DA362-2348-4C59-A121-DC5C35F676F4}"/>
    <d v="2024-08-01T14:31:05"/>
    <s v="sholden_mbg"/>
    <d v="2024-08-28T21:18:39"/>
    <s v="sholden_mbg"/>
    <m/>
    <s v="Approx 20% acute foliage dieback"/>
    <s v="Large"/>
    <s v="Abundant"/>
    <s v="No Saplings"/>
    <m/>
    <m/>
  </r>
  <r>
    <n v="29"/>
    <m/>
    <n v="196"/>
    <m/>
    <s v="Parker Peak"/>
    <s v="NW"/>
    <x v="0"/>
    <n v="134.099999999999"/>
    <n v="340"/>
    <s v="RS @ 14.5"/>
    <m/>
    <m/>
    <s v="Yes"/>
    <n v="13"/>
    <n v="2"/>
    <m/>
    <m/>
    <m/>
    <s v="Mesic"/>
    <s v="No"/>
    <m/>
    <s v="Yes"/>
    <m/>
    <s v="No"/>
    <s v="No"/>
    <s v="No"/>
    <s v="No"/>
    <s v="Broken top"/>
    <s v="Yes"/>
    <n v="3983942"/>
    <n v="349609"/>
    <s v=" "/>
    <n v="10"/>
    <s v="NO"/>
    <s v="Complete - Valid Tree"/>
    <n v="142"/>
    <n v="360.68"/>
    <x v="1"/>
    <n v="196"/>
    <s v="{795E31C5-E0B2-4761-BE85-CA6D8F06622E}"/>
    <d v="2024-08-01T14:31:05"/>
    <s v="sholden_mbg"/>
    <d v="2024-09-16T18:19:29"/>
    <s v="nmitchell_mbg"/>
    <m/>
    <m/>
    <s v="Large"/>
    <s v="Abundant"/>
    <s v="Abundant Saplings"/>
    <s v="Most near bole. Upwards of 1.5 ‘"/>
    <m/>
  </r>
  <r>
    <n v="89"/>
    <m/>
    <n v="196"/>
    <m/>
    <s v="Parker Peak"/>
    <s v="N"/>
    <x v="0"/>
    <n v="115.099999999999"/>
    <n v="292"/>
    <s v="RS @ 13.7’"/>
    <m/>
    <m/>
    <s v="Yes"/>
    <n v="44"/>
    <n v="3"/>
    <m/>
    <m/>
    <m/>
    <s v="Dry"/>
    <s v="Yes"/>
    <s v="&lt;25%"/>
    <s v="No"/>
    <m/>
    <s v="No"/>
    <s v="Yes"/>
    <s v="No"/>
    <s v="No"/>
    <s v=" "/>
    <s v="Yes"/>
    <n v="3983749"/>
    <n v="349594"/>
    <s v=" "/>
    <n v="72"/>
    <s v="NO"/>
    <s v="Complete - Valid Tree"/>
    <n v="176"/>
    <n v="447.04"/>
    <x v="1"/>
    <n v="196"/>
    <s v="{B434BE9A-A1FF-4D1E-BF32-F82DB517ECA0}"/>
    <d v="2024-08-01T14:31:05"/>
    <s v="sholden_mbg"/>
    <d v="2024-09-22T14:56:37"/>
    <s v="nmitchell_mbg"/>
    <m/>
    <m/>
    <s v="Large"/>
    <s v="Abundant"/>
    <s v="Abundant Saplings"/>
    <s v="Scattered"/>
    <m/>
  </r>
  <r>
    <n v="168"/>
    <m/>
    <n v="196"/>
    <m/>
    <s v="Parker Peak"/>
    <s v="NE"/>
    <x v="0"/>
    <n v="126"/>
    <n v="320"/>
    <s v="RS @ 9’ (above swell and below burl)"/>
    <m/>
    <m/>
    <s v="Yes"/>
    <n v="25"/>
    <n v="4"/>
    <m/>
    <m/>
    <m/>
    <s v="Mesic"/>
    <s v="No"/>
    <m/>
    <s v="No"/>
    <m/>
    <s v="No"/>
    <s v="No"/>
    <s v="No"/>
    <s v="No"/>
    <s v="Broken top"/>
    <s v="Yes"/>
    <n v="3983271"/>
    <n v="349991"/>
    <s v=" "/>
    <n v="103"/>
    <s v="NO"/>
    <s v="Complete - Valid Tree"/>
    <n v="131"/>
    <n v="332.74"/>
    <x v="1"/>
    <n v="196"/>
    <s v="{7C48503B-8DC3-42E6-B235-982B62952F19}"/>
    <d v="2024-08-01T14:31:05"/>
    <s v="sholden_mbg"/>
    <d v="2024-09-12T21:56:48"/>
    <s v="jbrooks_mbg"/>
    <m/>
    <s v="Large fire scar is old"/>
    <s v="Large"/>
    <s v="Abundant"/>
    <s v="Few Saplings"/>
    <m/>
    <m/>
  </r>
  <r>
    <n v="328"/>
    <m/>
    <n v="196"/>
    <m/>
    <s v="Parker Peak"/>
    <s v="NW"/>
    <x v="0"/>
    <n v="142.5"/>
    <n v="361"/>
    <s v="RS @ 31. 1"/>
    <m/>
    <m/>
    <s v="Yes"/>
    <n v="38"/>
    <n v="4"/>
    <m/>
    <m/>
    <m/>
    <s v="Mesic"/>
    <s v="Yes"/>
    <s v="&lt;25%"/>
    <s v="No"/>
    <m/>
    <s v="No"/>
    <s v="No"/>
    <s v="No"/>
    <s v="No"/>
    <s v="Caliper"/>
    <s v="Yes"/>
    <n v="3983722"/>
    <n v="349785"/>
    <s v=" "/>
    <n v="167"/>
    <s v="NO"/>
    <s v="Complete - Valid Tree"/>
    <n v="220"/>
    <n v="558.79999999999995"/>
    <x v="1"/>
    <n v="196"/>
    <s v="{FB88DBE9-4EF3-4C6E-AB63-CEA40D246D70}"/>
    <d v="2024-08-01T14:31:05"/>
    <s v="sholden_mbg"/>
    <d v="2024-09-16T15:55:57"/>
    <s v="nmitchell_mbg"/>
    <m/>
    <m/>
    <s v="Large"/>
    <s v="Few"/>
    <s v="Few Saplings"/>
    <m/>
    <m/>
  </r>
  <r>
    <n v="363"/>
    <m/>
    <n v="196"/>
    <m/>
    <s v="Parker Peak"/>
    <s v="W"/>
    <x v="0"/>
    <n v="39.1"/>
    <n v="99"/>
    <s v="RS @ 20.1"/>
    <m/>
    <m/>
    <s v="No"/>
    <n v="25.1999999999999"/>
    <n v="0"/>
    <m/>
    <m/>
    <m/>
    <s v="Mesic"/>
    <s v="No"/>
    <m/>
    <s v="No"/>
    <m/>
    <s v="No"/>
    <s v="No"/>
    <s v="No"/>
    <s v="No"/>
    <s v=" "/>
    <s v="Yes"/>
    <n v="3983615"/>
    <n v="350040"/>
    <s v=" "/>
    <n v="0"/>
    <s v="NO"/>
    <s v="Complete - Valid Tree"/>
    <n v="74"/>
    <n v="187.96"/>
    <x v="0"/>
    <n v="196"/>
    <s v="{CDB2E3B3-6167-423A-875B-D9D078E6D0CD}"/>
    <d v="2024-08-01T14:31:05"/>
    <s v="sholden_mbg"/>
    <d v="2024-09-20T19:26:04"/>
    <s v="nmitchell_mbg"/>
    <m/>
    <m/>
    <s v="Large"/>
    <s v="Abundant"/>
    <s v="Few Saplings"/>
    <m/>
    <m/>
  </r>
  <r>
    <n v="496"/>
    <m/>
    <n v="196"/>
    <m/>
    <s v="Parker Peak"/>
    <s v="NW"/>
    <x v="0"/>
    <n v="91"/>
    <n v="231"/>
    <s v="RS@8"/>
    <s v="&lt;25%"/>
    <m/>
    <s v="Yes"/>
    <n v="31"/>
    <n v="1"/>
    <m/>
    <m/>
    <m/>
    <s v="Wet"/>
    <s v="Yes"/>
    <s v="&lt;25%"/>
    <s v="No"/>
    <s v="&lt;25%"/>
    <s v="No"/>
    <s v="No"/>
    <s v="No"/>
    <s v="No"/>
    <s v=" "/>
    <s v="Yes"/>
    <n v="3983553"/>
    <n v="350453"/>
    <s v=" "/>
    <n v="0"/>
    <s v="NO"/>
    <s v="Complete - Valid Tree"/>
    <n v="103"/>
    <n v="261.62"/>
    <x v="0"/>
    <n v="196"/>
    <s v="{FD2886F5-1F70-4F77-8E6A-CEE564461821}"/>
    <d v="2024-08-01T14:31:05"/>
    <s v="sholden_mbg"/>
    <d v="2024-09-28T00:20:15"/>
    <s v="jbrooks_mbg"/>
    <s v="&lt;25%"/>
    <m/>
    <s v="Large"/>
    <s v="Few"/>
    <s v="Few Saplings"/>
    <m/>
    <m/>
  </r>
  <r>
    <n v="499"/>
    <m/>
    <n v="196"/>
    <m/>
    <s v="Parker Peak"/>
    <s v="NW"/>
    <x v="0"/>
    <n v="62.799999999999898"/>
    <n v="159"/>
    <s v="RS@8ft"/>
    <s v="&lt;25%"/>
    <m/>
    <s v="Yes"/>
    <n v="17"/>
    <n v="1"/>
    <m/>
    <m/>
    <m/>
    <s v="Mesic"/>
    <s v="No"/>
    <s v="&lt;25%"/>
    <s v="No"/>
    <s v="&lt;25%"/>
    <s v="No"/>
    <s v="No"/>
    <s v="No"/>
    <s v="No"/>
    <s v=" "/>
    <s v="Yes"/>
    <n v="3983616"/>
    <n v="350395"/>
    <s v=" "/>
    <n v="0"/>
    <s v="NO"/>
    <s v="Complete - Valid Tree"/>
    <n v="62"/>
    <n v="157.47999999999999"/>
    <x v="0"/>
    <n v="196"/>
    <s v="{9E6415D6-3A2E-434B-BD36-222F89C10950}"/>
    <d v="2024-08-01T14:31:05"/>
    <s v="sholden_mbg"/>
    <d v="2024-09-28T00:20:15"/>
    <s v="jbrooks_mbg"/>
    <s v="&lt;25%"/>
    <m/>
    <s v="Large"/>
    <s v="Abundant"/>
    <s v="Few Saplings"/>
    <m/>
    <m/>
  </r>
  <r>
    <n v="193"/>
    <m/>
    <n v="195"/>
    <m/>
    <s v="Parker Peak"/>
    <s v="E"/>
    <x v="0"/>
    <n v="154"/>
    <n v="391"/>
    <s v="RS@10’"/>
    <m/>
    <m/>
    <s v="Yes"/>
    <n v="40"/>
    <n v="4"/>
    <m/>
    <m/>
    <m/>
    <s v="Mesic"/>
    <s v="Yes"/>
    <s v="&lt;25%"/>
    <s v="No"/>
    <m/>
    <s v="No"/>
    <s v="No"/>
    <s v="Yes"/>
    <s v="No"/>
    <s v=" "/>
    <s v="Yes"/>
    <n v="3983006"/>
    <n v="349814"/>
    <s v=" "/>
    <n v="37"/>
    <s v="NO"/>
    <s v="Complete - Valid Tree"/>
    <n v="177"/>
    <n v="449.58"/>
    <x v="1"/>
    <n v="188"/>
    <s v="{D12F36BB-D1BC-4CC2-AC45-CCFBDC7DC048}"/>
    <d v="2024-08-01T14:31:05"/>
    <s v="sholden_mbg"/>
    <d v="2024-08-28T21:18:39"/>
    <s v="sholden_mbg"/>
    <m/>
    <s v="Foliage dieback impacting much of the crown but not much of the foliage. I.e. it is widespread but not severe. "/>
    <s v="Large"/>
    <s v="Abundant"/>
    <m/>
    <m/>
    <m/>
  </r>
  <r>
    <n v="251"/>
    <m/>
    <n v="195"/>
    <m/>
    <s v="Parker Peak"/>
    <s v="NW"/>
    <x v="0"/>
    <n v="138"/>
    <n v="350"/>
    <s v="RS @ 15 ft"/>
    <s v="&lt;25%"/>
    <m/>
    <s v="Yes"/>
    <n v="28"/>
    <n v="4"/>
    <m/>
    <m/>
    <m/>
    <s v="Dry"/>
    <s v="No"/>
    <m/>
    <s v="No"/>
    <m/>
    <s v="No"/>
    <s v="No"/>
    <s v="No"/>
    <s v="No"/>
    <s v=" "/>
    <s v="Yes"/>
    <n v="3982921"/>
    <n v="350008"/>
    <s v=" "/>
    <n v="75"/>
    <s v="NO"/>
    <s v="Complete - Valid Tree"/>
    <n v="147"/>
    <n v="373.38"/>
    <x v="1"/>
    <n v="195"/>
    <s v="{19B87CCE-4282-4C8C-9DE5-103B13E616F3}"/>
    <d v="2024-08-01T14:31:05"/>
    <s v="sholden_mbg"/>
    <d v="2024-08-28T21:18:40"/>
    <s v="sholden_mbg"/>
    <m/>
    <s v="Lt Regen observed under 1’_x000d__x000a__x000d__x000a_Cones observed mod amount."/>
    <s v="Large"/>
    <m/>
    <m/>
    <m/>
    <m/>
  </r>
  <r>
    <n v="253"/>
    <m/>
    <n v="195"/>
    <m/>
    <s v="Parker Peak"/>
    <s v="NW"/>
    <x v="0"/>
    <n v="84"/>
    <n v="213"/>
    <s v="RS @ 8’"/>
    <s v="&lt;25%"/>
    <m/>
    <s v="No"/>
    <n v="22"/>
    <n v="0"/>
    <m/>
    <m/>
    <m/>
    <s v="Dry"/>
    <s v="No"/>
    <m/>
    <s v="No"/>
    <m/>
    <s v="No"/>
    <s v="No"/>
    <s v="No"/>
    <s v="No"/>
    <s v=" "/>
    <s v="Yes"/>
    <n v="3982976"/>
    <n v="349996"/>
    <s v=" "/>
    <n v="0"/>
    <s v="NO"/>
    <s v="Complete - Valid Tree"/>
    <n v="90"/>
    <n v="228.6"/>
    <x v="0"/>
    <n v="195"/>
    <s v="{872E69A4-9A9E-4408-ACF8-1E06347B55CC}"/>
    <d v="2024-08-01T14:31:05"/>
    <s v="sholden_mbg"/>
    <d v="2024-08-28T21:18:40"/>
    <s v="sholden_mbg"/>
    <m/>
    <s v="Lt Regen all under 1’_x000d__x000a__x000d__x000a_Mod cones observed"/>
    <s v="Large"/>
    <m/>
    <m/>
    <m/>
    <m/>
  </r>
  <r>
    <n v="276"/>
    <m/>
    <n v="195"/>
    <m/>
    <s v="Parker Peak"/>
    <s v="E"/>
    <x v="0"/>
    <n v="60.899999999999899"/>
    <n v="154"/>
    <s v="RS @ 9’"/>
    <m/>
    <m/>
    <s v="No"/>
    <n v="8"/>
    <n v="0"/>
    <m/>
    <m/>
    <m/>
    <s v="Mesic"/>
    <s v="Yes"/>
    <s v="&lt;25%"/>
    <s v="No"/>
    <m/>
    <s v="No"/>
    <s v="No"/>
    <s v="No"/>
    <s v="No"/>
    <s v=" "/>
    <s v="Yes"/>
    <n v="3983086"/>
    <n v="349923"/>
    <s v=" "/>
    <n v="0"/>
    <s v="NO"/>
    <s v="Complete - Valid Tree"/>
    <n v="68"/>
    <n v="172.72"/>
    <x v="0"/>
    <n v="195"/>
    <s v="{57CF8B16-59C8-4AE7-89F3-5F3AC4A31D7B}"/>
    <d v="2024-08-01T14:31:05"/>
    <s v="sholden_mbg"/>
    <d v="2024-08-28T21:18:40"/>
    <s v="sholden_mbg"/>
    <m/>
    <m/>
    <s v="Large"/>
    <s v="Abundant"/>
    <s v="No Saplings"/>
    <s v="Fir dominant"/>
    <m/>
  </r>
  <r>
    <n v="362"/>
    <m/>
    <n v="195"/>
    <m/>
    <s v="Parker Peak"/>
    <s v="W"/>
    <x v="0"/>
    <n v="52.5"/>
    <n v="133"/>
    <s v="RS @ 9’"/>
    <m/>
    <m/>
    <s v="No"/>
    <n v="13"/>
    <n v="0"/>
    <m/>
    <m/>
    <m/>
    <s v="Mesic"/>
    <s v="Yes"/>
    <s v="&lt;25%"/>
    <s v="No"/>
    <m/>
    <s v="No"/>
    <s v="No"/>
    <s v="No"/>
    <s v="No"/>
    <s v=" "/>
    <s v="Yes"/>
    <n v="3983612"/>
    <n v="350039"/>
    <s v=" "/>
    <n v="0"/>
    <s v="NO"/>
    <s v="Complete - Valid Tree"/>
    <n v="55"/>
    <n v="139.69999999999999"/>
    <x v="0"/>
    <n v="195"/>
    <s v="{8AEE195D-B8CE-434B-85AA-D807159D9A37}"/>
    <d v="2024-08-01T14:31:05"/>
    <s v="sholden_mbg"/>
    <d v="2024-09-20T19:30:21"/>
    <s v="nmitchell_mbg"/>
    <m/>
    <m/>
    <s v="Large"/>
    <s v="Abundant"/>
    <s v="Few Saplings"/>
    <m/>
    <m/>
  </r>
  <r>
    <n v="515"/>
    <m/>
    <n v="195"/>
    <m/>
    <s v="Parker Peak"/>
    <s v="W"/>
    <x v="0"/>
    <n v="105"/>
    <n v="266"/>
    <s v="RS@11ft"/>
    <s v="&lt;25%"/>
    <m/>
    <s v="No"/>
    <n v="26"/>
    <n v="0"/>
    <m/>
    <m/>
    <m/>
    <s v="Mesic"/>
    <s v="Yes"/>
    <s v="&lt;25%"/>
    <s v="No"/>
    <s v="&lt;25%"/>
    <s v="No"/>
    <s v="No"/>
    <s v="No"/>
    <s v="No"/>
    <s v=" "/>
    <s v="Yes"/>
    <n v="3983565"/>
    <n v="350389"/>
    <s v=" "/>
    <n v="0"/>
    <s v="NO"/>
    <s v="Complete - Valid Tree"/>
    <n v="136"/>
    <n v="345.44"/>
    <x v="1"/>
    <n v="195"/>
    <s v="{60B7513F-B7E0-4619-820D-34B6E83CF3C4}"/>
    <d v="2024-08-01T14:31:05"/>
    <s v="sholden_mbg"/>
    <d v="2024-09-28T00:20:15"/>
    <s v="jbrooks_mbg"/>
    <s v="&lt;25%"/>
    <m/>
    <s v="Large"/>
    <s v="Abundant"/>
    <s v="Few Saplings"/>
    <m/>
    <m/>
  </r>
  <r>
    <n v="542"/>
    <m/>
    <n v="195"/>
    <m/>
    <s v="Parker Peak"/>
    <s v="SW"/>
    <x v="0"/>
    <n v="116"/>
    <n v="294"/>
    <s v="RS @ 20’"/>
    <s v="&lt;25%"/>
    <m/>
    <s v="Yes"/>
    <n v="7"/>
    <n v="2"/>
    <m/>
    <m/>
    <m/>
    <s v="Wet"/>
    <s v="Yes"/>
    <s v="&lt;25%"/>
    <s v="No"/>
    <s v="&lt;25%"/>
    <s v="Yes"/>
    <s v="No"/>
    <s v="No"/>
    <s v="No"/>
    <s v=" "/>
    <s v="Yes"/>
    <n v="3983225"/>
    <n v="350407"/>
    <s v=" "/>
    <n v="0"/>
    <s v="NO"/>
    <s v="Complete - Valid Tree"/>
    <n v="157"/>
    <n v="398.78000000000003"/>
    <x v="1"/>
    <n v="195"/>
    <s v="{C9C30CA4-C4EE-4B58-90A4-199C92C08501}"/>
    <d v="2024-08-01T14:31:05"/>
    <s v="sholden_mbg"/>
    <d v="2024-09-16T04:23:19"/>
    <s v="nmitchell_mbg"/>
    <m/>
    <m/>
    <s v="Large"/>
    <s v="Few"/>
    <s v="Few Saplings"/>
    <s v="Upwards of 1’"/>
    <m/>
  </r>
  <r>
    <n v="595"/>
    <m/>
    <n v="195"/>
    <m/>
    <s v="Parker Peak"/>
    <m/>
    <x v="1"/>
    <m/>
    <n v="0"/>
    <m/>
    <m/>
    <s v="Uprooted"/>
    <m/>
    <m/>
    <m/>
    <m/>
    <m/>
    <m/>
    <m/>
    <m/>
    <m/>
    <m/>
    <m/>
    <m/>
    <m/>
    <m/>
    <m/>
    <s v=" "/>
    <s v="Yes"/>
    <n v="3983236"/>
    <n v="350611"/>
    <s v=" "/>
    <n v="77"/>
    <s v="NO"/>
    <s v="Complete - Valid Tree"/>
    <n v="168"/>
    <n v="426.72"/>
    <x v="1"/>
    <n v="195"/>
    <s v="{9D63128A-ED8E-4BFE-8C08-443805630EAA}"/>
    <d v="2024-08-01T14:31:05"/>
    <s v="sholden_mbg"/>
    <d v="2024-08-29T19:20:39"/>
    <s v="nmitchell_mbg"/>
    <m/>
    <m/>
    <s v="Large"/>
    <m/>
    <m/>
    <m/>
    <m/>
  </r>
  <r>
    <n v="694"/>
    <m/>
    <n v="195"/>
    <m/>
    <s v="Parker Peak"/>
    <s v="NW"/>
    <x v="0"/>
    <n v="113"/>
    <n v="287"/>
    <s v="RS @ 22’"/>
    <m/>
    <m/>
    <s v="Yes"/>
    <n v="47"/>
    <n v="1"/>
    <m/>
    <m/>
    <m/>
    <s v="Mesic"/>
    <s v="Yes"/>
    <s v="&lt;25%"/>
    <s v="No"/>
    <m/>
    <s v="No"/>
    <s v="No"/>
    <s v="No"/>
    <s v="No"/>
    <s v=" "/>
    <s v="Yes"/>
    <n v="3983104"/>
    <n v="350728"/>
    <s v=" "/>
    <n v="10"/>
    <s v="NO"/>
    <s v="Complete - Valid Tree"/>
    <n v="138"/>
    <n v="350.52"/>
    <x v="1"/>
    <n v="195"/>
    <s v="{A403F7FB-2758-4C1B-9DB8-73FB9B3E6E79}"/>
    <d v="2024-08-01T14:31:05"/>
    <s v="sholden_mbg"/>
    <d v="2024-08-30T20:38:00"/>
    <s v="nmitchell_mbg"/>
    <m/>
    <m/>
    <s v="Large"/>
    <s v="Abundant"/>
    <s v="No Saplings"/>
    <m/>
    <m/>
  </r>
  <r>
    <n v="705"/>
    <m/>
    <n v="195"/>
    <m/>
    <s v="Parker Peak"/>
    <s v="W"/>
    <x v="0"/>
    <n v="87.099999999999895"/>
    <n v="221"/>
    <s v="RS @ 19.3"/>
    <s v="25-50%"/>
    <m/>
    <s v="Yes"/>
    <n v="30"/>
    <n v="3"/>
    <m/>
    <m/>
    <m/>
    <s v="Dry"/>
    <s v="No"/>
    <m/>
    <s v="No"/>
    <s v="&lt;25%"/>
    <s v="Yes"/>
    <s v="No"/>
    <s v="No"/>
    <s v="No"/>
    <s v=" "/>
    <s v="Yes"/>
    <n v="3982864"/>
    <n v="350363"/>
    <s v=" "/>
    <n v="0"/>
    <s v="NO"/>
    <s v="Complete - Valid Tree"/>
    <n v="88"/>
    <n v="223.52"/>
    <x v="0"/>
    <n v="195"/>
    <s v="{0A91E405-65A5-4C21-9D60-15CDAC4770A8}"/>
    <d v="2024-08-01T14:31:05"/>
    <s v="sholden_mbg"/>
    <d v="2024-09-15T01:02:34"/>
    <s v="nmitchell_mbg"/>
    <m/>
    <m/>
    <s v="Large"/>
    <s v="Abundant"/>
    <s v="Few Saplings"/>
    <s v="Interspersed"/>
    <m/>
  </r>
  <r>
    <n v="712"/>
    <m/>
    <n v="195"/>
    <m/>
    <s v="Parker Peak"/>
    <s v="NW"/>
    <x v="0"/>
    <n v="83.099999999999895"/>
    <n v="211"/>
    <s v="RS @ 19’"/>
    <m/>
    <m/>
    <s v="Yes"/>
    <n v="25"/>
    <n v="4"/>
    <m/>
    <m/>
    <m/>
    <s v="Dry"/>
    <s v="Yes"/>
    <s v="&lt;25%"/>
    <s v="No"/>
    <m/>
    <s v="No"/>
    <s v="No"/>
    <s v="No"/>
    <s v="No"/>
    <s v=" "/>
    <s v="Yes"/>
    <n v="3982929"/>
    <n v="350560"/>
    <s v=" "/>
    <n v="101"/>
    <s v="NO"/>
    <s v="Complete - Valid Tree"/>
    <n v="82"/>
    <n v="208.28"/>
    <x v="0"/>
    <n v="195"/>
    <s v="{B100D5AA-975A-42D3-9439-B9C02255A29B}"/>
    <d v="2024-08-01T14:31:05"/>
    <s v="sholden_mbg"/>
    <d v="2024-09-12T19:08:02"/>
    <s v="nmitchell_mbg"/>
    <m/>
    <m/>
    <s v="Large"/>
    <s v="Abundant"/>
    <s v="No Saplings"/>
    <m/>
    <m/>
  </r>
  <r>
    <n v="720"/>
    <m/>
    <n v="195"/>
    <m/>
    <s v="Parker Peak"/>
    <s v="N"/>
    <x v="0"/>
    <n v="71"/>
    <n v="180"/>
    <s v="RS @ 15.4"/>
    <m/>
    <m/>
    <s v="No"/>
    <n v="27"/>
    <n v="0"/>
    <m/>
    <m/>
    <m/>
    <s v="Dry"/>
    <s v="Yes"/>
    <s v="&lt;25%"/>
    <s v="No"/>
    <m/>
    <s v="No"/>
    <s v="No"/>
    <s v="No"/>
    <s v="No"/>
    <s v=" "/>
    <s v="Yes"/>
    <n v="3982896"/>
    <n v="350650"/>
    <s v=" "/>
    <n v="0"/>
    <s v="NO"/>
    <s v="Complete - Valid Tree"/>
    <n v="85"/>
    <n v="215.9"/>
    <x v="0"/>
    <n v="195"/>
    <s v="{8814D174-6276-4609-8B69-F9A1D6A63686}"/>
    <d v="2024-08-01T14:31:05"/>
    <s v="sholden_mbg"/>
    <d v="2024-09-11T21:09:06"/>
    <s v="nmitchell_mbg"/>
    <m/>
    <m/>
    <s v="Large"/>
    <s v="Abundant"/>
    <s v="No Saplings"/>
    <m/>
    <m/>
  </r>
  <r>
    <n v="33"/>
    <m/>
    <n v="194"/>
    <m/>
    <s v="Parker Peak"/>
    <s v="NE"/>
    <x v="0"/>
    <n v="66.5"/>
    <n v="168"/>
    <s v="RS @ 10.3’"/>
    <s v="&gt;75%"/>
    <m/>
    <s v="No"/>
    <n v="23"/>
    <n v="0"/>
    <m/>
    <m/>
    <m/>
    <s v="Wet"/>
    <s v="Yes"/>
    <s v="&lt;25%"/>
    <s v="No"/>
    <s v="50-75%"/>
    <s v="Yes"/>
    <s v="No"/>
    <s v="No"/>
    <s v="No"/>
    <s v=" "/>
    <s v="Yes"/>
    <n v="3983888"/>
    <n v="349530"/>
    <s v=" "/>
    <n v="0"/>
    <s v="NO"/>
    <s v="Complete - Valid Tree"/>
    <n v="76"/>
    <n v="193.04"/>
    <x v="0"/>
    <n v="194"/>
    <s v="{DD08B6F4-795E-47F0-B68B-41C6ABDB0D79}"/>
    <d v="2024-08-01T14:31:05"/>
    <s v="sholden_mbg"/>
    <d v="2024-09-16T18:47:04"/>
    <s v="nmitchell_mbg"/>
    <m/>
    <m/>
    <s v="Large"/>
    <s v="Abundant"/>
    <s v="Abundant Saplings"/>
    <s v="Most under 6”"/>
    <m/>
  </r>
  <r>
    <n v="286"/>
    <m/>
    <n v="194"/>
    <m/>
    <s v="Parker Peak"/>
    <s v="NE"/>
    <x v="0"/>
    <n v="57"/>
    <n v="144"/>
    <s v="RS @ 8.5"/>
    <s v="&lt;25%"/>
    <m/>
    <s v="No"/>
    <n v="21"/>
    <n v="0"/>
    <m/>
    <m/>
    <m/>
    <s v="Wet"/>
    <s v="Yes"/>
    <s v="&lt;25%"/>
    <s v="No"/>
    <m/>
    <s v="No"/>
    <s v="No"/>
    <s v="No"/>
    <s v="No"/>
    <s v=" "/>
    <s v="Yes"/>
    <n v="3982997"/>
    <n v="349939"/>
    <s v=" "/>
    <n v="0"/>
    <s v="NO"/>
    <s v="Complete - Valid Tree"/>
    <n v="68"/>
    <n v="172.72"/>
    <x v="0"/>
    <n v="194"/>
    <s v="{FAF2BC3B-3CB2-431D-A438-7ACC989FC1F9}"/>
    <d v="2024-08-01T14:31:05"/>
    <s v="sholden_mbg"/>
    <d v="2024-08-28T21:18:40"/>
    <s v="sholden_mbg"/>
    <m/>
    <s v="No Regen observed_x000d__x000a__x000d__x000a_Mod cones"/>
    <s v="Large"/>
    <m/>
    <m/>
    <m/>
    <m/>
  </r>
  <r>
    <n v="446"/>
    <m/>
    <n v="194"/>
    <m/>
    <s v="Parker Peak"/>
    <s v="SW"/>
    <x v="0"/>
    <n v="99.099999999999895"/>
    <n v="251"/>
    <s v="RS @ 16.8"/>
    <m/>
    <m/>
    <s v="No"/>
    <n v="9"/>
    <n v="0"/>
    <m/>
    <m/>
    <m/>
    <s v="Wet"/>
    <s v="No"/>
    <m/>
    <s v="No"/>
    <m/>
    <s v="No"/>
    <s v="No"/>
    <s v="No"/>
    <s v="No"/>
    <s v=" "/>
    <s v="Yes"/>
    <n v="3983650"/>
    <n v="350404"/>
    <s v=" "/>
    <n v="0"/>
    <s v="NO"/>
    <s v="Complete - Valid Tree"/>
    <n v="111"/>
    <n v="281.94"/>
    <x v="0"/>
    <n v="194"/>
    <s v="{46AF478F-A917-4009-924D-3626DEF69B64}"/>
    <d v="2024-08-01T14:31:05"/>
    <s v="sholden_mbg"/>
    <d v="2024-09-14T15:10:05"/>
    <s v="nmitchell_mbg"/>
    <m/>
    <m/>
    <s v="Large"/>
    <s v="Abundant"/>
    <s v="No Saplings"/>
    <s v="Interspersed"/>
    <m/>
  </r>
  <r>
    <n v="520"/>
    <m/>
    <n v="194"/>
    <m/>
    <s v="Parker Peak"/>
    <s v="SW"/>
    <x v="0"/>
    <n v="54.7"/>
    <n v="138"/>
    <s v="RS @ 46’ above impeding branches"/>
    <m/>
    <m/>
    <s v="Yes"/>
    <n v="15"/>
    <n v="1"/>
    <m/>
    <m/>
    <m/>
    <s v="Mesic"/>
    <s v="No"/>
    <m/>
    <s v="No"/>
    <m/>
    <s v="No"/>
    <s v="No"/>
    <s v="No"/>
    <s v="No"/>
    <s v=" "/>
    <s v="Yes"/>
    <n v="3983277"/>
    <n v="350368"/>
    <s v=" "/>
    <n v="0"/>
    <s v="NO"/>
    <s v="Complete - Valid Tree"/>
    <n v="82"/>
    <n v="208.28"/>
    <x v="0"/>
    <n v="194"/>
    <s v="{B050EAC3-E20E-4417-BC9E-DF2AE62DDAB0}"/>
    <d v="2024-08-01T14:31:05"/>
    <s v="sholden_mbg"/>
    <d v="2024-08-29T21:16:22"/>
    <s v="nmitchell_mbg"/>
    <m/>
    <m/>
    <s v="Large"/>
    <s v="Abundant"/>
    <s v="Few Saplings"/>
    <s v="Small. Interspersed"/>
    <m/>
  </r>
  <r>
    <n v="555"/>
    <m/>
    <n v="194"/>
    <m/>
    <s v="Parker Peak"/>
    <s v="SW"/>
    <x v="0"/>
    <n v="45.799999999999898"/>
    <n v="116"/>
    <s v="RS @ 14’"/>
    <m/>
    <m/>
    <s v="No"/>
    <n v="32"/>
    <n v="0"/>
    <m/>
    <m/>
    <m/>
    <s v="Dry"/>
    <s v="Yes"/>
    <s v="&lt;25%"/>
    <s v="No"/>
    <m/>
    <s v="No"/>
    <s v="No"/>
    <s v="No"/>
    <s v="No"/>
    <s v=" "/>
    <s v="Yes"/>
    <n v="3983260"/>
    <n v="350511"/>
    <s v=" "/>
    <n v="0"/>
    <s v="NO"/>
    <s v="Complete - Valid Tree"/>
    <n v="55"/>
    <n v="139.69999999999999"/>
    <x v="0"/>
    <n v="194"/>
    <s v="{973905AA-FA93-4472-BC9B-8E54BE7D3CD5}"/>
    <d v="2024-08-01T14:31:05"/>
    <s v="sholden_mbg"/>
    <d v="2024-08-29T20:34:40"/>
    <s v="nmitchell_mbg"/>
    <m/>
    <m/>
    <s v="Large"/>
    <s v="Abundant"/>
    <s v="Abundant Saplings"/>
    <m/>
    <m/>
  </r>
  <r>
    <n v="61"/>
    <m/>
    <n v="193"/>
    <m/>
    <s v="Parker Peak"/>
    <m/>
    <x v="1"/>
    <m/>
    <n v="0"/>
    <m/>
    <m/>
    <s v="SD Fire"/>
    <m/>
    <m/>
    <m/>
    <m/>
    <m/>
    <m/>
    <m/>
    <m/>
    <m/>
    <m/>
    <m/>
    <m/>
    <m/>
    <m/>
    <m/>
    <s v=" "/>
    <s v="Yes"/>
    <n v="3983861"/>
    <n v="349475"/>
    <s v=" "/>
    <n v="0"/>
    <s v="NO"/>
    <s v="Complete - Valid Tree"/>
    <n v="70"/>
    <n v="177.8"/>
    <x v="0"/>
    <n v="193"/>
    <s v="{D563FC75-7C44-4511-9DFE-695AF84F693C}"/>
    <d v="2024-08-01T14:31:05"/>
    <s v="sholden_mbg"/>
    <d v="2024-09-22T18:39:30"/>
    <s v="nmitchell_mbg"/>
    <m/>
    <m/>
    <s v="Large"/>
    <m/>
    <m/>
    <m/>
    <m/>
  </r>
  <r>
    <n v="88"/>
    <m/>
    <n v="193"/>
    <m/>
    <s v="Parker Peak"/>
    <s v="NE"/>
    <x v="0"/>
    <n v="96.5"/>
    <n v="245"/>
    <s v="RS @ 15.1"/>
    <m/>
    <m/>
    <s v="Yes"/>
    <n v="54.399999999999899"/>
    <n v="2"/>
    <m/>
    <m/>
    <m/>
    <s v="Dry"/>
    <s v="Yes"/>
    <s v="&lt;25%"/>
    <s v="No"/>
    <s v="&lt;25%"/>
    <s v="Yes"/>
    <s v="No"/>
    <s v="No"/>
    <s v="No"/>
    <s v="Forked top"/>
    <s v="Yes"/>
    <n v="3983757"/>
    <n v="349397"/>
    <s v=" "/>
    <n v="21"/>
    <s v="NO"/>
    <s v="Complete - Valid Tree"/>
    <n v="125"/>
    <n v="317.5"/>
    <x v="1"/>
    <n v="193"/>
    <s v="{BBEAFCAA-CEDC-4958-A980-73C61BC95B8B}"/>
    <d v="2024-08-01T14:31:05"/>
    <s v="sholden_mbg"/>
    <d v="2024-09-22T16:17:25"/>
    <s v="nmitchell_mbg"/>
    <m/>
    <s v="Increasingly sparse foliage as you move up the crown"/>
    <s v="Large"/>
    <s v="Abundant"/>
    <s v="Few Saplings"/>
    <m/>
    <m/>
  </r>
  <r>
    <n v="367"/>
    <m/>
    <n v="193"/>
    <m/>
    <s v="Parker Peak"/>
    <s v="NE"/>
    <x v="0"/>
    <n v="82.599999999999895"/>
    <n v="209"/>
    <s v="RS @ 5.4’"/>
    <s v="&lt;25%"/>
    <m/>
    <s v="Yes"/>
    <n v="2"/>
    <n v="2"/>
    <m/>
    <m/>
    <m/>
    <s v="Wet"/>
    <s v="Yes"/>
    <s v="&lt;25%"/>
    <s v="Yes"/>
    <m/>
    <s v="No"/>
    <s v="No"/>
    <s v="No"/>
    <s v="No"/>
    <s v="Caliper"/>
    <s v="Yes"/>
    <n v="3983662"/>
    <n v="349985"/>
    <s v=" "/>
    <n v="67"/>
    <s v="NO"/>
    <s v="Complete - Valid Tree"/>
    <n v="109"/>
    <n v="276.86"/>
    <x v="0"/>
    <n v="167"/>
    <s v="{C2656700-D3E7-4BE7-A594-6B52C86E3D70}"/>
    <d v="2024-08-01T14:31:05"/>
    <s v="sholden_mbg"/>
    <d v="2024-09-20T16:11:09"/>
    <s v="nmitchell_mbg"/>
    <m/>
    <m/>
    <s v="Large"/>
    <s v="Few"/>
    <s v="Few Saplings"/>
    <s v="Dense competing riparian veg"/>
    <m/>
  </r>
  <r>
    <n v="541"/>
    <m/>
    <n v="193"/>
    <m/>
    <s v="Parker Peak"/>
    <s v="NW"/>
    <x v="0"/>
    <n v="97.2"/>
    <n v="246"/>
    <s v="RS @ 17’"/>
    <m/>
    <m/>
    <s v="Yes"/>
    <n v="37"/>
    <n v="3"/>
    <m/>
    <m/>
    <m/>
    <s v="Dry"/>
    <s v="Yes"/>
    <s v="&lt;25%"/>
    <s v="No"/>
    <m/>
    <s v="No"/>
    <s v="No"/>
    <s v="Yes"/>
    <s v="No"/>
    <s v="Caliper"/>
    <s v="Yes"/>
    <n v="3983164"/>
    <n v="350399"/>
    <s v=" "/>
    <n v="60"/>
    <s v="NO"/>
    <s v="Complete - Valid Tree"/>
    <n v="152"/>
    <n v="386.08"/>
    <x v="1"/>
    <n v="182"/>
    <s v="{34639645-FE74-4378-A4B6-3C599A8EFA57}"/>
    <d v="2024-08-01T14:31:05"/>
    <s v="sholden_mbg"/>
    <d v="2024-08-30T17:38:33"/>
    <s v="nmitchell_mbg"/>
    <m/>
    <m/>
    <s v="Large"/>
    <s v="Abundant"/>
    <s v="No Saplings"/>
    <m/>
    <m/>
  </r>
  <r>
    <n v="673"/>
    <m/>
    <n v="193"/>
    <m/>
    <s v="Parker Peak"/>
    <m/>
    <x v="1"/>
    <m/>
    <n v="0"/>
    <m/>
    <m/>
    <s v="SD Fire"/>
    <m/>
    <m/>
    <m/>
    <m/>
    <m/>
    <m/>
    <m/>
    <m/>
    <m/>
    <m/>
    <m/>
    <m/>
    <m/>
    <m/>
    <m/>
    <s v=" "/>
    <s v="Yes"/>
    <n v="3982966"/>
    <n v="350391"/>
    <s v=" "/>
    <n v="108"/>
    <s v="NO"/>
    <s v="Complete - Valid Tree"/>
    <n v="129"/>
    <n v="327.66000000000003"/>
    <x v="1"/>
    <n v="193"/>
    <s v="{FDA4EBBE-C071-4350-B546-647C341DBF11}"/>
    <d v="2024-08-01T14:31:05"/>
    <s v="sholden_mbg"/>
    <d v="2024-11-12T18:05:07"/>
    <s v="jpetitmermet_masonbruce"/>
    <m/>
    <m/>
    <s v="Large"/>
    <m/>
    <m/>
    <m/>
    <m/>
  </r>
  <r>
    <n v="704"/>
    <m/>
    <n v="193"/>
    <m/>
    <s v="Parker Peak"/>
    <s v="W"/>
    <x v="0"/>
    <n v="80.099999999999895"/>
    <n v="203"/>
    <s v="RS @ 20.5’"/>
    <s v="25-50%"/>
    <m/>
    <s v="Yes"/>
    <n v="44"/>
    <n v="4"/>
    <m/>
    <m/>
    <m/>
    <s v="Dry"/>
    <s v="No"/>
    <m/>
    <s v="No"/>
    <m/>
    <s v="No"/>
    <s v="No"/>
    <s v="No"/>
    <s v="No"/>
    <s v=" "/>
    <s v="Yes"/>
    <n v="3982863"/>
    <n v="350362"/>
    <s v=" "/>
    <n v="72"/>
    <s v="NO"/>
    <s v="Complete - Valid Tree"/>
    <n v="117"/>
    <n v="297.18"/>
    <x v="0"/>
    <n v="193"/>
    <s v="{9F209F61-D04F-4B73-9AE9-391DDC592D94}"/>
    <d v="2024-08-01T14:31:05"/>
    <s v="sholden_mbg"/>
    <d v="2024-09-15T01:03:10"/>
    <s v="nmitchell_mbg"/>
    <m/>
    <m/>
    <s v="Large"/>
    <s v="Abundant"/>
    <s v="Few Saplings"/>
    <m/>
    <m/>
  </r>
  <r>
    <n v="706"/>
    <m/>
    <n v="193"/>
    <m/>
    <s v="Parker Peak"/>
    <s v="N"/>
    <x v="0"/>
    <n v="79.900000000000006"/>
    <n v="202"/>
    <s v="RS @ 16’"/>
    <m/>
    <m/>
    <s v="No"/>
    <n v="37"/>
    <n v="0"/>
    <m/>
    <m/>
    <m/>
    <s v="Wet"/>
    <s v="No"/>
    <m/>
    <s v="No"/>
    <m/>
    <s v="No"/>
    <s v="No"/>
    <s v="No"/>
    <s v="No"/>
    <s v=" "/>
    <s v="Yes"/>
    <n v="3982880"/>
    <n v="350439"/>
    <s v=" "/>
    <n v="0"/>
    <s v="NO"/>
    <s v="Complete - Valid Tree"/>
    <n v="98"/>
    <n v="248.92000000000002"/>
    <x v="0"/>
    <n v="193"/>
    <s v="{6595A7C8-2893-4F7F-90F3-9DFE3271E09C}"/>
    <d v="2024-08-01T14:31:05"/>
    <s v="sholden_mbg"/>
    <d v="2024-09-12T20:50:52"/>
    <s v="nmitchell_mbg"/>
    <m/>
    <m/>
    <s v="Large"/>
    <s v="Abundant"/>
    <s v="Few Saplings"/>
    <s v="Interspersed"/>
    <m/>
  </r>
  <r>
    <n v="173"/>
    <m/>
    <n v="192"/>
    <m/>
    <s v="Parker Peak"/>
    <s v="NE"/>
    <x v="0"/>
    <n v="72.5"/>
    <n v="184"/>
    <s v="RS @ 21’"/>
    <m/>
    <m/>
    <s v="Yes"/>
    <n v="12"/>
    <n v="1"/>
    <m/>
    <m/>
    <m/>
    <s v="Dry"/>
    <s v="No"/>
    <m/>
    <s v="No"/>
    <m/>
    <s v="No"/>
    <s v="No"/>
    <s v="No"/>
    <s v="No"/>
    <s v="Twin w/174"/>
    <s v="Yes"/>
    <n v="3983184"/>
    <n v="349920"/>
    <s v=" "/>
    <n v="0"/>
    <s v="NO"/>
    <s v="Complete - Valid Tree"/>
    <n v="90"/>
    <n v="228.6"/>
    <x v="0"/>
    <n v="192"/>
    <s v="{2AEE5332-919F-4070-93CC-17F6038A0E86}"/>
    <d v="2024-08-01T14:31:05"/>
    <s v="sholden_mbg"/>
    <d v="2024-08-28T21:18:40"/>
    <s v="sholden_mbg"/>
    <m/>
    <m/>
    <s v="Large"/>
    <s v="Abundant"/>
    <s v="No Saplings"/>
    <m/>
    <m/>
  </r>
  <r>
    <n v="229"/>
    <m/>
    <n v="192"/>
    <m/>
    <s v="Parker Peak"/>
    <s v="N"/>
    <x v="0"/>
    <n v="83.7"/>
    <n v="212"/>
    <s v="RS@6’"/>
    <m/>
    <m/>
    <s v="Yes"/>
    <n v="35"/>
    <n v="1"/>
    <m/>
    <m/>
    <m/>
    <s v="Dry"/>
    <s v="No"/>
    <m/>
    <s v="No"/>
    <m/>
    <s v="No"/>
    <s v="No"/>
    <s v="No"/>
    <s v="No"/>
    <s v=" "/>
    <s v="Yes"/>
    <n v="3982723"/>
    <n v="350134"/>
    <s v=" "/>
    <n v="0"/>
    <s v="NO"/>
    <s v="Complete - Valid Tree"/>
    <n v="95"/>
    <n v="241.3"/>
    <x v="0"/>
    <n v="192"/>
    <s v="{5DBCA68C-039F-44D5-9F6A-65A12C412878}"/>
    <d v="2024-08-01T14:31:05"/>
    <s v="sholden_mbg"/>
    <d v="2024-08-28T21:18:41"/>
    <s v="sholden_mbg"/>
    <m/>
    <s v="Acute foliage DB 20%~"/>
    <s v="Large"/>
    <s v="Few"/>
    <s v="Abundant Saplings"/>
    <s v="Approx 7 over 1’. Interspersed."/>
    <m/>
  </r>
  <r>
    <n v="508"/>
    <m/>
    <n v="192"/>
    <m/>
    <s v="Parker Peak"/>
    <s v="NW"/>
    <x v="0"/>
    <n v="62"/>
    <n v="157"/>
    <s v="RS@7.2ft"/>
    <s v="&lt;25%"/>
    <m/>
    <s v="No"/>
    <n v="19"/>
    <n v="0"/>
    <m/>
    <m/>
    <m/>
    <s v="Mesic"/>
    <s v="Yes"/>
    <s v="&lt;25%"/>
    <s v="No"/>
    <s v="&lt;25%"/>
    <s v="No"/>
    <s v="No"/>
    <s v="No"/>
    <s v="No"/>
    <s v=" "/>
    <s v="Yes"/>
    <n v="3983572"/>
    <n v="350394"/>
    <s v=" "/>
    <n v="0"/>
    <s v="NO"/>
    <s v="Complete - Valid Tree"/>
    <n v="70"/>
    <n v="177.8"/>
    <x v="0"/>
    <n v="192"/>
    <s v="{A9E48935-C20A-493E-9B99-1C39984702FE}"/>
    <d v="2024-08-01T14:31:05"/>
    <s v="sholden_mbg"/>
    <d v="2024-09-28T00:20:15"/>
    <s v="jbrooks_mbg"/>
    <s v="&lt;25%"/>
    <m/>
    <s v="Large"/>
    <s v="Abundant"/>
    <s v="Abundant Saplings"/>
    <m/>
    <m/>
  </r>
  <r>
    <n v="671"/>
    <m/>
    <n v="192"/>
    <m/>
    <s v="Parker Peak"/>
    <m/>
    <x v="1"/>
    <m/>
    <n v="0"/>
    <m/>
    <m/>
    <s v="Fire Fall"/>
    <m/>
    <m/>
    <m/>
    <m/>
    <m/>
    <m/>
    <m/>
    <m/>
    <m/>
    <m/>
    <m/>
    <m/>
    <m/>
    <m/>
    <m/>
    <s v="Forked top"/>
    <s v="Yes"/>
    <n v="3982937"/>
    <n v="350399"/>
    <s v=" "/>
    <n v="278"/>
    <s v="NO"/>
    <s v="Complete - Valid Tree"/>
    <n v="143"/>
    <n v="363.22"/>
    <x v="1"/>
    <n v="183"/>
    <s v="{1E253AC6-4DC2-40C6-96A5-5E45E7A40874}"/>
    <d v="2024-08-01T14:31:05"/>
    <s v="sholden_mbg"/>
    <d v="2024-09-12T17:25:33"/>
    <s v="nmitchell_mbg"/>
    <m/>
    <m/>
    <s v="Large"/>
    <m/>
    <m/>
    <m/>
    <m/>
  </r>
  <r>
    <n v="185"/>
    <m/>
    <n v="191"/>
    <m/>
    <s v="Parker Peak"/>
    <s v="NE"/>
    <x v="0"/>
    <n v="78.400000000000006"/>
    <n v="199"/>
    <s v="RS @ 9.8"/>
    <m/>
    <m/>
    <s v="No"/>
    <n v="19"/>
    <n v="0"/>
    <m/>
    <m/>
    <m/>
    <s v="Dry"/>
    <s v="Yes"/>
    <s v="&lt;25%"/>
    <s v="No"/>
    <m/>
    <s v="No"/>
    <s v="No"/>
    <s v="No"/>
    <s v="No"/>
    <s v=" "/>
    <s v="Yes"/>
    <n v="3983118"/>
    <n v="349861"/>
    <s v=" "/>
    <n v="0"/>
    <s v="NO"/>
    <s v="Complete - Valid Tree"/>
    <n v="89"/>
    <n v="226.06"/>
    <x v="0"/>
    <n v="191"/>
    <s v="{586FFD82-F271-495C-9785-0E962D64F64E}"/>
    <d v="2024-08-01T14:31:05"/>
    <s v="sholden_mbg"/>
    <d v="2024-08-28T21:18:41"/>
    <s v="sholden_mbg"/>
    <m/>
    <m/>
    <s v="Large"/>
    <s v="Few"/>
    <s v="No Saplings"/>
    <m/>
    <m/>
  </r>
  <r>
    <n v="368"/>
    <m/>
    <n v="191"/>
    <m/>
    <s v="Parker Peak"/>
    <s v="SW"/>
    <x v="0"/>
    <n v="105.2"/>
    <n v="267"/>
    <s v="RS @ 16’"/>
    <s v="&lt;25%"/>
    <m/>
    <s v="Yes"/>
    <n v="51"/>
    <n v="4"/>
    <m/>
    <m/>
    <m/>
    <s v="Wet"/>
    <s v="Yes"/>
    <s v="&lt;25%"/>
    <s v="No"/>
    <m/>
    <s v="No"/>
    <s v="No"/>
    <s v="No"/>
    <s v="No"/>
    <s v=" "/>
    <s v="Yes"/>
    <n v="3983655"/>
    <n v="349979"/>
    <s v=" "/>
    <n v="69"/>
    <s v="NO"/>
    <s v="Complete - Valid Tree"/>
    <n v="135"/>
    <n v="342.9"/>
    <x v="1"/>
    <n v="191"/>
    <s v="{730FB943-D4FA-4D4A-83D7-526BCDDA3D11}"/>
    <d v="2024-08-01T14:31:05"/>
    <s v="sholden_mbg"/>
    <d v="2024-11-12T18:14:46"/>
    <s v="jpetitmermet_masonbruce"/>
    <m/>
    <m/>
    <s v="Large"/>
    <s v="Abundant"/>
    <s v="Few Saplings"/>
    <m/>
    <m/>
  </r>
  <r>
    <n v="502"/>
    <m/>
    <n v="191"/>
    <m/>
    <s v="Parker Peak"/>
    <s v="NW"/>
    <x v="0"/>
    <n v="50.399999999999899"/>
    <n v="128"/>
    <s v="RS @ 10’"/>
    <m/>
    <m/>
    <s v="No"/>
    <n v="12"/>
    <n v="0"/>
    <m/>
    <m/>
    <m/>
    <s v="Wet"/>
    <s v="No"/>
    <m/>
    <s v="No"/>
    <m/>
    <s v="No"/>
    <s v="No"/>
    <s v="No"/>
    <s v="No"/>
    <s v=" "/>
    <s v="Yes"/>
    <n v="3983633"/>
    <n v="350348"/>
    <s v=" "/>
    <n v="0"/>
    <s v="NO"/>
    <s v="Complete - Valid Tree"/>
    <n v="63"/>
    <n v="160.02000000000001"/>
    <x v="0"/>
    <n v="191"/>
    <s v="{A6148A45-4600-480A-82E1-E9A15D890D92}"/>
    <d v="2024-08-01T14:31:05"/>
    <s v="sholden_mbg"/>
    <d v="2024-08-29T02:54:54"/>
    <s v="nmitchell_mbg"/>
    <m/>
    <m/>
    <s v="Large"/>
    <s v="Abundant"/>
    <s v="No Saplings"/>
    <m/>
    <m/>
  </r>
  <r>
    <n v="563"/>
    <m/>
    <n v="191"/>
    <m/>
    <s v="Parker Peak"/>
    <s v="W"/>
    <x v="0"/>
    <n v="55"/>
    <n v="139"/>
    <s v="RS @ 13.2’"/>
    <m/>
    <m/>
    <s v="No"/>
    <n v="71"/>
    <n v="0"/>
    <m/>
    <m/>
    <m/>
    <s v="Wet"/>
    <s v="Yes"/>
    <s v="&lt;25%"/>
    <s v="No"/>
    <m/>
    <s v="No"/>
    <s v="No"/>
    <s v="No"/>
    <s v="No"/>
    <s v=" "/>
    <s v="Yes"/>
    <n v="3983118"/>
    <n v="350278"/>
    <s v=" "/>
    <n v="0"/>
    <s v="NO"/>
    <s v="Complete - Valid Tree"/>
    <n v="62"/>
    <n v="157.47999999999999"/>
    <x v="0"/>
    <n v="191"/>
    <s v="{BB0C793E-7750-4E9A-8C72-01E594B70F18}"/>
    <d v="2024-08-01T14:31:05"/>
    <s v="sholden_mbg"/>
    <d v="2024-08-30T16:54:51"/>
    <s v="nmitchell_mbg"/>
    <m/>
    <m/>
    <s v="Large"/>
    <s v="Abundant"/>
    <s v="Few Saplings"/>
    <s v="Clump to SE"/>
    <m/>
  </r>
  <r>
    <n v="67"/>
    <m/>
    <n v="190"/>
    <n v="190"/>
    <s v="Parker Peak"/>
    <s v="E"/>
    <x v="0"/>
    <n v="117"/>
    <n v="297"/>
    <s v="RS @ 22.8"/>
    <m/>
    <m/>
    <s v="Yes"/>
    <n v="29.6999999999999"/>
    <n v="4"/>
    <m/>
    <m/>
    <m/>
    <s v="Dry"/>
    <s v="Yes"/>
    <s v="&lt;25%"/>
    <s v="No"/>
    <m/>
    <s v="No"/>
    <s v="Yes"/>
    <s v="No"/>
    <s v="No"/>
    <s v="3 scars"/>
    <s v="Yes"/>
    <n v="3983929"/>
    <n v="349444"/>
    <s v=" "/>
    <n v="92"/>
    <s v="NO"/>
    <s v="Complete - Valid Tree"/>
    <n v="178"/>
    <n v="452.12"/>
    <x v="1"/>
    <n v="185"/>
    <s v="{CB48B024-C3E6-466B-8A4E-FA15765C65C8}"/>
    <d v="2024-08-01T14:31:05"/>
    <s v="sholden_mbg"/>
    <d v="2024-09-16T20:35:44"/>
    <s v="nmitchell_mbg"/>
    <m/>
    <s v="Crown break estimate just under 10%"/>
    <s v="Large"/>
    <s v="Abundant"/>
    <s v="Abundant Saplings"/>
    <s v="Some as tall as 2’"/>
    <m/>
  </r>
  <r>
    <n v="111"/>
    <m/>
    <n v="190"/>
    <m/>
    <s v="Parker Peak"/>
    <s v="E"/>
    <x v="0"/>
    <n v="49.7"/>
    <n v="126"/>
    <s v="RS @ 7.4’"/>
    <s v="&lt;25%"/>
    <m/>
    <s v="No"/>
    <n v="36"/>
    <n v="0"/>
    <m/>
    <m/>
    <m/>
    <s v="Dry"/>
    <s v="Yes"/>
    <s v="&lt;25%"/>
    <s v="No"/>
    <m/>
    <s v="No"/>
    <s v="No"/>
    <s v="No"/>
    <s v="No"/>
    <s v=" "/>
    <s v="Yes"/>
    <n v="3983576"/>
    <n v="349505"/>
    <s v=" "/>
    <n v="0"/>
    <s v="NO"/>
    <s v="Complete - Valid Tree"/>
    <n v="55"/>
    <n v="139.69999999999999"/>
    <x v="0"/>
    <n v="190"/>
    <s v="{BCB29023-C864-4F4B-9CE6-CCCC383825B3}"/>
    <d v="2024-08-01T14:31:05"/>
    <s v="sholden_mbg"/>
    <d v="2024-09-21T19:56:03"/>
    <s v="nmitchell_mbg"/>
    <m/>
    <m/>
    <s v="Large"/>
    <s v="Abundant"/>
    <s v="Few Saplings"/>
    <m/>
    <m/>
  </r>
  <r>
    <n v="113"/>
    <m/>
    <n v="190"/>
    <m/>
    <s v="Parker Peak"/>
    <s v="NE"/>
    <x v="0"/>
    <n v="53.899999999999899"/>
    <n v="136"/>
    <s v="RS @ 8.7’"/>
    <s v="&lt;25%"/>
    <m/>
    <s v="No"/>
    <n v="34"/>
    <n v="0"/>
    <m/>
    <m/>
    <m/>
    <s v="Dry"/>
    <s v="Yes"/>
    <s v="&lt;25%"/>
    <s v="No"/>
    <m/>
    <s v="No"/>
    <s v="No"/>
    <s v="Yes"/>
    <s v="No"/>
    <s v=" "/>
    <s v="Yes"/>
    <n v="3983579"/>
    <n v="349495"/>
    <s v=" "/>
    <n v="0"/>
    <s v="NO"/>
    <s v="Complete - Valid Tree"/>
    <n v="51"/>
    <n v="129.54"/>
    <x v="0"/>
    <n v="190"/>
    <s v="{6E419E18-10F4-467D-9082-00F109F3CB6C}"/>
    <d v="2024-08-01T14:31:05"/>
    <s v="sholden_mbg"/>
    <d v="2024-09-21T18:30:06"/>
    <s v="nmitchell_mbg"/>
    <m/>
    <m/>
    <s v="Large"/>
    <s v="Abundant"/>
    <s v="Few Saplings"/>
    <m/>
    <m/>
  </r>
  <r>
    <n v="333"/>
    <m/>
    <n v="190"/>
    <m/>
    <s v="Parker Peak"/>
    <s v="NE"/>
    <x v="0"/>
    <n v="144.69999999999899"/>
    <n v="367"/>
    <s v="RS @ 21’"/>
    <m/>
    <m/>
    <s v="Yes"/>
    <n v="32"/>
    <n v="4"/>
    <m/>
    <m/>
    <m/>
    <s v="Mesic"/>
    <s v="Yes"/>
    <s v="&lt;25%"/>
    <s v="Yes"/>
    <m/>
    <s v="No"/>
    <m/>
    <s v="No"/>
    <s v="No"/>
    <s v=" "/>
    <s v="Yes"/>
    <n v="3983705"/>
    <n v="349931"/>
    <s v=" "/>
    <n v="87"/>
    <s v="NO"/>
    <s v="Complete - Valid Tree"/>
    <n v="173"/>
    <n v="439.42"/>
    <x v="1"/>
    <n v="190"/>
    <s v="{054B9FBC-447B-41CC-857E-0E76C94DA356}"/>
    <d v="2024-08-01T14:31:05"/>
    <s v="sholden_mbg"/>
    <d v="2024-09-16T17:30:06"/>
    <s v="nmitchell_mbg"/>
    <m/>
    <m/>
    <s v="Large"/>
    <s v="Abundant"/>
    <s v="Few Saplings"/>
    <m/>
    <m/>
  </r>
  <r>
    <n v="361"/>
    <m/>
    <n v="190"/>
    <m/>
    <s v="Parker Peak"/>
    <s v="W"/>
    <x v="0"/>
    <n v="62.799999999999898"/>
    <n v="159"/>
    <s v="RS @ 13.3’"/>
    <m/>
    <m/>
    <s v="No"/>
    <n v="27"/>
    <n v="0"/>
    <m/>
    <m/>
    <m/>
    <s v="Mesic"/>
    <s v="No"/>
    <m/>
    <s v="No"/>
    <m/>
    <s v="No"/>
    <s v="No"/>
    <s v="No"/>
    <s v="No"/>
    <s v=" "/>
    <s v="Yes"/>
    <n v="3983608"/>
    <n v="350030"/>
    <s v=" "/>
    <n v="0"/>
    <s v="NO"/>
    <s v="Complete - Valid Tree"/>
    <n v="76"/>
    <n v="193.04"/>
    <x v="0"/>
    <n v="190"/>
    <s v="{BFB3C373-3164-4440-9A28-E740DA8C8EC3}"/>
    <d v="2024-08-01T14:31:05"/>
    <s v="sholden_mbg"/>
    <d v="2024-09-20T20:04:22"/>
    <s v="nmitchell_mbg"/>
    <m/>
    <m/>
    <s v="Large"/>
    <s v="Abundant"/>
    <s v="Few Saplings"/>
    <m/>
    <m/>
  </r>
  <r>
    <n v="418"/>
    <m/>
    <n v="190"/>
    <m/>
    <s v="Parker Peak"/>
    <s v="N"/>
    <x v="0"/>
    <n v="77.2"/>
    <n v="196"/>
    <s v="RS @ 16’"/>
    <m/>
    <m/>
    <s v="Yes"/>
    <n v="23"/>
    <n v="2"/>
    <m/>
    <m/>
    <m/>
    <s v="Wet"/>
    <s v="No"/>
    <m/>
    <s v="No"/>
    <m/>
    <s v="No"/>
    <s v="No"/>
    <s v="No"/>
    <s v="No"/>
    <s v=" "/>
    <s v="Yes"/>
    <n v="3983677"/>
    <n v="350164"/>
    <s v=" "/>
    <n v="8"/>
    <s v="NO"/>
    <s v="Complete - Valid Tree"/>
    <n v="80"/>
    <n v="203.2"/>
    <x v="0"/>
    <n v="190"/>
    <s v="{CFA4E87E-255C-4911-BF2D-308C090A684B}"/>
    <d v="2024-08-01T14:31:05"/>
    <s v="sholden_mbg"/>
    <d v="2024-08-29T03:01:34"/>
    <s v="nmitchell_mbg"/>
    <m/>
    <m/>
    <s v="Large"/>
    <s v="Abundant"/>
    <s v="Abundant Saplings"/>
    <s v="Interspersed. Lg patch to NW"/>
    <m/>
  </r>
  <r>
    <n v="460"/>
    <m/>
    <n v="190"/>
    <m/>
    <s v="Parker Peak"/>
    <s v="S"/>
    <x v="0"/>
    <n v="43"/>
    <n v="109"/>
    <s v="RS @ 20’"/>
    <m/>
    <m/>
    <s v="No"/>
    <n v="24"/>
    <n v="0"/>
    <m/>
    <m/>
    <m/>
    <s v="Mesic"/>
    <s v="No"/>
    <m/>
    <s v="No"/>
    <m/>
    <s v="No"/>
    <s v="No"/>
    <s v="No"/>
    <s v="No"/>
    <s v=" "/>
    <s v="Yes"/>
    <n v="3983302"/>
    <n v="350543"/>
    <s v=" "/>
    <n v="0"/>
    <s v="NO"/>
    <s v="Complete - Valid Tree"/>
    <n v="60"/>
    <n v="152.4"/>
    <x v="0"/>
    <n v="190"/>
    <s v="{27AD4A71-39EE-443E-8AC7-91ECFEA3ED0E}"/>
    <d v="2024-08-01T14:31:05"/>
    <s v="sholden_mbg"/>
    <d v="2024-09-16T04:15:06"/>
    <s v="nmitchell_mbg"/>
    <m/>
    <m/>
    <s v="Large"/>
    <s v="Abundant"/>
    <s v="Abundant Saplings"/>
    <s v="Upwards to 1.5’"/>
    <m/>
  </r>
  <r>
    <n v="559"/>
    <m/>
    <n v="190"/>
    <m/>
    <s v="Parker Peak"/>
    <s v="W"/>
    <x v="0"/>
    <n v="50.6"/>
    <n v="128"/>
    <s v="RS @ 15’"/>
    <s v="25-50%"/>
    <m/>
    <s v="No"/>
    <n v="29"/>
    <n v="0"/>
    <m/>
    <m/>
    <m/>
    <s v="Wet"/>
    <s v="No"/>
    <m/>
    <s v="No"/>
    <s v="25-50%"/>
    <s v="Yes"/>
    <s v="No"/>
    <s v="No"/>
    <s v="No"/>
    <s v=" "/>
    <s v="Yes"/>
    <n v="3983142"/>
    <n v="350245"/>
    <s v=" "/>
    <n v="0"/>
    <s v="NO"/>
    <s v="Complete - Valid Tree"/>
    <n v="76"/>
    <n v="193.04"/>
    <x v="0"/>
    <n v="190"/>
    <s v="{0DE0E6A2-4C33-4DF9-927A-48B0C322F6AE}"/>
    <d v="2024-08-01T14:31:05"/>
    <s v="sholden_mbg"/>
    <d v="2024-08-30T16:32:22"/>
    <s v="nmitchell_mbg"/>
    <s v="25-50%"/>
    <s v="Excess slash/litter/duff near stem"/>
    <s v="Large"/>
    <s v="Abundant"/>
    <s v="Abundant Saplings"/>
    <s v="Most to North. Under 6”"/>
    <m/>
  </r>
  <r>
    <n v="593"/>
    <m/>
    <n v="190"/>
    <m/>
    <s v="Parker Peak"/>
    <s v="SW"/>
    <x v="0"/>
    <n v="67.400000000000006"/>
    <n v="171"/>
    <s v="RS @ 15’"/>
    <m/>
    <m/>
    <s v="No"/>
    <n v="35"/>
    <n v="0"/>
    <m/>
    <m/>
    <m/>
    <s v="Wet"/>
    <s v="No"/>
    <m/>
    <s v="No"/>
    <m/>
    <s v="No"/>
    <s v="No"/>
    <s v="No"/>
    <s v="No"/>
    <s v=" "/>
    <s v="Yes"/>
    <n v="3983246"/>
    <n v="350613"/>
    <s v=" "/>
    <n v="0"/>
    <s v="NO"/>
    <s v="Complete - Valid Tree"/>
    <n v="73"/>
    <n v="185.42000000000002"/>
    <x v="0"/>
    <n v="190"/>
    <s v="{AE87F654-98B2-46BF-8E42-B188655925CF}"/>
    <d v="2024-08-01T14:31:05"/>
    <s v="sholden_mbg"/>
    <d v="2024-08-29T19:26:31"/>
    <s v="nmitchell_mbg"/>
    <m/>
    <m/>
    <s v="Large"/>
    <s v="Abundant"/>
    <s v="No Saplings"/>
    <m/>
    <m/>
  </r>
  <r>
    <n v="685"/>
    <m/>
    <n v="190"/>
    <m/>
    <s v="Parker Peak"/>
    <m/>
    <x v="1"/>
    <m/>
    <n v="0"/>
    <m/>
    <m/>
    <s v="SD Indirect"/>
    <m/>
    <m/>
    <m/>
    <m/>
    <m/>
    <m/>
    <m/>
    <m/>
    <m/>
    <m/>
    <m/>
    <m/>
    <m/>
    <m/>
    <m/>
    <s v=" "/>
    <s v="Yes"/>
    <n v="3983076"/>
    <n v="350560"/>
    <s v=" "/>
    <n v="0"/>
    <s v="NO"/>
    <s v="Complete - Valid Tree"/>
    <n v="59"/>
    <n v="149.86000000000001"/>
    <x v="0"/>
    <n v="190"/>
    <s v="{C38F328B-516D-484A-9E14-1EC21435BC60}"/>
    <d v="2024-08-01T14:31:05"/>
    <s v="sholden_mbg"/>
    <d v="2024-09-11T18:28:23"/>
    <s v="nmitchell_mbg"/>
    <m/>
    <m/>
    <s v="Large"/>
    <m/>
    <m/>
    <m/>
    <m/>
  </r>
  <r>
    <n v="693"/>
    <m/>
    <n v="190"/>
    <m/>
    <s v="Parker Peak"/>
    <s v="W"/>
    <x v="0"/>
    <n v="131.9"/>
    <n v="335"/>
    <s v="RS @ 20’"/>
    <m/>
    <m/>
    <s v="Yes"/>
    <n v="45"/>
    <n v="4"/>
    <m/>
    <m/>
    <m/>
    <s v="Dry"/>
    <s v="Yes"/>
    <s v="&lt;25%"/>
    <s v="No"/>
    <m/>
    <s v="No"/>
    <s v="No"/>
    <s v="No"/>
    <s v="No"/>
    <s v=" "/>
    <s v="Yes"/>
    <n v="3983117"/>
    <n v="350710"/>
    <s v=" "/>
    <n v="16"/>
    <s v="NO"/>
    <s v="Complete - Valid Tree"/>
    <n v="161"/>
    <n v="408.94"/>
    <x v="1"/>
    <n v="190"/>
    <s v="{6D112D00-DFC9-4472-9F11-3CE63598F2DA}"/>
    <d v="2024-08-01T14:31:05"/>
    <s v="sholden_mbg"/>
    <d v="2024-08-30T20:28:47"/>
    <s v="nmitchell_mbg"/>
    <m/>
    <m/>
    <s v="Large"/>
    <s v="Abundant"/>
    <s v="No Saplings"/>
    <m/>
    <m/>
  </r>
  <r>
    <n v="149"/>
    <m/>
    <n v="189"/>
    <m/>
    <s v="Parker Peak"/>
    <s v="E"/>
    <x v="0"/>
    <n v="52.7"/>
    <n v="133"/>
    <s v="RS @ 24’"/>
    <m/>
    <m/>
    <s v="No"/>
    <n v="56"/>
    <n v="0"/>
    <m/>
    <m/>
    <m/>
    <s v="Dry"/>
    <s v="Yes"/>
    <s v="&lt;25%"/>
    <s v="No"/>
    <m/>
    <s v="No"/>
    <s v="No"/>
    <s v="No"/>
    <s v="No"/>
    <s v=" "/>
    <s v="Yes"/>
    <n v="3983333"/>
    <n v="349860"/>
    <s v=" "/>
    <n v="0"/>
    <s v="NO"/>
    <s v="Complete - Valid Tree"/>
    <n v="66"/>
    <n v="167.64000000000001"/>
    <x v="0"/>
    <n v="189"/>
    <s v="{FC17C5A7-90BA-4279-80CC-46108037F937}"/>
    <d v="2024-08-01T14:31:05"/>
    <s v="sholden_mbg"/>
    <d v="2024-08-31T17:09:25"/>
    <s v="nmitchell_mbg"/>
    <m/>
    <m/>
    <s v="Large"/>
    <s v="Abundant"/>
    <s v="Abundant Saplings"/>
    <s v="Many over 1’ NW"/>
    <m/>
  </r>
  <r>
    <n v="191"/>
    <m/>
    <n v="189"/>
    <n v="200"/>
    <s v="Parker Peak"/>
    <s v="E"/>
    <x v="0"/>
    <n v="81"/>
    <n v="205"/>
    <s v="RS @ 7’"/>
    <m/>
    <m/>
    <s v="No"/>
    <n v="26"/>
    <m/>
    <m/>
    <m/>
    <m/>
    <s v="Mesic"/>
    <s v="No"/>
    <m/>
    <s v="No"/>
    <m/>
    <s v="No"/>
    <s v="No"/>
    <s v="No"/>
    <s v="No"/>
    <s v=" "/>
    <s v="Yes"/>
    <n v="3983019"/>
    <n v="349770"/>
    <s v=" "/>
    <n v="0"/>
    <s v="NO"/>
    <s v="Complete - Valid Tree"/>
    <n v="90"/>
    <n v="228.6"/>
    <x v="0"/>
    <n v="189"/>
    <s v="{F93A85FE-D907-4DD3-8836-81ED07F5BC86}"/>
    <d v="2024-08-01T14:31:05"/>
    <s v="sholden_mbg"/>
    <d v="2024-08-28T21:18:41"/>
    <s v="sholden_mbg"/>
    <m/>
    <m/>
    <s v="Large"/>
    <s v="Few"/>
    <s v="Few Saplings"/>
    <m/>
    <m/>
  </r>
  <r>
    <n v="195"/>
    <m/>
    <n v="189"/>
    <m/>
    <s v="Parker Peak"/>
    <m/>
    <x v="1"/>
    <m/>
    <n v="0"/>
    <m/>
    <m/>
    <s v="Unknown"/>
    <m/>
    <m/>
    <m/>
    <m/>
    <m/>
    <m/>
    <m/>
    <m/>
    <m/>
    <m/>
    <m/>
    <m/>
    <m/>
    <m/>
    <m/>
    <s v=" "/>
    <s v="Yes"/>
    <n v="3982956"/>
    <n v="349806"/>
    <s v=" "/>
    <n v="372"/>
    <s v="NO"/>
    <s v="Complete - Valid Tree"/>
    <n v="152"/>
    <n v="386.08"/>
    <x v="1"/>
    <n v="146"/>
    <s v="{1B64EDCF-20EA-4B36-8A30-D2E3975553C8}"/>
    <d v="2024-08-01T14:31:05"/>
    <s v="sholden_mbg"/>
    <d v="2024-08-28T21:18:41"/>
    <s v="sholden_mbg"/>
    <m/>
    <m/>
    <s v="Large"/>
    <m/>
    <s v="Abundant Saplings"/>
    <m/>
    <m/>
  </r>
  <r>
    <n v="201"/>
    <m/>
    <n v="189"/>
    <m/>
    <s v="Parker Peak"/>
    <s v="N"/>
    <x v="0"/>
    <n v="86"/>
    <n v="218"/>
    <s v="RS @ DBH"/>
    <m/>
    <m/>
    <s v="Yes"/>
    <n v="88"/>
    <n v="1"/>
    <m/>
    <m/>
    <m/>
    <s v="Mesic"/>
    <s v="Yes"/>
    <s v="&lt;25%"/>
    <s v="No"/>
    <m/>
    <s v="No"/>
    <s v="No"/>
    <s v="No"/>
    <s v="No"/>
    <s v=" "/>
    <s v="Yes"/>
    <n v="3982941"/>
    <n v="349852"/>
    <s v=" "/>
    <n v="0"/>
    <s v="NO"/>
    <s v="Complete - Valid Tree"/>
    <n v="92"/>
    <n v="233.68"/>
    <x v="0"/>
    <n v="189"/>
    <s v="{B95069D1-38F8-466A-BBDF-065C8AD4F770}"/>
    <d v="2024-08-01T14:31:05"/>
    <s v="sholden_mbg"/>
    <d v="2024-08-28T21:18:41"/>
    <s v="sholden_mbg"/>
    <m/>
    <m/>
    <s v="Large"/>
    <s v="Abundant"/>
    <s v="Few Saplings"/>
    <m/>
    <m/>
  </r>
  <r>
    <n v="264"/>
    <m/>
    <n v="189"/>
    <m/>
    <s v="Parker Peak"/>
    <s v="E"/>
    <x v="0"/>
    <n v="107"/>
    <n v="271"/>
    <s v="RS @ 37’ above split "/>
    <m/>
    <m/>
    <s v="No"/>
    <n v="12"/>
    <n v="0"/>
    <m/>
    <m/>
    <m/>
    <s v="Wet"/>
    <s v="No"/>
    <m/>
    <s v="No"/>
    <m/>
    <s v="No"/>
    <s v="No"/>
    <s v="No"/>
    <s v="No"/>
    <s v="Broken top"/>
    <s v="Yes"/>
    <n v="3983136"/>
    <n v="350018"/>
    <s v=" "/>
    <n v="0"/>
    <s v="NO"/>
    <s v="Complete - Valid Tree"/>
    <n v="120"/>
    <n v="304.8"/>
    <x v="1"/>
    <n v="189"/>
    <s v="{EE7029BC-ED95-4E78-A505-9887D32AA0DE}"/>
    <d v="2024-08-01T14:31:05"/>
    <s v="sholden_mbg"/>
    <d v="2024-09-13T15:15:12"/>
    <s v="nmitchell_mbg"/>
    <m/>
    <m/>
    <s v="Large"/>
    <s v="Abundant"/>
    <s v="No Saplings"/>
    <s v="Dense veg "/>
    <m/>
  </r>
  <r>
    <n v="283"/>
    <m/>
    <n v="189"/>
    <m/>
    <s v="Parker Peak"/>
    <s v="NE"/>
    <x v="0"/>
    <n v="123.9"/>
    <n v="314"/>
    <s v="RS @ 20’"/>
    <m/>
    <m/>
    <s v="Yes"/>
    <n v="17"/>
    <n v="3"/>
    <m/>
    <m/>
    <m/>
    <s v="Mesic"/>
    <s v="Yes"/>
    <s v="&lt;25%"/>
    <s v="Yes"/>
    <m/>
    <s v="No"/>
    <s v="No"/>
    <s v="Yes"/>
    <s v="No"/>
    <s v=" "/>
    <s v="Yes"/>
    <n v="3983101"/>
    <n v="349958"/>
    <s v=" "/>
    <n v="247"/>
    <s v="NO"/>
    <s v="Complete - Valid Tree"/>
    <n v="154"/>
    <n v="391.16"/>
    <x v="1"/>
    <n v="164"/>
    <s v="{619349AA-76F8-4299-B7F8-01A8329FD030}"/>
    <d v="2024-08-01T14:31:05"/>
    <s v="sholden_mbg"/>
    <d v="2024-08-28T21:18:42"/>
    <s v="sholden_mbg"/>
    <m/>
    <m/>
    <s v="Large"/>
    <s v="Few"/>
    <s v="No Saplings"/>
    <s v="Dense competing veg"/>
    <m/>
  </r>
  <r>
    <n v="412"/>
    <m/>
    <n v="189"/>
    <m/>
    <s v="Parker Peak"/>
    <s v="W"/>
    <x v="0"/>
    <n v="79.2"/>
    <n v="201"/>
    <s v="RS @ 12.5’"/>
    <m/>
    <m/>
    <s v="No"/>
    <n v="28"/>
    <n v="0"/>
    <m/>
    <m/>
    <m/>
    <s v="Mesic"/>
    <s v="No"/>
    <m/>
    <s v="No"/>
    <s v="&lt;25%"/>
    <s v="Yes"/>
    <s v="No"/>
    <s v="No"/>
    <s v="No"/>
    <s v=" "/>
    <s v="Yes"/>
    <n v="3983720"/>
    <n v="350309"/>
    <s v=" "/>
    <n v="0"/>
    <s v="NO"/>
    <s v="Complete - Valid Tree"/>
    <n v="93"/>
    <n v="236.22"/>
    <x v="0"/>
    <n v="189"/>
    <s v="{CA8BCFCC-967C-4E90-9296-23031BAA17CE}"/>
    <d v="2024-08-01T14:31:05"/>
    <s v="sholden_mbg"/>
    <d v="2024-08-29T02:59:03"/>
    <s v="nmitchell_mbg"/>
    <s v="&lt;25%"/>
    <m/>
    <s v="Large"/>
    <s v="Abundant"/>
    <s v="Abundant Saplings"/>
    <s v="Most concentrated upslope"/>
    <m/>
  </r>
  <r>
    <n v="54"/>
    <m/>
    <n v="188"/>
    <m/>
    <s v="Parker Peak"/>
    <s v="E"/>
    <x v="0"/>
    <n v="56.1"/>
    <n v="142"/>
    <s v="RS @ 8.6’"/>
    <m/>
    <m/>
    <s v="No"/>
    <n v="43.799999999999898"/>
    <n v="0"/>
    <m/>
    <m/>
    <m/>
    <s v="Dry"/>
    <s v="Yes"/>
    <s v="&lt;25%"/>
    <s v="No"/>
    <m/>
    <s v="No"/>
    <s v="No"/>
    <s v="No"/>
    <s v="No"/>
    <s v=" "/>
    <s v="Yes"/>
    <n v="3983888"/>
    <n v="349484"/>
    <s v=" "/>
    <n v="0"/>
    <s v="NO"/>
    <s v="Complete - Valid Tree"/>
    <n v="56"/>
    <n v="142.24"/>
    <x v="0"/>
    <n v="188"/>
    <s v="{397513A5-709B-4A61-A624-14BF4A6D35AE}"/>
    <d v="2024-08-01T14:31:05"/>
    <s v="sholden_mbg"/>
    <d v="2024-09-22T18:17:44"/>
    <s v="nmitchell_mbg"/>
    <m/>
    <m/>
    <s v="Large"/>
    <s v="Abundant"/>
    <s v="Few Saplings"/>
    <m/>
    <m/>
  </r>
  <r>
    <n v="419"/>
    <m/>
    <n v="188"/>
    <m/>
    <s v="Parker Peak"/>
    <s v="NW"/>
    <x v="0"/>
    <n v="145"/>
    <n v="368"/>
    <s v="RS @ 45’"/>
    <m/>
    <m/>
    <s v="Yes"/>
    <n v="43"/>
    <n v="4"/>
    <m/>
    <m/>
    <m/>
    <s v="Mesic"/>
    <s v="Yes"/>
    <s v="25-50%"/>
    <s v="Yes"/>
    <m/>
    <s v="No"/>
    <s v="Yes"/>
    <s v="No"/>
    <s v="No"/>
    <s v=" "/>
    <s v="Yes"/>
    <n v="3983640"/>
    <n v="350134"/>
    <s v=" "/>
    <n v="183"/>
    <s v="NO"/>
    <s v="Complete - Valid Tree"/>
    <n v="171"/>
    <n v="434.34000000000003"/>
    <x v="1"/>
    <n v="188"/>
    <s v="{CEC2003A-8AAB-481C-B9BB-766ECF58D981}"/>
    <d v="2024-08-01T14:31:05"/>
    <s v="sholden_mbg"/>
    <d v="2024-09-20T17:13:42"/>
    <s v="nmitchell_mbg"/>
    <m/>
    <m/>
    <s v="Large"/>
    <s v="Abundant"/>
    <s v="Few Saplings"/>
    <s v="All sizes to 12” interspersed"/>
    <m/>
  </r>
  <r>
    <n v="431"/>
    <m/>
    <n v="188"/>
    <m/>
    <s v="Parker Peak"/>
    <s v="S"/>
    <x v="0"/>
    <n v="72.400000000000006"/>
    <n v="183"/>
    <s v="RS @ 13’"/>
    <s v="&gt;75%"/>
    <m/>
    <s v="No"/>
    <n v="32"/>
    <n v="0"/>
    <m/>
    <m/>
    <m/>
    <s v="Mesic"/>
    <s v="No"/>
    <m/>
    <s v="No"/>
    <s v="50-75%"/>
    <s v="Yes"/>
    <s v="No"/>
    <s v="No"/>
    <s v="No"/>
    <s v=" "/>
    <s v="Yes"/>
    <n v="3983400"/>
    <n v="350130"/>
    <s v=" "/>
    <n v="0"/>
    <s v="NO"/>
    <s v="Complete - Valid Tree"/>
    <n v="87"/>
    <n v="220.98"/>
    <x v="0"/>
    <n v="188"/>
    <s v="{5108DD2F-FE99-422B-93B0-F71B56EED3E2}"/>
    <d v="2024-08-01T14:31:05"/>
    <s v="sholden_mbg"/>
    <d v="2024-08-28T21:18:42"/>
    <s v="sholden_mbg"/>
    <s v="50-75%"/>
    <m/>
    <s v="Large"/>
    <s v="Abundant"/>
    <s v="No Saplings"/>
    <m/>
    <m/>
  </r>
  <r>
    <n v="501"/>
    <m/>
    <n v="188"/>
    <m/>
    <s v="Parker Peak"/>
    <s v="NW"/>
    <x v="0"/>
    <n v="49.399999999999899"/>
    <n v="125"/>
    <s v="RS @ 10.5’"/>
    <m/>
    <m/>
    <s v="No"/>
    <n v="15"/>
    <n v="0"/>
    <m/>
    <m/>
    <m/>
    <s v="Wet"/>
    <s v="Yes"/>
    <s v="&lt;25%"/>
    <s v="No"/>
    <m/>
    <s v="No"/>
    <s v="No"/>
    <s v="No"/>
    <s v="No"/>
    <s v=" "/>
    <s v="Yes"/>
    <n v="3983633"/>
    <n v="350352"/>
    <s v=" "/>
    <n v="0"/>
    <s v="NO"/>
    <s v="Complete - Valid Tree"/>
    <n v="59"/>
    <n v="149.86000000000001"/>
    <x v="0"/>
    <n v="188"/>
    <s v="{BC6F35B0-A8CE-4F72-B026-71B07DF1316B}"/>
    <d v="2024-08-01T14:31:05"/>
    <s v="sholden_mbg"/>
    <d v="2024-08-29T02:55:05"/>
    <s v="nmitchell_mbg"/>
    <m/>
    <m/>
    <s v="Large"/>
    <s v="Abundant"/>
    <s v="No Saplings"/>
    <m/>
    <m/>
  </r>
  <r>
    <n v="556"/>
    <m/>
    <n v="188"/>
    <m/>
    <s v="Parker Peak"/>
    <s v="SW"/>
    <x v="0"/>
    <n v="71.900000000000006"/>
    <n v="182"/>
    <s v="RS @ 15’"/>
    <s v="&lt;25%"/>
    <m/>
    <s v="No"/>
    <n v="36"/>
    <n v="0"/>
    <m/>
    <m/>
    <m/>
    <s v="Dry"/>
    <s v="Yes"/>
    <s v="&lt;25%"/>
    <s v="No"/>
    <s v="&lt;25%"/>
    <s v="Yes"/>
    <s v="No"/>
    <s v="No"/>
    <s v="No"/>
    <s v=" "/>
    <s v="Yes"/>
    <n v="3983261"/>
    <n v="350510"/>
    <s v=" "/>
    <n v="0"/>
    <s v="NO"/>
    <s v="Complete - Valid Tree"/>
    <n v="64"/>
    <n v="162.56"/>
    <x v="0"/>
    <n v="188"/>
    <s v="{DA33355A-8C9F-4834-B7CD-9885449EB7A6}"/>
    <d v="2024-08-01T14:31:05"/>
    <s v="sholden_mbg"/>
    <d v="2024-09-16T04:21:00"/>
    <s v="nmitchell_mbg"/>
    <m/>
    <m/>
    <s v="Large"/>
    <s v="Abundant"/>
    <s v="Abundant Saplings"/>
    <m/>
    <m/>
  </r>
  <r>
    <n v="560"/>
    <m/>
    <n v="188"/>
    <m/>
    <s v="Parker Peak"/>
    <s v="W"/>
    <x v="0"/>
    <n v="44.7"/>
    <n v="113"/>
    <s v="RS @ 5’"/>
    <m/>
    <m/>
    <s v="No"/>
    <n v="12"/>
    <n v="0"/>
    <m/>
    <m/>
    <m/>
    <s v="Wet"/>
    <s v="No"/>
    <m/>
    <s v="No"/>
    <m/>
    <s v="No"/>
    <s v="No"/>
    <s v="No"/>
    <s v="No"/>
    <s v=" "/>
    <s v="Yes"/>
    <n v="3983138"/>
    <n v="350256"/>
    <s v=" "/>
    <n v="0"/>
    <s v="NO"/>
    <s v="Complete - Valid Tree"/>
    <n v="47"/>
    <n v="119.38"/>
    <x v="0"/>
    <n v="188"/>
    <s v="{B040605E-5AAD-474D-B2FD-40DD87B215C6}"/>
    <d v="2024-08-01T14:31:05"/>
    <s v="sholden_mbg"/>
    <d v="2024-08-30T16:39:30"/>
    <s v="nmitchell_mbg"/>
    <m/>
    <s v="Excess slash/litter/duff around stem"/>
    <s v="Large"/>
    <s v="Abundant"/>
    <s v="Abundant Saplings"/>
    <s v="Mainly 3” and smaller"/>
    <m/>
  </r>
  <r>
    <n v="216"/>
    <m/>
    <n v="187"/>
    <m/>
    <s v="Parker Peak"/>
    <s v="N"/>
    <x v="0"/>
    <n v="115"/>
    <n v="292"/>
    <s v="RS @ 39’ above scar"/>
    <m/>
    <m/>
    <s v="Yes"/>
    <n v="26"/>
    <n v="4"/>
    <m/>
    <m/>
    <m/>
    <s v="Dry"/>
    <s v="Yes"/>
    <s v="25-50%"/>
    <s v="No"/>
    <m/>
    <s v="No"/>
    <s v="No"/>
    <s v="No"/>
    <s v="No"/>
    <s v=" "/>
    <s v="Yes"/>
    <n v="3982725"/>
    <n v="349993"/>
    <s v=" "/>
    <n v="134"/>
    <s v="NO"/>
    <s v="Complete - Valid Tree"/>
    <n v="138"/>
    <n v="350.52"/>
    <x v="1"/>
    <n v="187"/>
    <s v="{F16C321D-C128-4713-94EF-C0DD783B30AA}"/>
    <d v="2024-08-01T14:31:05"/>
    <s v="sholden_mbg"/>
    <d v="2024-08-28T21:18:42"/>
    <s v="sholden_mbg"/>
    <m/>
    <m/>
    <s v="Large"/>
    <s v="Abundant"/>
    <s v="Abundant Saplings"/>
    <s v="In clusters. Interspersed."/>
    <m/>
  </r>
  <r>
    <n v="282"/>
    <m/>
    <n v="187"/>
    <m/>
    <s v="Parker Peak"/>
    <s v="E"/>
    <x v="0"/>
    <n v="71.099999999999895"/>
    <n v="180"/>
    <s v="RS @ 11"/>
    <m/>
    <m/>
    <s v="No"/>
    <n v="0"/>
    <n v="0"/>
    <m/>
    <m/>
    <m/>
    <s v="Mesic"/>
    <s v="No"/>
    <m/>
    <s v="No"/>
    <m/>
    <s v="No"/>
    <s v="No"/>
    <s v="No"/>
    <s v="No"/>
    <s v=" "/>
    <s v="Yes"/>
    <n v="3983060"/>
    <n v="349948"/>
    <s v=" "/>
    <n v="0"/>
    <s v="NO"/>
    <s v="Complete - Valid Tree"/>
    <n v="84"/>
    <n v="213.36"/>
    <x v="0"/>
    <n v="187"/>
    <s v="{63EA2DE0-D724-43A4-85FC-446D3D50A343}"/>
    <d v="2024-08-01T14:31:05"/>
    <s v="sholden_mbg"/>
    <d v="2024-08-28T21:18:42"/>
    <s v="sholden_mbg"/>
    <m/>
    <m/>
    <s v="Large"/>
    <s v="Abundant"/>
    <s v="No Saplings"/>
    <s v="Abundant fir"/>
    <m/>
  </r>
  <r>
    <n v="403"/>
    <m/>
    <n v="187"/>
    <m/>
    <s v="Parker Peak"/>
    <s v="W"/>
    <x v="0"/>
    <n v="90"/>
    <n v="228"/>
    <s v="RS @ 12.2"/>
    <m/>
    <m/>
    <s v="No"/>
    <n v="8"/>
    <n v="0"/>
    <m/>
    <m/>
    <m/>
    <s v="Wet"/>
    <s v="No"/>
    <m/>
    <s v="No"/>
    <m/>
    <s v="No"/>
    <s v="No"/>
    <s v="No"/>
    <s v="No"/>
    <s v="Caliper"/>
    <s v="Yes"/>
    <n v="3983765"/>
    <n v="350111"/>
    <s v=" "/>
    <n v="0"/>
    <s v="NO"/>
    <s v="Complete - Valid Tree"/>
    <n v="94"/>
    <n v="238.76"/>
    <x v="0"/>
    <n v="187"/>
    <s v="{C7972E1C-4FE3-4752-9BBA-F86AFC358F95}"/>
    <d v="2024-08-01T14:31:05"/>
    <s v="sholden_mbg"/>
    <d v="2024-08-29T03:03:13"/>
    <s v="nmitchell_mbg"/>
    <m/>
    <m/>
    <s v="Large"/>
    <s v="Few"/>
    <s v="No Saplings"/>
    <s v="Dense veg"/>
    <m/>
  </r>
  <r>
    <n v="432"/>
    <m/>
    <n v="187"/>
    <m/>
    <s v="Parker Peak"/>
    <s v="W"/>
    <x v="0"/>
    <n v="56.299999999999898"/>
    <n v="143"/>
    <s v="RS @ 9.3"/>
    <m/>
    <m/>
    <s v="No"/>
    <n v="53"/>
    <n v="0"/>
    <m/>
    <m/>
    <m/>
    <s v="Mesic"/>
    <s v="No"/>
    <m/>
    <s v="No"/>
    <m/>
    <s v="No"/>
    <s v="No"/>
    <s v="No"/>
    <s v="No"/>
    <s v=" "/>
    <s v="Yes"/>
    <n v="3983426"/>
    <n v="350122"/>
    <s v=" "/>
    <n v="0"/>
    <s v="NO"/>
    <s v="Complete - Valid Tree"/>
    <n v="80"/>
    <n v="203.2"/>
    <x v="0"/>
    <n v="187"/>
    <s v="{AEAA1ED8-08EF-4B79-A9A7-0E03F46AAA8B}"/>
    <d v="2024-08-01T14:31:05"/>
    <s v="sholden_mbg"/>
    <d v="2024-08-28T21:18:42"/>
    <s v="sholden_mbg"/>
    <m/>
    <m/>
    <s v="Large"/>
    <s v="Abundant"/>
    <s v="Few Saplings"/>
    <s v="Most to NNW. Fir dominant."/>
    <m/>
  </r>
  <r>
    <n v="500"/>
    <m/>
    <n v="187"/>
    <m/>
    <s v="Parker Peak"/>
    <m/>
    <x v="1"/>
    <m/>
    <n v="0"/>
    <m/>
    <m/>
    <s v="SD Indirect"/>
    <m/>
    <m/>
    <m/>
    <m/>
    <m/>
    <m/>
    <m/>
    <m/>
    <m/>
    <m/>
    <m/>
    <m/>
    <m/>
    <m/>
    <m/>
    <s v="Caliper"/>
    <s v="Yes"/>
    <n v="3983615"/>
    <n v="350390"/>
    <s v=" "/>
    <n v="0"/>
    <s v="NO"/>
    <s v="Complete - Valid Tree"/>
    <n v="80"/>
    <n v="203.2"/>
    <x v="0"/>
    <n v="187"/>
    <s v="{E699826D-025D-47DF-9FBA-3FF2FA20A521}"/>
    <d v="2024-08-01T14:31:05"/>
    <s v="sholden_mbg"/>
    <d v="2024-09-28T00:20:15"/>
    <s v="jbrooks_mbg"/>
    <m/>
    <m/>
    <s v="Large"/>
    <m/>
    <m/>
    <m/>
    <m/>
  </r>
  <r>
    <n v="659"/>
    <m/>
    <n v="187"/>
    <m/>
    <s v="Parker Peak"/>
    <s v="N"/>
    <x v="0"/>
    <n v="116.599999999999"/>
    <n v="296"/>
    <s v="RS @ 28’"/>
    <m/>
    <m/>
    <s v="Yes"/>
    <n v="25"/>
    <n v="4"/>
    <m/>
    <m/>
    <m/>
    <s v="Wet"/>
    <s v="Yes"/>
    <s v="25-50%"/>
    <s v="No"/>
    <m/>
    <s v="No"/>
    <s v="Yes"/>
    <s v="Yes"/>
    <s v="No"/>
    <s v=" "/>
    <s v="Yes"/>
    <n v="3983053"/>
    <n v="350055"/>
    <s v=" "/>
    <n v="312"/>
    <s v="NO"/>
    <s v="Complete - Valid Tree"/>
    <n v="153"/>
    <n v="388.62"/>
    <x v="1"/>
    <n v="166"/>
    <s v="{C6F0F967-0F23-4A8E-B1FE-DA6399323FA1}"/>
    <d v="2024-08-01T14:31:05"/>
    <s v="sholden_mbg"/>
    <d v="2024-09-16T04:11:16"/>
    <s v="nmitchell_mbg"/>
    <m/>
    <s v="Crown increasingly sparse moving up"/>
    <s v="Large"/>
    <s v="Abundant"/>
    <s v="No Saplings"/>
    <m/>
    <m/>
  </r>
  <r>
    <n v="279"/>
    <m/>
    <n v="186"/>
    <m/>
    <s v="Parker Peak"/>
    <s v="E"/>
    <x v="0"/>
    <n v="54.899999999999899"/>
    <n v="139"/>
    <s v="RS @ 8’"/>
    <m/>
    <m/>
    <s v="No"/>
    <n v="0"/>
    <n v="0"/>
    <m/>
    <m/>
    <m/>
    <s v="Mesic"/>
    <s v="No"/>
    <m/>
    <s v="Yes"/>
    <m/>
    <s v="No"/>
    <s v="No"/>
    <s v="No"/>
    <s v="No"/>
    <s v=" "/>
    <s v="Yes"/>
    <n v="3983070"/>
    <n v="349925"/>
    <s v=" "/>
    <n v="0"/>
    <s v="NO"/>
    <s v="Complete - Valid Tree"/>
    <n v="65"/>
    <n v="165.1"/>
    <x v="0"/>
    <n v="186"/>
    <s v="{359A88C3-BA17-4933-8089-BD3A9556889D}"/>
    <d v="2024-08-01T14:31:05"/>
    <s v="sholden_mbg"/>
    <d v="2024-08-28T21:18:43"/>
    <s v="sholden_mbg"/>
    <m/>
    <m/>
    <s v="Large"/>
    <s v="Abundant"/>
    <s v="No Saplings"/>
    <s v="Dense competing veg. Fir dominant."/>
    <m/>
  </r>
  <r>
    <n v="292"/>
    <m/>
    <n v="186"/>
    <m/>
    <s v="Parker Peak"/>
    <s v="NE"/>
    <x v="0"/>
    <n v="70"/>
    <n v="177"/>
    <s v="RS @ 7’"/>
    <s v="&lt;25%"/>
    <m/>
    <s v="No"/>
    <n v="23"/>
    <n v="0"/>
    <m/>
    <m/>
    <m/>
    <s v="Wet"/>
    <s v="No"/>
    <m/>
    <s v="No"/>
    <m/>
    <s v="No"/>
    <s v="No"/>
    <s v="No"/>
    <s v="No"/>
    <s v=" "/>
    <s v="Yes"/>
    <n v="3982998"/>
    <n v="349950"/>
    <s v=" "/>
    <n v="0"/>
    <s v="NO"/>
    <s v="Complete - Valid Tree"/>
    <n v="70"/>
    <n v="177.8"/>
    <x v="0"/>
    <n v="186"/>
    <s v="{664798A9-0DCA-4C5C-AE36-3C1BE983859B}"/>
    <d v="2024-08-01T14:31:05"/>
    <s v="sholden_mbg"/>
    <d v="2024-08-28T21:18:43"/>
    <s v="sholden_mbg"/>
    <m/>
    <s v="Sparse under 1’ observed_x000d__x000a__x000d__x000a_Sparse cones"/>
    <s v="Large"/>
    <m/>
    <m/>
    <m/>
    <m/>
  </r>
  <r>
    <n v="309"/>
    <m/>
    <n v="186"/>
    <m/>
    <s v="Parker Peak"/>
    <s v="N"/>
    <x v="0"/>
    <n v="81"/>
    <n v="205"/>
    <s v="RS @ 36’"/>
    <m/>
    <m/>
    <s v="Yes"/>
    <n v="33"/>
    <n v="3"/>
    <m/>
    <m/>
    <m/>
    <s v="Wet"/>
    <s v="Yes"/>
    <s v="&lt;25%"/>
    <s v="No"/>
    <m/>
    <s v="No"/>
    <s v="No"/>
    <s v="No"/>
    <s v="No"/>
    <s v="Caliper"/>
    <s v="Yes"/>
    <n v="3983350"/>
    <n v="350043"/>
    <s v=" "/>
    <n v="96"/>
    <s v="NO"/>
    <s v="Complete - Valid Tree"/>
    <n v="134"/>
    <n v="340.36"/>
    <x v="1"/>
    <n v="186"/>
    <s v="{4D5D591D-20A8-401D-92D0-484550D30450}"/>
    <d v="2024-08-01T14:31:05"/>
    <s v="sholden_mbg"/>
    <d v="2024-08-31T15:41:14"/>
    <s v="nmitchell_mbg"/>
    <m/>
    <m/>
    <s v="Large"/>
    <s v="Abundant"/>
    <s v="No Saplings"/>
    <m/>
    <m/>
  </r>
  <r>
    <n v="612"/>
    <m/>
    <n v="186"/>
    <m/>
    <s v="Parker Peak"/>
    <s v="NW"/>
    <x v="0"/>
    <n v="55.899999999999899"/>
    <n v="141"/>
    <s v="RS @ 10.5"/>
    <m/>
    <m/>
    <s v="Yes"/>
    <n v="8"/>
    <n v="1"/>
    <m/>
    <m/>
    <m/>
    <s v="Wet"/>
    <s v="Yes"/>
    <s v="&lt;25%"/>
    <s v="No"/>
    <m/>
    <s v="No"/>
    <s v="No"/>
    <s v="No"/>
    <s v="No"/>
    <s v=" "/>
    <s v="Yes"/>
    <n v="3984264"/>
    <n v="350875"/>
    <s v=" "/>
    <n v="0"/>
    <s v="NO"/>
    <s v="Complete - Valid Tree"/>
    <n v="72"/>
    <n v="182.88"/>
    <x v="0"/>
    <n v="186"/>
    <s v="{A21C1BEB-60D6-4A49-BA8F-F14E06783A3E}"/>
    <d v="2024-08-01T14:31:05"/>
    <s v="sholden_mbg"/>
    <d v="2024-09-14T18:15:13"/>
    <s v="nmitchell_mbg"/>
    <m/>
    <m/>
    <s v="Large"/>
    <s v="Few"/>
    <s v="No Saplings"/>
    <s v="Very dense veg"/>
    <m/>
  </r>
  <r>
    <n v="713"/>
    <m/>
    <n v="186"/>
    <m/>
    <s v="Parker Peak"/>
    <s v="NW"/>
    <x v="0"/>
    <n v="66.2"/>
    <n v="168"/>
    <s v="RS @ 20.5 above scar"/>
    <m/>
    <m/>
    <s v="Yes"/>
    <n v="23"/>
    <n v="4"/>
    <m/>
    <m/>
    <m/>
    <s v="Dry"/>
    <s v="Yes"/>
    <s v="&lt;25%"/>
    <s v="No"/>
    <m/>
    <s v="No"/>
    <s v="No"/>
    <s v="No"/>
    <s v="No"/>
    <s v=" "/>
    <s v="Yes"/>
    <n v="3982930"/>
    <n v="350554"/>
    <s v=" "/>
    <n v="74"/>
    <s v="NO"/>
    <s v="Complete - Valid Tree"/>
    <n v="78"/>
    <n v="198.12"/>
    <x v="0"/>
    <n v="186"/>
    <s v="{21636ACA-F949-464B-B7EB-2F92CD23703B}"/>
    <d v="2024-08-01T14:31:05"/>
    <s v="sholden_mbg"/>
    <d v="2024-09-12T18:21:23"/>
    <s v="nmitchell_mbg"/>
    <m/>
    <m/>
    <s v="Large"/>
    <s v="Abundant"/>
    <s v="No Saplings"/>
    <m/>
    <m/>
  </r>
  <r>
    <n v="55"/>
    <m/>
    <n v="185"/>
    <m/>
    <s v="Parker Peak"/>
    <s v="E"/>
    <x v="0"/>
    <n v="56.7"/>
    <n v="144"/>
    <s v="RS @ 8’"/>
    <m/>
    <m/>
    <s v="No"/>
    <n v="36"/>
    <n v="0"/>
    <m/>
    <m/>
    <m/>
    <s v="Dry"/>
    <s v="Yes"/>
    <s v="&lt;25%"/>
    <s v="No"/>
    <m/>
    <s v="No"/>
    <s v="No"/>
    <s v="No"/>
    <s v="No"/>
    <s v=" "/>
    <s v="Yes"/>
    <n v="3983890"/>
    <n v="349484"/>
    <s v=" "/>
    <n v="0"/>
    <s v="NO"/>
    <s v="Complete - Valid Tree"/>
    <n v="62"/>
    <n v="157.47999999999999"/>
    <x v="0"/>
    <n v="185"/>
    <s v="{2E780A11-0B8E-48E4-8494-3E3185ED100C}"/>
    <d v="2024-08-01T14:31:05"/>
    <s v="sholden_mbg"/>
    <d v="2024-09-22T18:16:06"/>
    <s v="nmitchell_mbg"/>
    <m/>
    <m/>
    <s v="Large"/>
    <s v="Abundant"/>
    <s v="Few Saplings"/>
    <m/>
    <m/>
  </r>
  <r>
    <n v="81"/>
    <m/>
    <n v="185"/>
    <m/>
    <s v="Parker Peak"/>
    <s v="N"/>
    <x v="0"/>
    <n v="114.299999999999"/>
    <n v="290"/>
    <s v="RS@ 14’"/>
    <m/>
    <m/>
    <s v="Yes"/>
    <n v="24"/>
    <n v="3"/>
    <m/>
    <m/>
    <m/>
    <s v="Mesic"/>
    <s v="No"/>
    <m/>
    <s v="Yes"/>
    <m/>
    <s v="No"/>
    <s v="Yes"/>
    <s v="No"/>
    <s v="No"/>
    <s v=" "/>
    <s v="Yes"/>
    <n v="3983859"/>
    <n v="349564"/>
    <s v=" "/>
    <n v="141"/>
    <s v="NO"/>
    <s v="Complete - Valid Tree"/>
    <n v="135"/>
    <n v="342.9"/>
    <x v="1"/>
    <n v="185"/>
    <s v="{31FB77C4-EF12-4066-9330-C548D3F06D6F}"/>
    <d v="2024-08-01T14:31:05"/>
    <s v="sholden_mbg"/>
    <d v="2024-09-16T18:36:28"/>
    <s v="nmitchell_mbg"/>
    <m/>
    <m/>
    <s v="Large"/>
    <s v="Abundant"/>
    <s v="Abundant Saplings"/>
    <m/>
    <m/>
  </r>
  <r>
    <n v="93"/>
    <m/>
    <n v="185"/>
    <m/>
    <s v="Parker Peak"/>
    <s v="N"/>
    <x v="0"/>
    <n v="122.599999999999"/>
    <n v="311"/>
    <s v="RS @ 24’ above scar"/>
    <m/>
    <m/>
    <s v="Yes"/>
    <n v="35"/>
    <n v="4"/>
    <m/>
    <m/>
    <m/>
    <s v="Dry"/>
    <s v="Yes"/>
    <s v="&lt;25%"/>
    <s v="No"/>
    <m/>
    <s v="No"/>
    <s v="Yes"/>
    <s v="No"/>
    <s v="No"/>
    <s v="Caliper, Broken top"/>
    <s v="Yes"/>
    <n v="3983693"/>
    <n v="349509"/>
    <s v=" "/>
    <n v="126"/>
    <s v="NO"/>
    <s v="Complete - Valid Tree"/>
    <n v="168"/>
    <n v="426.72"/>
    <x v="1"/>
    <n v="185"/>
    <s v="{2E38654D-95BC-4411-8A87-A6AEFB5E3041}"/>
    <d v="2024-08-01T14:31:05"/>
    <s v="sholden_mbg"/>
    <d v="2024-09-22T15:21:38"/>
    <s v="nmitchell_mbg"/>
    <m/>
    <m/>
    <s v="Large"/>
    <s v="Abundant"/>
    <s v="Few Saplings"/>
    <m/>
    <m/>
  </r>
  <r>
    <n v="196"/>
    <m/>
    <n v="185"/>
    <m/>
    <s v="Parker Peak"/>
    <m/>
    <x v="1"/>
    <m/>
    <n v="0"/>
    <m/>
    <m/>
    <s v="Unknown"/>
    <m/>
    <m/>
    <m/>
    <m/>
    <m/>
    <m/>
    <m/>
    <m/>
    <m/>
    <m/>
    <m/>
    <m/>
    <m/>
    <m/>
    <m/>
    <s v=" "/>
    <s v="Yes"/>
    <n v="3982909"/>
    <n v="349810"/>
    <s v=" "/>
    <n v="58"/>
    <s v="NO"/>
    <s v="Complete - Valid Tree"/>
    <n v="125"/>
    <n v="317.5"/>
    <x v="1"/>
    <n v="177"/>
    <s v="{F10C0D35-F7C9-41C9-A492-ADCB1B79F2F4}"/>
    <d v="2024-08-01T14:31:05"/>
    <s v="sholden_mbg"/>
    <d v="2024-08-28T21:18:43"/>
    <s v="sholden_mbg"/>
    <m/>
    <m/>
    <s v="Large"/>
    <m/>
    <m/>
    <m/>
    <m/>
  </r>
  <r>
    <n v="197"/>
    <m/>
    <n v="185"/>
    <m/>
    <s v="Parker Peak"/>
    <m/>
    <x v="1"/>
    <m/>
    <n v="0"/>
    <m/>
    <m/>
    <s v="Unknown "/>
    <m/>
    <m/>
    <m/>
    <m/>
    <m/>
    <m/>
    <m/>
    <m/>
    <m/>
    <m/>
    <m/>
    <m/>
    <m/>
    <m/>
    <m/>
    <s v=" "/>
    <s v="Yes"/>
    <n v="3982899"/>
    <n v="349807"/>
    <s v=" "/>
    <n v="40"/>
    <s v="NO"/>
    <s v="Complete - Valid Tree"/>
    <n v="149"/>
    <n v="378.46"/>
    <x v="1"/>
    <n v="185"/>
    <s v="{CA089589-830B-4F42-9629-8F10F2534B16}"/>
    <d v="2024-08-01T14:31:05"/>
    <s v="sholden_mbg"/>
    <d v="2024-08-28T21:18:43"/>
    <s v="sholden_mbg"/>
    <m/>
    <m/>
    <s v="Large"/>
    <m/>
    <m/>
    <m/>
    <m/>
  </r>
  <r>
    <n v="326"/>
    <m/>
    <n v="185"/>
    <m/>
    <s v="Parker Peak"/>
    <m/>
    <x v="1"/>
    <m/>
    <n v="0"/>
    <m/>
    <m/>
    <m/>
    <m/>
    <m/>
    <m/>
    <m/>
    <m/>
    <m/>
    <m/>
    <m/>
    <m/>
    <m/>
    <m/>
    <m/>
    <m/>
    <m/>
    <m/>
    <s v="Caliper"/>
    <s v="Yes"/>
    <n v="3983706"/>
    <n v="349827"/>
    <s v=" "/>
    <n v="136"/>
    <s v="NO"/>
    <s v="Complete - Valid Tree"/>
    <n v="132"/>
    <n v="335.28000000000003"/>
    <x v="1"/>
    <n v="176"/>
    <s v="{8D96935B-8C3F-4F4D-AABC-0DCF052EFD16}"/>
    <d v="2024-08-01T14:31:05"/>
    <s v="sholden_mbg"/>
    <d v="2024-09-12T23:41:55"/>
    <s v="jbrooks_mbg"/>
    <m/>
    <m/>
    <s v="Large"/>
    <m/>
    <m/>
    <m/>
    <m/>
  </r>
  <r>
    <n v="400"/>
    <m/>
    <n v="185"/>
    <m/>
    <s v="Parker Peak"/>
    <s v="NW"/>
    <x v="0"/>
    <n v="78.2"/>
    <n v="198"/>
    <s v="RS @ 7.5’"/>
    <m/>
    <m/>
    <s v="No"/>
    <n v="21"/>
    <n v="0"/>
    <m/>
    <m/>
    <m/>
    <s v="Mesic"/>
    <s v="Yes"/>
    <s v="&lt;25%"/>
    <s v="No"/>
    <m/>
    <s v="No"/>
    <s v="No"/>
    <s v="No"/>
    <s v="No"/>
    <s v=" "/>
    <s v="Yes"/>
    <n v="3983709"/>
    <n v="350020"/>
    <s v=" "/>
    <n v="0"/>
    <s v="NO"/>
    <s v="Complete - Valid Tree"/>
    <n v="82"/>
    <n v="208.28"/>
    <x v="0"/>
    <n v="185"/>
    <s v="{C0DBC680-F64E-43FE-AE69-74BB7ADC4C7A}"/>
    <d v="2024-08-01T14:31:05"/>
    <s v="sholden_mbg"/>
    <d v="2024-09-20T16:34:31"/>
    <s v="nmitchell_mbg"/>
    <m/>
    <m/>
    <s v="Large"/>
    <s v="Abundant"/>
    <s v="Abundant Saplings"/>
    <s v="Scattered"/>
    <m/>
  </r>
  <r>
    <n v="424"/>
    <m/>
    <n v="185"/>
    <n v="1"/>
    <s v="Parker Peak"/>
    <s v="SW"/>
    <x v="0"/>
    <n v="67.599999999999895"/>
    <n v="171"/>
    <s v="RS @ 9.6’"/>
    <m/>
    <m/>
    <s v="No"/>
    <n v="184"/>
    <n v="0"/>
    <m/>
    <m/>
    <m/>
    <s v="Wet"/>
    <s v="Yes"/>
    <s v="&lt;25%"/>
    <s v="No"/>
    <m/>
    <s v="No"/>
    <s v="No"/>
    <s v="No"/>
    <s v="No"/>
    <s v=" "/>
    <s v="Yes"/>
    <n v="3983409"/>
    <n v="350089"/>
    <s v=" "/>
    <n v="0"/>
    <s v="NO"/>
    <s v="Complete - Valid Tree"/>
    <n v="73"/>
    <n v="185.42000000000002"/>
    <x v="0"/>
    <n v="185"/>
    <s v="{6D91CC49-7C9B-4330-8FB8-3BBB0FC0CFEC}"/>
    <d v="2024-08-01T14:31:05"/>
    <s v="sholden_mbg"/>
    <d v="2024-09-14T19:34:57"/>
    <s v="nmitchell_mbg"/>
    <m/>
    <m/>
    <s v="Large"/>
    <s v="Few"/>
    <s v="Few Saplings"/>
    <m/>
    <m/>
  </r>
  <r>
    <n v="454"/>
    <m/>
    <n v="185"/>
    <m/>
    <s v="Parker Peak"/>
    <s v="NW"/>
    <x v="0"/>
    <n v="79"/>
    <n v="200"/>
    <s v="RS@8ft"/>
    <s v="&lt;25%"/>
    <m/>
    <s v="Yes"/>
    <n v="34"/>
    <n v="3"/>
    <m/>
    <m/>
    <m/>
    <s v="Dry"/>
    <s v="Yes"/>
    <s v="&lt;25%"/>
    <s v="No"/>
    <s v="&lt;25%"/>
    <s v="Yes"/>
    <s v="No"/>
    <s v="No"/>
    <s v="No"/>
    <s v=" "/>
    <s v="Yes"/>
    <n v="3983512"/>
    <n v="350526"/>
    <s v=" "/>
    <n v="0"/>
    <s v="NO"/>
    <s v="Complete - Valid Tree"/>
    <n v="100"/>
    <n v="254"/>
    <x v="0"/>
    <n v="185"/>
    <s v="{DAFC703B-48AA-4B51-8D46-36F71643640A}"/>
    <d v="2024-08-01T14:31:05"/>
    <s v="sholden_mbg"/>
    <d v="2024-09-28T00:20:15"/>
    <s v="jbrooks_mbg"/>
    <s v="&lt;25%"/>
    <m/>
    <s v="Large"/>
    <s v="Abundant"/>
    <s v="Abundant Saplings"/>
    <m/>
    <m/>
  </r>
  <r>
    <n v="564"/>
    <m/>
    <n v="185"/>
    <m/>
    <s v="Parker Peak"/>
    <s v="W"/>
    <x v="0"/>
    <n v="61.6"/>
    <n v="156"/>
    <s v="RS @ 13’"/>
    <m/>
    <m/>
    <s v="No"/>
    <n v="43"/>
    <m/>
    <m/>
    <m/>
    <m/>
    <s v="Mesic"/>
    <s v="Yes"/>
    <s v="&lt;25%"/>
    <s v="No"/>
    <m/>
    <s v="No"/>
    <s v="No"/>
    <s v="No"/>
    <s v="No"/>
    <s v=" "/>
    <s v="Yes"/>
    <n v="3983122"/>
    <n v="350282"/>
    <s v=" "/>
    <n v="0"/>
    <s v="NO"/>
    <s v="Complete - Valid Tree"/>
    <n v="72"/>
    <n v="182.88"/>
    <x v="0"/>
    <n v="185"/>
    <s v="{0D8B04C6-921E-4A96-A6FE-E39E43359262}"/>
    <d v="2024-08-01T14:31:05"/>
    <s v="sholden_mbg"/>
    <d v="2024-08-30T17:03:05"/>
    <s v="nmitchell_mbg"/>
    <m/>
    <m/>
    <s v="Large"/>
    <s v="Abundant"/>
    <s v="Few Saplings"/>
    <s v="To SW small patch"/>
    <m/>
  </r>
  <r>
    <n v="611"/>
    <m/>
    <n v="185"/>
    <m/>
    <s v="Parker Peak"/>
    <s v="N"/>
    <x v="0"/>
    <n v="58.899999999999899"/>
    <n v="149"/>
    <s v="RS @ 9.3’"/>
    <m/>
    <m/>
    <s v="No"/>
    <n v="8"/>
    <n v="0"/>
    <m/>
    <m/>
    <m/>
    <s v="Wet"/>
    <s v="Yes"/>
    <s v="&lt;25%"/>
    <s v="No"/>
    <m/>
    <s v="No"/>
    <s v="Yes"/>
    <s v="No"/>
    <s v="No"/>
    <s v=" "/>
    <s v="Yes"/>
    <n v="3984261"/>
    <n v="350882"/>
    <s v=" "/>
    <n v="0"/>
    <s v="NO"/>
    <s v="Complete - Valid Tree"/>
    <n v="70"/>
    <n v="177.8"/>
    <x v="0"/>
    <n v="185"/>
    <s v="{6DBD728F-D151-4EDE-8654-8F1F8F847736}"/>
    <d v="2024-08-01T14:31:05"/>
    <s v="sholden_mbg"/>
    <d v="2024-09-14T18:06:52"/>
    <s v="nmitchell_mbg"/>
    <m/>
    <s v="More sparse the higher up on tree"/>
    <s v="Large"/>
    <s v="Abundant"/>
    <s v="No Saplings"/>
    <s v="Very rocky/dense veg"/>
    <m/>
  </r>
  <r>
    <n v="686"/>
    <m/>
    <n v="185"/>
    <m/>
    <s v="Parker Peak"/>
    <s v="NW"/>
    <x v="0"/>
    <n v="61.1"/>
    <n v="155"/>
    <s v="RS @ 24’"/>
    <s v="25-50%"/>
    <m/>
    <s v="No"/>
    <n v="38"/>
    <n v="0"/>
    <m/>
    <m/>
    <m/>
    <s v="Wet"/>
    <s v="No"/>
    <m/>
    <s v="No"/>
    <m/>
    <s v="No"/>
    <s v="No"/>
    <s v="No"/>
    <s v="No"/>
    <s v=" "/>
    <s v="Yes"/>
    <n v="3983074"/>
    <n v="350555"/>
    <s v=" "/>
    <n v="0"/>
    <s v="NO"/>
    <s v="Complete - Valid Tree"/>
    <n v="61"/>
    <n v="154.94"/>
    <x v="0"/>
    <n v="185"/>
    <s v="{E0B3A514-EDE9-4BCA-BC3B-6C4EC14155A4}"/>
    <d v="2024-08-01T14:31:05"/>
    <s v="sholden_mbg"/>
    <d v="2024-09-16T03:58:39"/>
    <s v="nmitchell_mbg"/>
    <m/>
    <m/>
    <s v="Large"/>
    <s v="Abundant"/>
    <s v="No Saplings"/>
    <m/>
    <m/>
  </r>
  <r>
    <n v="691"/>
    <m/>
    <n v="185"/>
    <m/>
    <s v="Parker Peak"/>
    <s v="NW"/>
    <x v="0"/>
    <n v="52.1"/>
    <n v="132"/>
    <s v="RS @ 24’"/>
    <m/>
    <m/>
    <s v="Yes"/>
    <n v="62"/>
    <n v="2"/>
    <m/>
    <m/>
    <m/>
    <s v="Mesic"/>
    <s v="No"/>
    <m/>
    <s v="No"/>
    <m/>
    <s v="No"/>
    <s v="No"/>
    <s v="No"/>
    <s v="No"/>
    <s v=" "/>
    <s v="Yes"/>
    <n v="3983159"/>
    <n v="350632"/>
    <s v=" "/>
    <n v="4"/>
    <s v="NO"/>
    <s v="Complete - Valid Tree"/>
    <n v="73"/>
    <n v="185.42000000000002"/>
    <x v="0"/>
    <n v="185"/>
    <s v="{CF4D5414-C825-4057-A050-5C4C526AD3E6}"/>
    <d v="2024-08-01T14:31:05"/>
    <s v="sholden_mbg"/>
    <d v="2024-08-30T19:57:52"/>
    <s v="nmitchell_mbg"/>
    <m/>
    <s v="Excess slash near scar cavity"/>
    <s v="Large"/>
    <s v="Abundant"/>
    <s v="Abundant Saplings"/>
    <s v="Interspersed. Most under 6”"/>
    <m/>
  </r>
  <r>
    <n v="16"/>
    <m/>
    <n v="184"/>
    <m/>
    <s v="Parker Peak"/>
    <s v="E"/>
    <x v="0"/>
    <n v="81"/>
    <n v="205"/>
    <s v="RS @ 13.4"/>
    <m/>
    <m/>
    <s v="No"/>
    <n v="18"/>
    <n v="0"/>
    <m/>
    <m/>
    <m/>
    <s v="Wet"/>
    <s v="No"/>
    <m/>
    <s v="No"/>
    <m/>
    <s v="No"/>
    <s v="No"/>
    <s v="No"/>
    <s v="No"/>
    <s v="Caliper"/>
    <s v="Yes"/>
    <n v="3983807"/>
    <n v="349797"/>
    <s v=" "/>
    <n v="0"/>
    <s v="NO"/>
    <s v="Complete - Valid Tree"/>
    <n v="84"/>
    <n v="213.36"/>
    <x v="0"/>
    <n v="184"/>
    <s v="{93D21D9A-2AEC-4ED6-9961-ABBC9E1C35B3}"/>
    <d v="2024-08-01T14:31:05"/>
    <s v="sholden_mbg"/>
    <d v="2024-08-28T21:18:44"/>
    <s v="sholden_mbg"/>
    <m/>
    <m/>
    <s v="Large"/>
    <s v="Few"/>
    <s v="Few Saplings"/>
    <m/>
    <m/>
  </r>
  <r>
    <n v="462"/>
    <m/>
    <n v="184"/>
    <m/>
    <s v="Parker Peak"/>
    <s v="NW"/>
    <x v="0"/>
    <n v="98"/>
    <n v="248"/>
    <s v="RS@12ft"/>
    <s v="&lt;25%"/>
    <m/>
    <s v="Yes"/>
    <n v="30"/>
    <n v="1"/>
    <m/>
    <m/>
    <m/>
    <s v="Wet"/>
    <s v="Yes"/>
    <s v="&lt;25%"/>
    <s v="No"/>
    <s v="&lt;25%"/>
    <s v="No"/>
    <s v="No"/>
    <s v="No"/>
    <s v="No"/>
    <s v=" "/>
    <s v="Yes"/>
    <n v="3983534"/>
    <n v="350441"/>
    <s v=" "/>
    <n v="0"/>
    <s v="NO"/>
    <s v="Complete - Valid Tree"/>
    <n v="141"/>
    <n v="358.14"/>
    <x v="1"/>
    <n v="184"/>
    <s v="{0A5FCB45-7B93-4E8D-A8CA-5A34F14F492B}"/>
    <d v="2024-08-01T14:31:05"/>
    <s v="sholden_mbg"/>
    <d v="2024-09-28T00:20:15"/>
    <s v="jbrooks_mbg"/>
    <s v="&lt;25%"/>
    <m/>
    <s v="Large"/>
    <s v="Abundant"/>
    <s v="Few Saplings"/>
    <m/>
    <m/>
  </r>
  <r>
    <n v="530"/>
    <m/>
    <n v="184"/>
    <m/>
    <s v="Parker Peak"/>
    <s v="S"/>
    <x v="0"/>
    <n v="76.299999999999898"/>
    <n v="193"/>
    <s v="RS@9.5"/>
    <s v="&lt;25%"/>
    <m/>
    <s v="Yes"/>
    <n v="46"/>
    <n v="4"/>
    <m/>
    <m/>
    <m/>
    <s v="Wet"/>
    <s v="Yes"/>
    <s v="&lt;25%"/>
    <s v="No"/>
    <s v="&lt;25%"/>
    <s v="No"/>
    <s v="No"/>
    <s v="No"/>
    <s v="No"/>
    <s v="Caliper"/>
    <s v="Yes"/>
    <n v="3983266"/>
    <n v="350189"/>
    <s v=" "/>
    <n v="0"/>
    <s v="NO"/>
    <s v="Complete - Valid Tree"/>
    <n v="74"/>
    <n v="187.96"/>
    <x v="0"/>
    <n v="184"/>
    <s v="{0EF0C005-B99A-4538-AA42-28C724929B2F}"/>
    <d v="2024-08-01T14:31:05"/>
    <s v="sholden_mbg"/>
    <d v="2024-08-28T21:18:44"/>
    <s v="sholden_mbg"/>
    <s v="&lt;25%"/>
    <m/>
    <s v="Large"/>
    <s v="Abundant"/>
    <s v="No Saplings"/>
    <m/>
    <m/>
  </r>
  <r>
    <n v="538"/>
    <m/>
    <n v="184"/>
    <m/>
    <s v="Parker Peak"/>
    <s v="W"/>
    <x v="0"/>
    <n v="65.799999999999898"/>
    <n v="167"/>
    <s v="RS @ 17’"/>
    <m/>
    <m/>
    <s v="No"/>
    <n v="29"/>
    <n v="0"/>
    <m/>
    <m/>
    <m/>
    <s v="Wet"/>
    <s v="Yes"/>
    <s v="25-50%"/>
    <s v="No"/>
    <m/>
    <s v="No"/>
    <s v="No"/>
    <s v="No"/>
    <s v="No"/>
    <s v="Broken top"/>
    <s v="Yes"/>
    <n v="3983187"/>
    <n v="350336"/>
    <s v=" "/>
    <n v="0"/>
    <s v="NO"/>
    <s v="Complete - Valid Tree"/>
    <n v="92"/>
    <n v="233.68"/>
    <x v="0"/>
    <n v="184"/>
    <s v="{43900634-696D-493F-B5C3-239A1B0BFF69}"/>
    <d v="2024-08-01T14:31:05"/>
    <s v="sholden_mbg"/>
    <d v="2024-08-29T16:59:27"/>
    <s v="nmitchell_mbg"/>
    <m/>
    <m/>
    <s v="Large"/>
    <s v="Abundant"/>
    <s v="No Saplings"/>
    <m/>
    <m/>
  </r>
  <r>
    <n v="562"/>
    <m/>
    <n v="184"/>
    <m/>
    <s v="Parker Peak"/>
    <s v="W"/>
    <x v="0"/>
    <n v="68.599999999999895"/>
    <n v="174"/>
    <s v="RS @ 14.4’"/>
    <m/>
    <m/>
    <s v="No"/>
    <n v="41"/>
    <n v="0"/>
    <m/>
    <m/>
    <m/>
    <s v="Wet"/>
    <s v="Yes"/>
    <s v="&lt;25%"/>
    <s v="No"/>
    <m/>
    <s v="No"/>
    <s v="No"/>
    <s v="No"/>
    <s v="No"/>
    <s v=" "/>
    <s v="Yes"/>
    <n v="3983123"/>
    <n v="350264"/>
    <s v=" "/>
    <n v="0"/>
    <s v="NO"/>
    <s v="Complete - Valid Tree"/>
    <n v="81"/>
    <n v="205.74"/>
    <x v="0"/>
    <n v="184"/>
    <s v="{93E8496E-5DCE-4C20-BB34-914171E95A5E}"/>
    <d v="2024-08-01T14:31:05"/>
    <s v="sholden_mbg"/>
    <d v="2024-08-30T16:48:04"/>
    <s v="nmitchell_mbg"/>
    <m/>
    <m/>
    <s v="Large"/>
    <s v="Abundant"/>
    <s v="Abundant Saplings"/>
    <s v="Interspersed"/>
    <m/>
  </r>
  <r>
    <n v="571"/>
    <m/>
    <n v="184"/>
    <m/>
    <s v="Parker Peak"/>
    <s v="W"/>
    <x v="0"/>
    <n v="54.5"/>
    <n v="138"/>
    <s v="RS @ 16’"/>
    <s v="25-50%"/>
    <m/>
    <s v="No"/>
    <n v="82"/>
    <n v="0"/>
    <m/>
    <m/>
    <m/>
    <s v="Mesic"/>
    <s v="Yes"/>
    <s v="&lt;25%"/>
    <s v="No"/>
    <s v="&lt;25%"/>
    <s v="Yes"/>
    <s v="No"/>
    <s v="No"/>
    <s v="No"/>
    <s v=" "/>
    <s v="Yes"/>
    <n v="3983091"/>
    <n v="350321"/>
    <s v=" "/>
    <n v="0"/>
    <s v="NO"/>
    <s v="Complete - Valid Tree"/>
    <n v="74"/>
    <n v="187.96"/>
    <x v="0"/>
    <n v="184"/>
    <s v="{549D529E-3071-4556-AF48-1E8B9D38FF0F}"/>
    <d v="2024-08-01T14:31:05"/>
    <s v="sholden_mbg"/>
    <d v="2024-09-11T16:50:09"/>
    <s v="nmitchell_mbg"/>
    <s v="&lt;25%"/>
    <m/>
    <s v="Large"/>
    <s v="Abundant"/>
    <s v="Few Saplings"/>
    <m/>
    <m/>
  </r>
  <r>
    <n v="572"/>
    <m/>
    <n v="184"/>
    <m/>
    <s v="Parker Peak"/>
    <s v="NW"/>
    <x v="0"/>
    <n v="63.399999999999899"/>
    <n v="161"/>
    <s v="RS @ 17’"/>
    <m/>
    <m/>
    <s v="No"/>
    <n v="42"/>
    <n v="0"/>
    <m/>
    <m/>
    <m/>
    <s v="Mesic"/>
    <s v="Yes"/>
    <s v="&lt;25%"/>
    <s v="No"/>
    <m/>
    <s v="No"/>
    <s v="No"/>
    <s v="No"/>
    <s v="No"/>
    <s v=" "/>
    <s v="Yes"/>
    <n v="3983083"/>
    <n v="350336"/>
    <s v=" "/>
    <n v="0"/>
    <s v="NO"/>
    <s v="Complete - Valid Tree"/>
    <n v="74"/>
    <n v="187.96"/>
    <x v="0"/>
    <n v="184"/>
    <s v="{4A57FC8D-4ABA-4C15-B4E9-5463586DEEAB}"/>
    <d v="2024-08-01T14:31:05"/>
    <s v="sholden_mbg"/>
    <d v="2024-09-11T16:38:54"/>
    <s v="nmitchell_mbg"/>
    <m/>
    <m/>
    <s v="Large"/>
    <s v="Abundant"/>
    <s v="Few Saplings"/>
    <s v="Patch to North"/>
    <m/>
  </r>
  <r>
    <n v="683"/>
    <m/>
    <n v="184"/>
    <m/>
    <s v="Parker Peak"/>
    <m/>
    <x v="1"/>
    <m/>
    <n v="0"/>
    <m/>
    <m/>
    <s v="SD Indirect"/>
    <m/>
    <m/>
    <m/>
    <m/>
    <m/>
    <m/>
    <m/>
    <m/>
    <m/>
    <m/>
    <m/>
    <m/>
    <m/>
    <m/>
    <m/>
    <s v="Caliper"/>
    <s v="Yes"/>
    <n v="3983082"/>
    <n v="350559"/>
    <s v=" "/>
    <n v="0"/>
    <s v="NO"/>
    <s v="Complete - Valid Tree"/>
    <n v="69"/>
    <n v="175.26"/>
    <x v="0"/>
    <n v="184"/>
    <s v="{5B3252D4-36F2-4A8B-B469-97092EEBF301}"/>
    <d v="2024-08-01T14:31:05"/>
    <s v="sholden_mbg"/>
    <d v="2024-09-11T18:29:23"/>
    <s v="nmitchell_mbg"/>
    <m/>
    <m/>
    <s v="Large"/>
    <m/>
    <m/>
    <m/>
    <m/>
  </r>
  <r>
    <n v="28"/>
    <m/>
    <n v="183"/>
    <m/>
    <s v="Parker Peak"/>
    <m/>
    <x v="1"/>
    <m/>
    <n v="0"/>
    <m/>
    <m/>
    <s v="Unknown"/>
    <m/>
    <m/>
    <m/>
    <m/>
    <m/>
    <m/>
    <m/>
    <m/>
    <m/>
    <m/>
    <m/>
    <m/>
    <m/>
    <m/>
    <m/>
    <s v="Large limbs"/>
    <s v="Yes"/>
    <n v="3983999"/>
    <n v="349630"/>
    <s v=" "/>
    <n v="155"/>
    <s v="NO"/>
    <s v="Complete - Valid Tree"/>
    <n v="190"/>
    <n v="482.6"/>
    <x v="1"/>
    <n v="179"/>
    <s v="{8C6AD7EF-6C04-4F5F-A70B-74D0E3953AE5}"/>
    <d v="2024-08-01T14:31:05"/>
    <s v="sholden_mbg"/>
    <d v="2024-08-28T21:18:44"/>
    <s v="sholden_mbg"/>
    <m/>
    <m/>
    <s v="Large"/>
    <m/>
    <m/>
    <m/>
    <m/>
  </r>
  <r>
    <n v="109"/>
    <m/>
    <n v="183"/>
    <m/>
    <s v="Parker Peak"/>
    <s v="NE"/>
    <x v="0"/>
    <n v="54.6"/>
    <n v="138"/>
    <s v="RS @ 16’"/>
    <s v="&lt;25%"/>
    <m/>
    <s v="No"/>
    <n v="28"/>
    <n v="0"/>
    <m/>
    <m/>
    <m/>
    <s v="Dry"/>
    <s v="Yes"/>
    <s v="&lt;25%"/>
    <s v="No"/>
    <m/>
    <s v="No"/>
    <s v="No"/>
    <s v="Yes"/>
    <s v="No"/>
    <s v=" "/>
    <s v="Yes"/>
    <n v="3983577"/>
    <n v="349510"/>
    <s v=" "/>
    <n v="0"/>
    <s v="NO"/>
    <s v="Complete - Valid Tree"/>
    <n v="56"/>
    <n v="142.24"/>
    <x v="0"/>
    <n v="183"/>
    <s v="{E80C3176-03A7-4F5D-B169-087A2E11302B}"/>
    <d v="2024-08-01T14:31:05"/>
    <s v="sholden_mbg"/>
    <d v="2024-09-21T19:42:44"/>
    <s v="nmitchell_mbg"/>
    <m/>
    <m/>
    <s v="Large"/>
    <s v="Abundant"/>
    <s v="Few Saplings"/>
    <m/>
    <m/>
  </r>
  <r>
    <n v="301"/>
    <m/>
    <n v="183"/>
    <m/>
    <s v="Parker Peak"/>
    <s v="N"/>
    <x v="0"/>
    <n v="92"/>
    <n v="233"/>
    <s v="RS @ 16"/>
    <s v="&lt;25%"/>
    <m/>
    <s v="No"/>
    <n v="0"/>
    <n v="0"/>
    <m/>
    <m/>
    <m/>
    <s v="Wet"/>
    <s v="No"/>
    <m/>
    <s v="No"/>
    <m/>
    <s v="No"/>
    <s v="No"/>
    <s v="Yes"/>
    <s v="No"/>
    <s v="Almost dead"/>
    <s v="Yes"/>
    <n v="3983150"/>
    <n v="350086"/>
    <s v=" "/>
    <n v="18"/>
    <s v="NO"/>
    <s v="Complete - Valid Tree"/>
    <n v="131"/>
    <n v="332.74"/>
    <x v="1"/>
    <n v="145"/>
    <s v="{E5869444-63EE-4F02-AD21-981687A1A9C9}"/>
    <d v="2024-08-01T14:31:05"/>
    <s v="sholden_mbg"/>
    <d v="2024-08-28T21:18:44"/>
    <s v="sholden_mbg"/>
    <m/>
    <s v="Dense brush surrounding base. Did not observe saplings."/>
    <s v="Large"/>
    <s v="Few"/>
    <s v="No Saplings"/>
    <m/>
    <m/>
  </r>
  <r>
    <n v="107"/>
    <m/>
    <n v="182"/>
    <m/>
    <s v="Parker Peak"/>
    <s v="NE"/>
    <x v="0"/>
    <n v="55.6"/>
    <n v="141"/>
    <s v="RS @ 7.9’"/>
    <s v="25-50%"/>
    <m/>
    <s v="No"/>
    <n v="43.799999999999898"/>
    <n v="0"/>
    <m/>
    <m/>
    <m/>
    <s v="Dry"/>
    <s v="Yes"/>
    <s v="&lt;25%"/>
    <s v="No"/>
    <m/>
    <s v="No"/>
    <s v="No"/>
    <s v="Yes"/>
    <s v="No"/>
    <s v=" "/>
    <s v="Yes"/>
    <n v="3983576"/>
    <n v="349523"/>
    <s v=" "/>
    <n v="0"/>
    <s v="NO"/>
    <s v="Complete - Valid Tree"/>
    <n v="59"/>
    <n v="149.86000000000001"/>
    <x v="0"/>
    <n v="182"/>
    <s v="{412673C9-06A8-4C95-B379-24A78D456B2C}"/>
    <d v="2024-08-01T14:31:05"/>
    <s v="sholden_mbg"/>
    <d v="2024-09-21T17:42:31"/>
    <s v="nmitchell_mbg"/>
    <m/>
    <m/>
    <s v="Large"/>
    <s v="Abundant"/>
    <s v="Few Saplings"/>
    <s v="Scattered. Few next to bole."/>
    <m/>
  </r>
  <r>
    <n v="170"/>
    <m/>
    <n v="182"/>
    <n v="238"/>
    <s v="Parker Peak"/>
    <s v="N"/>
    <x v="0"/>
    <n v="132"/>
    <n v="335"/>
    <s v="RS @ 15.5’ (above swell)"/>
    <s v="&lt;25%"/>
    <m/>
    <s v="Yes"/>
    <n v="41"/>
    <n v="3"/>
    <m/>
    <m/>
    <m/>
    <s v="Mesic"/>
    <s v="No"/>
    <m/>
    <s v="No"/>
    <m/>
    <s v="No"/>
    <s v="No"/>
    <s v="No"/>
    <s v="No"/>
    <s v=" "/>
    <s v="Yes"/>
    <n v="3983240"/>
    <n v="349999"/>
    <s v=" "/>
    <n v="0"/>
    <s v="NO"/>
    <s v="Complete - Valid Tree"/>
    <n v="71"/>
    <n v="180.34"/>
    <x v="0"/>
    <n v="182"/>
    <s v="{244ACD7A-1A6D-4DFD-AA4F-BFFC1E10BCFF}"/>
    <d v="2024-08-01T14:31:05"/>
    <s v="sholden_mbg"/>
    <d v="2024-09-12T22:23:19"/>
    <s v="jbrooks_mbg"/>
    <m/>
    <m/>
    <s v="Large"/>
    <s v="Few"/>
    <s v="Few Saplings"/>
    <m/>
    <m/>
  </r>
  <r>
    <n v="210"/>
    <m/>
    <n v="182"/>
    <n v="177"/>
    <s v="Parker Peak"/>
    <m/>
    <x v="0"/>
    <m/>
    <n v="0"/>
    <m/>
    <m/>
    <m/>
    <m/>
    <m/>
    <m/>
    <m/>
    <m/>
    <m/>
    <m/>
    <m/>
    <m/>
    <m/>
    <m/>
    <m/>
    <m/>
    <m/>
    <m/>
    <s v="Large limbs"/>
    <s v="Yes"/>
    <n v="3983627"/>
    <n v="350058"/>
    <s v=" "/>
    <n v="354"/>
    <s v="NO"/>
    <s v="Complete - Valid Tree"/>
    <n v="255"/>
    <n v="647.70000000000005"/>
    <x v="1"/>
    <n v="168"/>
    <s v="{FDAA8B2C-730D-422A-88B1-8EA824B68EC6}"/>
    <d v="2024-08-01T14:31:05"/>
    <s v="sholden_mbg"/>
    <d v="2024-11-12T18:14:56"/>
    <s v="jpetitmermet_masonbruce"/>
    <m/>
    <s v="This point placement was previously in the tree 355 area. _x000d__x000a__x000d__x000a_Height and location (close proximity to tree 209) of this tree lines up with information provided"/>
    <s v="Large"/>
    <m/>
    <m/>
    <m/>
    <m/>
  </r>
  <r>
    <n v="434"/>
    <m/>
    <n v="182"/>
    <m/>
    <s v="Parker Peak"/>
    <s v="SW"/>
    <x v="0"/>
    <n v="93"/>
    <n v="236"/>
    <s v="RS @ DBH"/>
    <m/>
    <m/>
    <s v="Yes"/>
    <n v="33.6"/>
    <n v="3"/>
    <m/>
    <m/>
    <m/>
    <s v="Wet"/>
    <s v="No"/>
    <m/>
    <s v="No"/>
    <m/>
    <s v="No"/>
    <s v="No"/>
    <s v="No"/>
    <s v="No"/>
    <s v="Broken top"/>
    <s v="Yes"/>
    <n v="3983390"/>
    <n v="350066"/>
    <s v=" "/>
    <n v="100"/>
    <s v="NO"/>
    <s v="Complete - Valid Tree"/>
    <n v="125"/>
    <n v="317.5"/>
    <x v="1"/>
    <n v="182"/>
    <s v="{3A8C33CD-EC1F-49FC-B8E3-97292B3E80B5}"/>
    <d v="2024-08-01T14:31:05"/>
    <s v="sholden_mbg"/>
    <d v="2024-09-14T19:22:12"/>
    <s v="nmitchell_mbg"/>
    <m/>
    <m/>
    <s v="Large"/>
    <s v="Few"/>
    <s v="No Saplings"/>
    <s v="Dense veg"/>
    <m/>
  </r>
  <r>
    <n v="698"/>
    <m/>
    <n v="182"/>
    <m/>
    <s v="Parker Peak"/>
    <m/>
    <x v="1"/>
    <m/>
    <n v="0"/>
    <m/>
    <m/>
    <s v="SD Indirect"/>
    <m/>
    <m/>
    <m/>
    <m/>
    <m/>
    <m/>
    <m/>
    <m/>
    <m/>
    <m/>
    <m/>
    <m/>
    <m/>
    <m/>
    <m/>
    <s v=" "/>
    <s v="Yes"/>
    <n v="3982800"/>
    <n v="350245"/>
    <s v=" "/>
    <n v="0"/>
    <s v="NO"/>
    <s v="Complete - Valid Tree"/>
    <n v="62"/>
    <n v="157.47999999999999"/>
    <x v="0"/>
    <n v="182"/>
    <s v="{CEE3462E-21CC-4942-9E89-E5542CDDE2E2}"/>
    <d v="2024-08-01T14:31:05"/>
    <s v="sholden_mbg"/>
    <d v="2024-09-13T19:04:19"/>
    <s v="nmitchell_mbg"/>
    <m/>
    <m/>
    <s v="Large"/>
    <m/>
    <m/>
    <m/>
    <m/>
  </r>
  <r>
    <n v="52"/>
    <m/>
    <n v="181"/>
    <m/>
    <s v="Parker Peak"/>
    <s v="E"/>
    <x v="0"/>
    <n v="46.899999999999899"/>
    <n v="119"/>
    <s v="RS @ 9.7’"/>
    <s v="&lt;25%"/>
    <m/>
    <s v="No"/>
    <n v="59.1"/>
    <n v="0"/>
    <m/>
    <m/>
    <m/>
    <s v="Dry"/>
    <s v="Yes"/>
    <s v="&lt;25%"/>
    <s v="No"/>
    <s v="&lt;25%"/>
    <s v="Yes"/>
    <s v="No"/>
    <s v="No"/>
    <s v="No"/>
    <s v=" "/>
    <s v="Yes"/>
    <n v="3983866"/>
    <n v="349490"/>
    <s v=" "/>
    <n v="0"/>
    <s v="NO"/>
    <s v="Complete - Valid Tree"/>
    <n v="57"/>
    <n v="144.78"/>
    <x v="0"/>
    <n v="181"/>
    <s v="{C31560AA-EEE6-473D-8FE5-1F243B7307EA}"/>
    <d v="2024-08-01T14:31:05"/>
    <s v="sholden_mbg"/>
    <d v="2024-09-22T18:35:12"/>
    <s v="nmitchell_mbg"/>
    <m/>
    <m/>
    <s v="Large"/>
    <s v="Abundant"/>
    <s v="Abundant Saplings"/>
    <m/>
    <m/>
  </r>
  <r>
    <n v="293"/>
    <m/>
    <n v="181"/>
    <m/>
    <s v="Parker Peak"/>
    <s v="NE"/>
    <x v="0"/>
    <n v="46.2"/>
    <n v="117"/>
    <s v="Tape at 4.5"/>
    <m/>
    <m/>
    <s v="No"/>
    <n v="12"/>
    <n v="0"/>
    <m/>
    <m/>
    <m/>
    <s v="Mesic"/>
    <s v="No"/>
    <m/>
    <s v="No"/>
    <m/>
    <s v="No"/>
    <s v="No"/>
    <s v="No"/>
    <s v="No"/>
    <s v=" "/>
    <s v="Yes"/>
    <n v="3982990"/>
    <n v="349950"/>
    <s v=" "/>
    <n v="0"/>
    <s v="NO"/>
    <s v="Complete - Valid Tree"/>
    <n v="43"/>
    <n v="109.22"/>
    <x v="0"/>
    <n v="181"/>
    <s v="{3A0BC756-C12E-44E2-812F-42ECFA9B9D98}"/>
    <d v="2024-08-01T14:31:05"/>
    <s v="sholden_mbg"/>
    <d v="2024-08-28T21:18:44"/>
    <s v="sholden_mbg"/>
    <m/>
    <s v="No Regen observed_x000d__x000a__x000d__x000a_Sparse cones"/>
    <s v="Large"/>
    <m/>
    <m/>
    <m/>
    <m/>
  </r>
  <r>
    <n v="458"/>
    <m/>
    <n v="181"/>
    <m/>
    <s v="Parker Peak"/>
    <s v="SW"/>
    <x v="0"/>
    <n v="89.9"/>
    <n v="228"/>
    <s v="RS @ 14’"/>
    <m/>
    <m/>
    <s v="Yes"/>
    <n v="17"/>
    <n v="1"/>
    <m/>
    <m/>
    <m/>
    <s v="Dry"/>
    <s v="Yes"/>
    <s v="&lt;25%"/>
    <s v="No"/>
    <m/>
    <s v="No"/>
    <s v="No"/>
    <s v="No"/>
    <s v="No"/>
    <s v=" "/>
    <s v="Yes"/>
    <n v="3983370"/>
    <n v="350633"/>
    <s v=" "/>
    <n v="0"/>
    <s v="NO"/>
    <s v="Complete - Valid Tree"/>
    <n v="101"/>
    <n v="256.54000000000002"/>
    <x v="0"/>
    <n v="181"/>
    <s v="{DF0A7EBA-7FA6-4138-AE57-01307202656F}"/>
    <d v="2024-08-01T14:31:05"/>
    <s v="sholden_mbg"/>
    <d v="2024-08-29T19:52:15"/>
    <s v="nmitchell_mbg"/>
    <m/>
    <m/>
    <s v="Large"/>
    <s v="Abundant"/>
    <s v="No Saplings"/>
    <s v="For saplings observed"/>
    <m/>
  </r>
  <r>
    <n v="514"/>
    <m/>
    <n v="181"/>
    <m/>
    <s v="Parker Peak"/>
    <s v="NW"/>
    <x v="0"/>
    <n v="69"/>
    <n v="175"/>
    <s v="RS@7"/>
    <s v="&lt;25%"/>
    <m/>
    <s v="No"/>
    <n v="37"/>
    <n v="0"/>
    <m/>
    <m/>
    <m/>
    <s v="Mesic"/>
    <s v="Yes"/>
    <s v="&lt;25%"/>
    <s v="No"/>
    <s v="&lt;25%"/>
    <s v="No"/>
    <s v="No"/>
    <s v="No"/>
    <s v="No"/>
    <s v=" "/>
    <s v="Yes"/>
    <n v="3983565"/>
    <n v="350390"/>
    <s v=" "/>
    <n v="0"/>
    <s v="NO"/>
    <s v="Complete - Valid Tree"/>
    <n v="77"/>
    <n v="195.58"/>
    <x v="0"/>
    <n v="181"/>
    <s v="{EEDB2A82-A8A1-4B99-9EDF-B560BB966C01}"/>
    <d v="2024-08-01T14:31:05"/>
    <s v="sholden_mbg"/>
    <d v="2024-09-28T00:20:15"/>
    <s v="jbrooks_mbg"/>
    <s v="&lt;25%"/>
    <m/>
    <s v="Large"/>
    <s v="Abundant"/>
    <s v="Abundant Saplings"/>
    <m/>
    <m/>
  </r>
  <r>
    <n v="588"/>
    <m/>
    <n v="181"/>
    <m/>
    <s v="Parker Peak"/>
    <s v="S"/>
    <x v="0"/>
    <n v="67"/>
    <n v="170"/>
    <s v="RS @ 9.5"/>
    <m/>
    <m/>
    <s v="No"/>
    <n v="46"/>
    <n v="0"/>
    <m/>
    <m/>
    <m/>
    <s v="Wet"/>
    <s v="No"/>
    <m/>
    <s v="No"/>
    <m/>
    <s v="No"/>
    <s v="No"/>
    <s v="No"/>
    <s v="No"/>
    <s v="Caliper"/>
    <s v="Yes"/>
    <n v="3983219"/>
    <n v="350551"/>
    <s v=" "/>
    <n v="0"/>
    <s v="NO"/>
    <s v="Complete - Valid Tree"/>
    <n v="85"/>
    <n v="215.9"/>
    <x v="0"/>
    <n v="181"/>
    <s v="{D9BE3AF8-D698-41F2-BD4B-B8AB670D8363}"/>
    <d v="2024-08-01T14:31:05"/>
    <s v="sholden_mbg"/>
    <d v="2024-08-29T19:04:09"/>
    <s v="nmitchell_mbg"/>
    <m/>
    <m/>
    <s v="Large"/>
    <s v="Abundant"/>
    <s v="No Saplings"/>
    <m/>
    <m/>
  </r>
  <r>
    <n v="610"/>
    <m/>
    <n v="181"/>
    <m/>
    <s v="Parker Peak"/>
    <s v="NW"/>
    <x v="0"/>
    <n v="100.2"/>
    <n v="254"/>
    <s v="RS @ 31’"/>
    <m/>
    <m/>
    <s v="Yes"/>
    <n v="36"/>
    <n v="4"/>
    <m/>
    <m/>
    <m/>
    <s v="Mesic"/>
    <s v="Yes"/>
    <s v="&lt;25%"/>
    <s v="No"/>
    <m/>
    <s v="No"/>
    <s v="No"/>
    <s v="No"/>
    <s v="No"/>
    <s v=" "/>
    <s v="Yes"/>
    <n v="3984240"/>
    <n v="350882"/>
    <s v=" "/>
    <n v="110"/>
    <s v="NO"/>
    <s v="Complete - Valid Tree"/>
    <n v="144"/>
    <n v="365.76"/>
    <x v="1"/>
    <n v="181"/>
    <s v="{1070934B-3F80-4D33-BC8E-3C506DE64978}"/>
    <d v="2024-08-01T14:31:05"/>
    <s v="sholden_mbg"/>
    <d v="2024-09-14T17:58:59"/>
    <s v="nmitchell_mbg"/>
    <m/>
    <m/>
    <s v="Large"/>
    <s v="Few"/>
    <s v="Few Saplings"/>
    <s v="Dense veg"/>
    <m/>
  </r>
  <r>
    <n v="637"/>
    <m/>
    <n v="181"/>
    <m/>
    <s v="Parker Peak"/>
    <s v="NW"/>
    <x v="0"/>
    <n v="76.5"/>
    <n v="194"/>
    <s v="RS @ 28’"/>
    <s v="50-75%"/>
    <m/>
    <s v="Yes"/>
    <n v="54"/>
    <n v="3"/>
    <m/>
    <m/>
    <m/>
    <s v="Wet"/>
    <s v="Yes"/>
    <s v="&lt;25%"/>
    <s v="Yes"/>
    <s v="50-75%"/>
    <s v="Yes"/>
    <s v="No"/>
    <s v="Yes"/>
    <s v="No"/>
    <s v="Broken top"/>
    <s v="Yes"/>
    <n v="3983066"/>
    <n v="350239"/>
    <s v=" "/>
    <n v="293"/>
    <s v="NO"/>
    <s v="Complete - Valid Tree"/>
    <n v="137"/>
    <n v="347.98"/>
    <x v="1"/>
    <n v="181"/>
    <s v="{C47F1B32-8FEB-47E1-9788-4C30E16CF45A}"/>
    <d v="2024-08-01T14:31:05"/>
    <s v="sholden_mbg"/>
    <d v="2024-09-11T15:41:18"/>
    <s v="nmitchell_mbg"/>
    <s v="50-75%"/>
    <m/>
    <s v="Large"/>
    <s v="Abundant"/>
    <s v="Few Saplings"/>
    <s v="Majority under 6”"/>
    <m/>
  </r>
  <r>
    <n v="664"/>
    <m/>
    <n v="181"/>
    <m/>
    <s v="Parker Peak"/>
    <s v="NW"/>
    <x v="0"/>
    <n v="50"/>
    <n v="127"/>
    <s v="RS@14’"/>
    <s v="&lt;25%"/>
    <m/>
    <s v="No"/>
    <n v="24"/>
    <m/>
    <m/>
    <m/>
    <m/>
    <s v="Wet"/>
    <s v="Yes"/>
    <s v="25-50%"/>
    <s v="No"/>
    <s v="&lt;25%"/>
    <s v="Yes"/>
    <s v="Yes"/>
    <s v="No"/>
    <s v="No"/>
    <s v=" "/>
    <s v="Yes"/>
    <n v="3982781"/>
    <n v="350174"/>
    <s v=" "/>
    <n v="0"/>
    <s v="NO"/>
    <s v="Complete - Valid Tree"/>
    <n v="60"/>
    <n v="152.4"/>
    <x v="0"/>
    <n v="181"/>
    <s v="{B6A866A6-99B2-4D6D-9951-A280D14C883E}"/>
    <d v="2024-08-01T14:31:05"/>
    <s v="sholden_mbg"/>
    <d v="2024-09-15T00:52:42"/>
    <s v="nmitchell_mbg"/>
    <m/>
    <m/>
    <s v="Large"/>
    <s v="Abundant"/>
    <s v="Abundant Saplings"/>
    <s v="Interdispersed. Few 1’"/>
    <m/>
  </r>
  <r>
    <n v="135"/>
    <m/>
    <n v="180"/>
    <m/>
    <s v="Parker Peak"/>
    <s v="N"/>
    <x v="0"/>
    <n v="58.399999999999899"/>
    <n v="148"/>
    <s v="RS @ 7.5’"/>
    <s v="50-75%"/>
    <m/>
    <s v="No"/>
    <n v="28.399999999999899"/>
    <n v="0"/>
    <m/>
    <m/>
    <m/>
    <s v="Dry"/>
    <s v="No"/>
    <m/>
    <s v="No"/>
    <s v="&lt;25%"/>
    <s v="Yes"/>
    <s v="No"/>
    <s v="No"/>
    <s v="No"/>
    <s v=" "/>
    <s v="Yes"/>
    <n v="3983563"/>
    <n v="349631"/>
    <s v=" "/>
    <n v="0"/>
    <s v="NO"/>
    <s v="Complete - Valid Tree"/>
    <n v="60"/>
    <n v="152.4"/>
    <x v="0"/>
    <n v="180"/>
    <s v="{698B331F-65AA-48F2-AAA2-D84B0F575F7E}"/>
    <d v="2024-08-01T14:31:05"/>
    <s v="sholden_mbg"/>
    <d v="2024-09-21T16:34:44"/>
    <s v="nmitchell_mbg"/>
    <m/>
    <m/>
    <s v="Large"/>
    <s v="Abundant"/>
    <s v="Few Saplings"/>
    <m/>
    <m/>
  </r>
  <r>
    <n v="222"/>
    <m/>
    <n v="180"/>
    <m/>
    <s v="Parker Peak"/>
    <s v="NE"/>
    <x v="0"/>
    <n v="169"/>
    <n v="429"/>
    <s v="RS @ 28’"/>
    <m/>
    <m/>
    <s v="Yes"/>
    <n v="15"/>
    <n v="4"/>
    <m/>
    <m/>
    <m/>
    <s v="Dry"/>
    <s v="No"/>
    <m/>
    <s v="Yes"/>
    <m/>
    <s v="No"/>
    <s v="No"/>
    <s v="No"/>
    <s v="No"/>
    <s v="Broken top"/>
    <s v="Yes"/>
    <n v="3982741"/>
    <n v="350042"/>
    <s v=" "/>
    <n v="141"/>
    <s v="NO"/>
    <s v="Complete - Valid Tree"/>
    <n v="197"/>
    <n v="500.38"/>
    <x v="1"/>
    <n v="180"/>
    <s v="{8D24DD15-976B-4FE7-8107-ED1D50AF2F6C}"/>
    <d v="2024-08-01T14:31:05"/>
    <s v="sholden_mbg"/>
    <d v="2024-08-28T21:18:45"/>
    <s v="sholden_mbg"/>
    <m/>
    <m/>
    <s v="Large"/>
    <s v="Few"/>
    <s v="No Saplings"/>
    <m/>
    <m/>
  </r>
  <r>
    <n v="231"/>
    <m/>
    <n v="180"/>
    <m/>
    <s v="Parker Peak"/>
    <s v="E"/>
    <x v="0"/>
    <n v="113"/>
    <n v="287"/>
    <s v="RS@20.4"/>
    <m/>
    <m/>
    <s v="Yes"/>
    <n v="28"/>
    <n v="4"/>
    <m/>
    <m/>
    <m/>
    <s v="Dry"/>
    <s v="Yes"/>
    <s v="&lt;25%"/>
    <s v="Yes"/>
    <m/>
    <s v="No"/>
    <s v="No"/>
    <s v="No"/>
    <s v="No"/>
    <s v="Broken top"/>
    <s v="Yes"/>
    <n v="3982801"/>
    <n v="350137"/>
    <s v=" "/>
    <n v="144"/>
    <s v="NO"/>
    <s v="Complete - Valid Tree"/>
    <n v="135"/>
    <n v="342.9"/>
    <x v="1"/>
    <n v="180"/>
    <s v="{115A178A-E85B-4B98-9196-E2EB4D3F0478}"/>
    <d v="2024-08-01T14:31:05"/>
    <s v="sholden_mbg"/>
    <d v="2024-08-28T21:18:45"/>
    <s v="sholden_mbg"/>
    <m/>
    <m/>
    <s v="Large"/>
    <s v="Abundant"/>
    <s v="Few Saplings"/>
    <s v="Predom to E"/>
    <m/>
  </r>
  <r>
    <n v="232"/>
    <m/>
    <n v="180"/>
    <m/>
    <s v="Parker Peak"/>
    <s v="E"/>
    <x v="0"/>
    <n v="96"/>
    <n v="243"/>
    <s v="RS@16"/>
    <m/>
    <m/>
    <s v="Yes"/>
    <n v="52"/>
    <n v="4"/>
    <m/>
    <m/>
    <m/>
    <s v="Dry"/>
    <s v="Yes"/>
    <s v="25-50%"/>
    <s v="Yes"/>
    <m/>
    <s v="No"/>
    <s v="No"/>
    <s v="No"/>
    <s v="No"/>
    <s v="Broken top"/>
    <s v="Yes"/>
    <n v="3982815"/>
    <n v="350138"/>
    <s v=" "/>
    <n v="84"/>
    <s v="NO"/>
    <s v="Complete - Valid Tree"/>
    <n v="110"/>
    <n v="279.39999999999998"/>
    <x v="0"/>
    <n v="180"/>
    <s v="{26FCBEEE-7C40-467E-8B4D-60DD74884071}"/>
    <d v="2024-08-01T14:31:05"/>
    <s v="sholden_mbg"/>
    <d v="2024-08-28T21:18:45"/>
    <s v="sholden_mbg"/>
    <m/>
    <m/>
    <s v="Large"/>
    <s v="Abundant"/>
    <s v="Abundant Saplings"/>
    <s v="Most concentrated W of tree"/>
    <m/>
  </r>
  <r>
    <n v="256"/>
    <m/>
    <n v="180"/>
    <m/>
    <s v="Parker Peak"/>
    <s v="N"/>
    <x v="0"/>
    <n v="75.799999999999898"/>
    <n v="192"/>
    <s v="RS @ 11’"/>
    <m/>
    <m/>
    <s v="No"/>
    <n v="34"/>
    <n v="0"/>
    <m/>
    <m/>
    <m/>
    <s v="Dry"/>
    <s v="No"/>
    <m/>
    <s v="No"/>
    <m/>
    <s v="No"/>
    <s v="No"/>
    <s v="No"/>
    <s v="No"/>
    <s v=" "/>
    <s v="Yes"/>
    <n v="3982981"/>
    <n v="350088"/>
    <s v=" "/>
    <n v="0"/>
    <s v="NO"/>
    <s v="Complete - Valid Tree"/>
    <n v="72"/>
    <n v="182.88"/>
    <x v="0"/>
    <n v="180"/>
    <s v="{C4C4DA2C-FF9F-403C-B77F-9F2EA06D02EA}"/>
    <d v="2024-08-01T14:31:05"/>
    <s v="sholden_mbg"/>
    <d v="2024-08-28T21:18:46"/>
    <s v="sholden_mbg"/>
    <m/>
    <m/>
    <s v="Large"/>
    <s v="Abundant"/>
    <s v="No Saplings"/>
    <m/>
    <m/>
  </r>
  <r>
    <n v="413"/>
    <m/>
    <n v="180"/>
    <m/>
    <s v="Parker Peak"/>
    <s v="NW"/>
    <x v="0"/>
    <n v="154"/>
    <n v="391"/>
    <s v="RS @ 14’"/>
    <m/>
    <m/>
    <s v="Yes"/>
    <n v="20"/>
    <n v="2"/>
    <m/>
    <m/>
    <m/>
    <s v="Mesic"/>
    <s v="No"/>
    <m/>
    <s v="Yes"/>
    <m/>
    <s v="No"/>
    <s v="No"/>
    <s v="No"/>
    <s v="No"/>
    <s v="Broken top"/>
    <s v="Yes"/>
    <n v="3983570"/>
    <n v="350315"/>
    <s v=" "/>
    <n v="0"/>
    <s v="NO"/>
    <s v="Complete - Valid Tree"/>
    <n v="218"/>
    <n v="553.72"/>
    <x v="1"/>
    <n v="180"/>
    <s v="{AC3F344D-40BD-458B-90A3-9CD331BA651E}"/>
    <d v="2024-08-01T14:31:05"/>
    <s v="sholden_mbg"/>
    <d v="2024-08-29T02:57:08"/>
    <s v="nmitchell_mbg"/>
    <m/>
    <m/>
    <s v="Large"/>
    <s v="Abundant"/>
    <s v="No Saplings"/>
    <s v="Tree buttresses road"/>
    <m/>
  </r>
  <r>
    <n v="463"/>
    <m/>
    <n v="180"/>
    <m/>
    <s v="Parker Peak"/>
    <s v="W"/>
    <x v="0"/>
    <n v="73.2"/>
    <n v="185"/>
    <s v="RS @ 15’"/>
    <m/>
    <m/>
    <s v="No"/>
    <n v="24"/>
    <n v="0"/>
    <m/>
    <m/>
    <m/>
    <s v="Dry"/>
    <s v="Yes"/>
    <s v="&lt;25%"/>
    <s v="No"/>
    <m/>
    <s v="No"/>
    <s v="No"/>
    <s v="No"/>
    <s v="No"/>
    <s v=" "/>
    <s v="Yes"/>
    <n v="3983838"/>
    <n v="350391"/>
    <s v=" "/>
    <n v="0"/>
    <s v="NO"/>
    <s v="Complete - Valid Tree"/>
    <n v="90"/>
    <n v="228.6"/>
    <x v="0"/>
    <n v="180"/>
    <s v="{25544624-1FEE-4116-B4CD-737DAE3C7755}"/>
    <d v="2024-08-01T14:31:05"/>
    <s v="sholden_mbg"/>
    <d v="2024-09-13T20:44:07"/>
    <s v="nmitchell_mbg"/>
    <m/>
    <m/>
    <s v="Large"/>
    <s v="Abundant"/>
    <s v="Few Saplings"/>
    <s v="Interspersed"/>
    <m/>
  </r>
  <r>
    <n v="513"/>
    <m/>
    <n v="180"/>
    <m/>
    <s v="Parker Peak"/>
    <s v="NW"/>
    <x v="0"/>
    <n v="47.1"/>
    <n v="119"/>
    <s v="RS@6ft"/>
    <s v="&lt;25%"/>
    <m/>
    <s v="No"/>
    <n v="33"/>
    <n v="0"/>
    <m/>
    <m/>
    <m/>
    <s v="Mesic"/>
    <s v="Yes"/>
    <s v="&lt;25%"/>
    <s v="No"/>
    <s v="&lt;25%"/>
    <s v="No"/>
    <s v="No"/>
    <s v="No"/>
    <s v="No"/>
    <s v=" "/>
    <s v="Yes"/>
    <n v="3983570"/>
    <n v="350394"/>
    <s v=" "/>
    <n v="0"/>
    <s v="NO"/>
    <s v="Complete - Valid Tree"/>
    <n v="60"/>
    <n v="152.4"/>
    <x v="0"/>
    <n v="180"/>
    <s v="{2327820E-7440-4624-90ED-7E71EB5D1D40}"/>
    <d v="2024-08-01T14:31:05"/>
    <s v="sholden_mbg"/>
    <d v="2024-09-28T00:20:15"/>
    <s v="jbrooks_mbg"/>
    <s v="&lt;25%"/>
    <m/>
    <s v="Large"/>
    <s v="Abundant"/>
    <s v="Abundant Saplings"/>
    <m/>
    <m/>
  </r>
  <r>
    <n v="526"/>
    <m/>
    <n v="180"/>
    <m/>
    <s v="Parker Peak"/>
    <s v="S"/>
    <x v="0"/>
    <n v="68"/>
    <n v="172"/>
    <s v="RS@9ft"/>
    <s v="&lt;25%"/>
    <m/>
    <s v="Yes"/>
    <n v="7"/>
    <n v="2"/>
    <m/>
    <m/>
    <m/>
    <s v="Mesic"/>
    <s v="Yes"/>
    <s v="&lt;25%"/>
    <s v="No"/>
    <s v="&lt;25%"/>
    <s v="No"/>
    <s v="No"/>
    <s v="No"/>
    <s v="No"/>
    <s v=" "/>
    <s v="Yes"/>
    <n v="3983280"/>
    <n v="350219"/>
    <s v=" "/>
    <n v="8"/>
    <s v="NO"/>
    <s v="Complete - Valid Tree"/>
    <n v="86"/>
    <n v="218.44"/>
    <x v="0"/>
    <n v="180"/>
    <s v="{3FBBEFE8-6B1B-441F-92EF-94A7F9D24607}"/>
    <d v="2024-08-01T14:31:05"/>
    <s v="sholden_mbg"/>
    <d v="2024-08-28T21:18:46"/>
    <s v="sholden_mbg"/>
    <s v="&lt;25%"/>
    <m/>
    <s v="Large"/>
    <s v="Abundant"/>
    <s v="Few Saplings"/>
    <s v="2 saplings "/>
    <m/>
  </r>
  <r>
    <n v="532"/>
    <m/>
    <n v="180"/>
    <m/>
    <s v="Parker Peak"/>
    <s v="NW"/>
    <x v="0"/>
    <n v="101.4"/>
    <n v="257"/>
    <s v="RS@13"/>
    <s v="&lt;25%"/>
    <m/>
    <s v="Yes"/>
    <n v="23"/>
    <n v="4"/>
    <m/>
    <m/>
    <m/>
    <s v="Mesic"/>
    <s v="No"/>
    <s v="&lt;25%"/>
    <s v="No"/>
    <s v="&lt;25%"/>
    <s v="No"/>
    <s v="No"/>
    <s v="No"/>
    <s v="No"/>
    <s v="Broken top"/>
    <s v="Yes"/>
    <n v="3983220"/>
    <n v="350183"/>
    <s v=" "/>
    <n v="99"/>
    <s v="NO"/>
    <s v="Complete - Valid Tree"/>
    <n v="127"/>
    <n v="322.58"/>
    <x v="1"/>
    <n v="180"/>
    <s v="{522752FF-FB14-4FDC-9DD2-932E8F107346}"/>
    <d v="2024-08-01T14:31:05"/>
    <s v="sholden_mbg"/>
    <d v="2024-08-28T21:18:46"/>
    <s v="sholden_mbg"/>
    <s v="&lt;25%"/>
    <m/>
    <s v="Large"/>
    <s v="Abundant"/>
    <s v="No Saplings"/>
    <m/>
    <m/>
  </r>
  <r>
    <n v="533"/>
    <m/>
    <n v="180"/>
    <m/>
    <s v="Parker Peak"/>
    <s v="NW"/>
    <x v="0"/>
    <n v="127"/>
    <n v="322"/>
    <s v="RS@21ft"/>
    <s v="&lt;25%"/>
    <m/>
    <s v="Yes"/>
    <n v="40"/>
    <n v="4"/>
    <m/>
    <m/>
    <m/>
    <s v="Mesic"/>
    <s v="Yes"/>
    <s v="&lt;25%"/>
    <s v="No"/>
    <s v="&lt;25%"/>
    <s v="No"/>
    <s v="No"/>
    <s v="No"/>
    <s v="No"/>
    <s v="Broken top"/>
    <s v="Yes"/>
    <n v="3983222"/>
    <n v="350184"/>
    <s v=" "/>
    <n v="220"/>
    <s v="NO"/>
    <s v="Complete - Valid Tree"/>
    <n v="146"/>
    <n v="370.84000000000003"/>
    <x v="1"/>
    <n v="180"/>
    <s v="{F5DE4D66-0174-40C2-B07A-86FD2472527F}"/>
    <d v="2024-08-01T14:31:05"/>
    <s v="sholden_mbg"/>
    <d v="2024-08-28T21:18:46"/>
    <s v="sholden_mbg"/>
    <s v="&lt;25%"/>
    <m/>
    <s v="Large"/>
    <s v="Abundant"/>
    <s v="Few Saplings"/>
    <m/>
    <m/>
  </r>
  <r>
    <n v="599"/>
    <m/>
    <n v="180"/>
    <m/>
    <s v="Parker Peak"/>
    <s v="W"/>
    <x v="0"/>
    <n v="51.399999999999899"/>
    <n v="130"/>
    <s v="RS @ 17’"/>
    <m/>
    <m/>
    <s v="No"/>
    <n v="28"/>
    <n v="0"/>
    <m/>
    <m/>
    <m/>
    <s v="Wet"/>
    <s v="Yes"/>
    <s v="&lt;25%"/>
    <s v="No"/>
    <m/>
    <s v="No"/>
    <s v="No"/>
    <s v="No"/>
    <s v="No"/>
    <s v="See book"/>
    <s v="Yes"/>
    <n v="3984380"/>
    <n v="349850"/>
    <s v=" "/>
    <n v="0"/>
    <s v="NO"/>
    <s v="Complete - Valid Tree"/>
    <n v="60"/>
    <n v="152.4"/>
    <x v="0"/>
    <n v="180"/>
    <s v="{3D5CF828-9182-43FA-AF35-C1A49978C28D}"/>
    <d v="2024-08-01T14:31:05"/>
    <s v="sholden_mbg"/>
    <d v="2024-09-15T20:50:36"/>
    <s v="nmitchell_mbg"/>
    <m/>
    <m/>
    <s v="Large"/>
    <s v="Few"/>
    <s v="No Saplings"/>
    <s v="Very dense veg"/>
    <m/>
  </r>
  <r>
    <n v="650"/>
    <m/>
    <n v="180"/>
    <m/>
    <s v="Parker Peak"/>
    <s v="SW"/>
    <x v="0"/>
    <n v="50.399999999999899"/>
    <n v="128"/>
    <s v="RS @ 10.5’"/>
    <m/>
    <m/>
    <s v="No"/>
    <n v="63"/>
    <n v="0"/>
    <m/>
    <m/>
    <m/>
    <s v="Wet"/>
    <s v="Yes"/>
    <s v="&lt;25%"/>
    <s v="No"/>
    <m/>
    <s v="No"/>
    <s v="No"/>
    <s v="No"/>
    <s v="No"/>
    <s v=" "/>
    <s v="Yes"/>
    <n v="3982896"/>
    <n v="350243"/>
    <s v=" "/>
    <n v="0"/>
    <s v="NO"/>
    <s v="Complete - Valid Tree"/>
    <n v="68"/>
    <n v="172.72"/>
    <x v="0"/>
    <n v="180"/>
    <s v="{F4F2C08F-1575-404F-96BA-C782CDFB528B}"/>
    <d v="2024-08-01T14:31:05"/>
    <s v="sholden_mbg"/>
    <d v="2024-09-13T19:54:49"/>
    <s v="nmitchell_mbg"/>
    <m/>
    <m/>
    <s v="Large"/>
    <s v="Few"/>
    <s v="Abundant Saplings"/>
    <s v="Mostly upslope"/>
    <m/>
  </r>
  <r>
    <n v="679"/>
    <m/>
    <n v="180"/>
    <m/>
    <s v="Parker Peak"/>
    <m/>
    <x v="1"/>
    <m/>
    <n v="0"/>
    <m/>
    <m/>
    <s v="SD Fire"/>
    <m/>
    <m/>
    <m/>
    <m/>
    <m/>
    <m/>
    <m/>
    <m/>
    <m/>
    <m/>
    <m/>
    <m/>
    <m/>
    <m/>
    <m/>
    <s v=" "/>
    <s v="Yes"/>
    <n v="3982965"/>
    <n v="350476"/>
    <s v=" "/>
    <n v="0"/>
    <s v="NO"/>
    <s v="Complete - Valid Tree"/>
    <n v="88"/>
    <n v="223.52"/>
    <x v="0"/>
    <n v="180"/>
    <s v="{49336A73-B2AE-41AB-A141-16826447B6F2}"/>
    <d v="2024-08-01T14:31:05"/>
    <s v="sholden_mbg"/>
    <d v="2024-09-12T18:00:53"/>
    <s v="nmitchell_mbg"/>
    <m/>
    <m/>
    <s v="Large"/>
    <m/>
    <m/>
    <m/>
    <m/>
  </r>
  <r>
    <n v="688"/>
    <m/>
    <n v="180"/>
    <m/>
    <s v="Parker Peak"/>
    <s v="NW"/>
    <x v="0"/>
    <n v="76.7"/>
    <n v="194"/>
    <s v="RS @ 38’"/>
    <m/>
    <m/>
    <s v="Yes"/>
    <n v="24"/>
    <n v="4"/>
    <m/>
    <m/>
    <m/>
    <s v="Dry"/>
    <s v="Yes"/>
    <s v="&lt;25%"/>
    <s v="No"/>
    <m/>
    <s v="No"/>
    <s v="No"/>
    <s v="No"/>
    <s v="No"/>
    <s v="Caliper"/>
    <s v="Yes"/>
    <n v="3983140"/>
    <n v="350640"/>
    <s v=" "/>
    <n v="30"/>
    <s v="NO"/>
    <s v="Complete - Valid Tree"/>
    <n v="65"/>
    <n v="165.1"/>
    <x v="0"/>
    <n v="180"/>
    <s v="{1C194BE6-849B-4831-8FED-27F0AF629256}"/>
    <d v="2024-08-01T14:31:05"/>
    <s v="sholden_mbg"/>
    <d v="2024-08-30T20:13:25"/>
    <s v="nmitchell_mbg"/>
    <m/>
    <m/>
    <s v="Large"/>
    <s v="Abundant"/>
    <s v="Abundant Saplings"/>
    <s v="Interspersed. Small"/>
    <m/>
  </r>
  <r>
    <n v="901"/>
    <n v="901"/>
    <m/>
    <m/>
    <s v="Parker Peak"/>
    <s v="W"/>
    <x v="0"/>
    <n v="74"/>
    <n v="187"/>
    <s v="RS above swell"/>
    <m/>
    <m/>
    <s v="Yes"/>
    <n v="0"/>
    <n v="2"/>
    <m/>
    <m/>
    <m/>
    <s v="Mesic"/>
    <s v="No"/>
    <m/>
    <s v="No"/>
    <m/>
    <s v="No"/>
    <s v="No"/>
    <s v="No"/>
    <s v="No"/>
    <m/>
    <s v="Yes"/>
    <m/>
    <m/>
    <m/>
    <m/>
    <s v="NO"/>
    <s v="Complete - Valid Tree"/>
    <n v="74"/>
    <n v="187.96"/>
    <x v="0"/>
    <m/>
    <s v="{CFC34BAA-FC75-46CB-A040-8BFA945D69AB}"/>
    <d v="2024-08-21T22:43:20"/>
    <s v="jbrooks_mbg"/>
    <d v="2024-08-28T21:18:46"/>
    <s v="sholden_mbg"/>
    <m/>
    <s v="Cones present, tree 900, fire scar is old"/>
    <m/>
    <m/>
    <m/>
    <m/>
    <m/>
  </r>
  <r>
    <n v="389"/>
    <m/>
    <m/>
    <m/>
    <s v="Parker Peak"/>
    <s v="W"/>
    <x v="0"/>
    <n v="74"/>
    <n v="187"/>
    <s v="RS above swell/separation from tree 390"/>
    <m/>
    <m/>
    <s v="Yes"/>
    <m/>
    <n v="4"/>
    <m/>
    <m/>
    <m/>
    <s v="Mesic"/>
    <s v="No"/>
    <m/>
    <s v="No"/>
    <m/>
    <s v="No"/>
    <s v="No"/>
    <s v="No"/>
    <s v="No"/>
    <m/>
    <s v="Yes"/>
    <m/>
    <m/>
    <m/>
    <m/>
    <s v="NO"/>
    <s v="Complete - Valid Tree"/>
    <n v="74"/>
    <n v="187.96"/>
    <x v="0"/>
    <m/>
    <s v="{A29525DA-B127-4FB2-863C-AF5D36B2EA6C}"/>
    <d v="2024-08-21T23:02:46"/>
    <s v="jbrooks_mbg"/>
    <d v="2024-09-30T01:40:39"/>
    <s v="jbrooks_mbg"/>
    <m/>
    <s v="Tree 389, cones present, huge cat face,  none red to tree 390 "/>
    <m/>
    <m/>
    <m/>
    <m/>
    <m/>
  </r>
  <r>
    <n v="390"/>
    <m/>
    <m/>
    <m/>
    <s v="Parker Peak"/>
    <s v="W"/>
    <x v="0"/>
    <n v="103"/>
    <n v="261"/>
    <s v="RS above separation from tree 389"/>
    <m/>
    <m/>
    <s v="Yes"/>
    <m/>
    <n v="4"/>
    <m/>
    <m/>
    <m/>
    <s v="Mesic"/>
    <s v="No"/>
    <m/>
    <s v="No"/>
    <m/>
    <s v="No"/>
    <s v="No"/>
    <s v="No"/>
    <s v="No"/>
    <m/>
    <s v="Yes"/>
    <m/>
    <m/>
    <m/>
    <m/>
    <s v="NO"/>
    <s v="Complete - Valid Tree"/>
    <n v="103"/>
    <n v="261.62"/>
    <x v="0"/>
    <m/>
    <s v="{EC530DE6-A3CE-43D3-A013-316B2CC5C7E5}"/>
    <d v="2024-08-21T23:09:12"/>
    <s v="jbrooks_mbg"/>
    <d v="2024-09-30T01:40:39"/>
    <s v="jbrooks_mbg"/>
    <m/>
    <s v="Tree 390, cones present, huge cat face."/>
    <m/>
    <m/>
    <m/>
    <m/>
    <m/>
  </r>
  <r>
    <n v="900"/>
    <n v="900"/>
    <m/>
    <n v="156"/>
    <s v="Parker Peak"/>
    <s v="N"/>
    <x v="0"/>
    <n v="74"/>
    <n v="187"/>
    <s v="RS @ 5’"/>
    <m/>
    <m/>
    <s v="No"/>
    <n v="28"/>
    <m/>
    <m/>
    <m/>
    <m/>
    <s v="Dry"/>
    <s v="No"/>
    <m/>
    <s v="No"/>
    <m/>
    <s v="No"/>
    <s v="No"/>
    <s v="No"/>
    <s v="No"/>
    <m/>
    <s v="Yes"/>
    <m/>
    <m/>
    <m/>
    <m/>
    <s v="NO"/>
    <s v="Complete - Valid Tree"/>
    <n v="74"/>
    <n v="187.96"/>
    <x v="0"/>
    <m/>
    <s v="{B778F6CA-5D1D-4448-AA8F-7E4613963F76}"/>
    <d v="2024-08-22T21:24:38"/>
    <s v="jbrooks_mbg"/>
    <d v="2024-08-28T21:18:47"/>
    <s v="sholden_mbg"/>
    <m/>
    <m/>
    <m/>
    <s v="Abundant"/>
    <s v="Abundant Saplings"/>
    <m/>
    <m/>
  </r>
  <r>
    <n v="259"/>
    <n v="259"/>
    <m/>
    <n v="216"/>
    <s v="Parker Peak"/>
    <s v="W"/>
    <x v="0"/>
    <n v="81.599999999999895"/>
    <n v="207"/>
    <s v="RS @ 16.5"/>
    <m/>
    <m/>
    <s v="No"/>
    <n v="28"/>
    <m/>
    <m/>
    <m/>
    <m/>
    <s v="Dry"/>
    <s v="Yes"/>
    <s v="&lt;25%"/>
    <s v="No"/>
    <m/>
    <s v="No"/>
    <s v="No"/>
    <s v="No"/>
    <s v="No"/>
    <m/>
    <s v="Yes"/>
    <m/>
    <m/>
    <m/>
    <m/>
    <s v="NO"/>
    <s v="Complete - Valid Tree"/>
    <n v="81.599999999999895"/>
    <n v="207.26399999999973"/>
    <x v="0"/>
    <m/>
    <s v="{B00EEE3D-DAEC-40B9-8D15-166E5216B185}"/>
    <d v="2024-08-26T19:13:33"/>
    <s v="nmitchell_mbg"/>
    <d v="2024-08-28T21:18:47"/>
    <s v="sholden_mbg"/>
    <m/>
    <s v="Added this tree manually. Did not see corresponding number on the map."/>
    <m/>
    <s v="Abundant"/>
    <s v="Few Saplings"/>
    <s v="Few upslope 1’ and higher. Small cluster to NE under 1’"/>
    <m/>
  </r>
  <r>
    <n v="172"/>
    <n v="172"/>
    <m/>
    <n v="245"/>
    <s v="Parker Peak"/>
    <s v="NE"/>
    <x v="0"/>
    <n v="106"/>
    <n v="269"/>
    <s v="RS @ 23’"/>
    <m/>
    <m/>
    <s v="No"/>
    <n v="33"/>
    <m/>
    <m/>
    <m/>
    <m/>
    <s v="Dry"/>
    <s v="No"/>
    <m/>
    <s v="No"/>
    <m/>
    <s v="No"/>
    <s v="No"/>
    <s v="No"/>
    <s v="No"/>
    <m/>
    <s v="Yes"/>
    <m/>
    <m/>
    <m/>
    <m/>
    <s v="NO"/>
    <s v="Complete - Valid Tree"/>
    <n v="106"/>
    <n v="269.24"/>
    <x v="0"/>
    <m/>
    <s v="{CCF0AB05-25BE-426B-B0AC-F6CA724642C7}"/>
    <d v="2024-08-26T22:11:41"/>
    <s v="nmitchell_mbg"/>
    <d v="2024-08-28T21:18:47"/>
    <s v="sholden_mbg"/>
    <m/>
    <s v="172 tree not located on map. Added point"/>
    <m/>
    <s v="Abundant"/>
    <s v="No Saplings"/>
    <m/>
    <m/>
  </r>
  <r>
    <m/>
    <n v="125"/>
    <m/>
    <n v="221"/>
    <m/>
    <s v="S"/>
    <x v="0"/>
    <n v="155"/>
    <n v="393"/>
    <s v="RS @ 15’"/>
    <s v="&lt;25%"/>
    <m/>
    <s v="Yes"/>
    <n v="50"/>
    <n v="4"/>
    <m/>
    <m/>
    <m/>
    <s v="Dry"/>
    <s v="No"/>
    <m/>
    <s v="No"/>
    <m/>
    <s v="Yes"/>
    <s v="No"/>
    <s v="No"/>
    <s v="No"/>
    <m/>
    <s v="Yes"/>
    <m/>
    <m/>
    <m/>
    <m/>
    <s v="NO"/>
    <s v="Complete - Valid Tree"/>
    <n v="155"/>
    <n v="393.7"/>
    <x v="1"/>
    <m/>
    <s v="{C56B73FA-B771-46D1-9FF1-E4354979CD74}"/>
    <d v="2024-08-27T21:37:47"/>
    <s v="nmitchell_mbg"/>
    <d v="2024-08-28T21:18:48"/>
    <s v="sholden_mbg"/>
    <s v="&lt;25%"/>
    <s v="Point Was not on map layer. User created"/>
    <m/>
    <s v="Abundant"/>
    <s v="Abundant Saplings"/>
    <s v="Very large and dense patch upslope"/>
    <m/>
  </r>
  <r>
    <m/>
    <n v="901"/>
    <m/>
    <n v="208"/>
    <m/>
    <s v="SW"/>
    <x v="0"/>
    <n v="75.5"/>
    <n v="191"/>
    <s v="RS @ 8.5’"/>
    <m/>
    <m/>
    <s v="No"/>
    <n v="2"/>
    <n v="0"/>
    <m/>
    <m/>
    <m/>
    <s v="Wet"/>
    <s v="Yes"/>
    <s v="&lt;25%"/>
    <s v="No"/>
    <m/>
    <s v="No"/>
    <s v="No"/>
    <s v="No"/>
    <s v="No"/>
    <m/>
    <s v="Yes"/>
    <m/>
    <m/>
    <m/>
    <m/>
    <s v="NO"/>
    <s v="Complete - Valid Tree"/>
    <n v="75.5"/>
    <n v="191.77"/>
    <x v="0"/>
    <m/>
    <s v="{F2FAC1F5-1286-472C-9CA9-2CF781E3DD48}"/>
    <d v="2024-08-29T18:37:21"/>
    <s v="nmitchell_mbg"/>
    <d v="2024-08-29T18:37:21"/>
    <s v="nmitchell_mbg"/>
    <m/>
    <s v="Found tree not on map/not tagged over 70” dbh"/>
    <m/>
    <s v="Abundant"/>
    <s v="No Saplings"/>
    <s v="Found tree not on map/not tagged over 70” DBh"/>
    <m/>
  </r>
  <r>
    <m/>
    <n v="1101"/>
    <m/>
    <n v="202"/>
    <m/>
    <s v="NE"/>
    <x v="0"/>
    <n v="52.799999999999898"/>
    <n v="134"/>
    <s v="RS 5.5’"/>
    <m/>
    <m/>
    <s v="No"/>
    <n v="44"/>
    <m/>
    <m/>
    <m/>
    <m/>
    <s v="Wet"/>
    <s v="Yes"/>
    <s v="&lt;25%"/>
    <s v="No"/>
    <m/>
    <s v="No"/>
    <s v="No"/>
    <s v="No"/>
    <s v="No"/>
    <m/>
    <s v="Yes"/>
    <m/>
    <m/>
    <m/>
    <m/>
    <s v="NO"/>
    <s v="Complete - Valid Tree"/>
    <n v="52.799999999999898"/>
    <n v="134.11199999999974"/>
    <x v="0"/>
    <m/>
    <s v="{7830E8F4-1B4E-42D3-B5DB-CE4891C5900E}"/>
    <d v="2024-09-18T20:42:27"/>
    <s v="aburfeind_mbg"/>
    <d v="2024-09-18T20:45:18"/>
    <s v="aburfeind_mbg"/>
    <m/>
    <s v="Tree not on map "/>
    <m/>
    <s v="Abundant"/>
    <s v="Abundant Saplings"/>
    <m/>
    <m/>
  </r>
  <r>
    <m/>
    <n v="1102"/>
    <m/>
    <n v="231"/>
    <m/>
    <s v="SE"/>
    <x v="0"/>
    <n v="120.299999999999"/>
    <n v="305"/>
    <s v="RS 9.5’"/>
    <m/>
    <m/>
    <s v="No"/>
    <n v="31"/>
    <n v="1"/>
    <m/>
    <m/>
    <m/>
    <s v="Mesic"/>
    <s v="Yes"/>
    <s v="&lt;25%"/>
    <s v="No"/>
    <s v="&lt;25%"/>
    <s v="Yes"/>
    <s v="No"/>
    <s v="No"/>
    <s v="No"/>
    <m/>
    <s v="Yes"/>
    <m/>
    <m/>
    <m/>
    <m/>
    <s v="NO"/>
    <s v="Complete - Valid Tree"/>
    <n v="120.299999999999"/>
    <n v="305.56199999999745"/>
    <x v="1"/>
    <m/>
    <s v="{9986DE94-CF9A-4EA1-852F-7AFCD3947933}"/>
    <d v="2024-09-19T17:41:00"/>
    <s v="aburfeind_mbg"/>
    <d v="2024-09-19T17:42:48"/>
    <s v="aburfeind_mbg"/>
    <s v="&lt;25%"/>
    <s v="Not on map"/>
    <m/>
    <s v="Abundant"/>
    <s v="Few Saplings"/>
    <m/>
    <m/>
  </r>
  <r>
    <m/>
    <n v="1103"/>
    <m/>
    <n v="246"/>
    <m/>
    <s v="SE"/>
    <x v="0"/>
    <n v="129.19999999999899"/>
    <n v="328"/>
    <s v="RS 10.2’"/>
    <m/>
    <m/>
    <s v="No"/>
    <n v="0"/>
    <m/>
    <m/>
    <m/>
    <m/>
    <s v="Mesic"/>
    <s v="Yes"/>
    <s v="&lt;25%"/>
    <s v="No"/>
    <s v="&lt;25%"/>
    <s v="Yes"/>
    <s v="No"/>
    <s v="No"/>
    <s v="No"/>
    <m/>
    <s v="Yes"/>
    <m/>
    <m/>
    <m/>
    <m/>
    <s v="NO"/>
    <s v="Complete - Valid Tree"/>
    <n v="129.19999999999899"/>
    <n v="328.16799999999745"/>
    <x v="1"/>
    <m/>
    <s v="{5FB2DB29-C8E1-47F6-89D1-518F619872EB}"/>
    <d v="2024-09-19T17:48:16"/>
    <s v="aburfeind_mbg"/>
    <d v="2024-09-19T17:48:16"/>
    <s v="aburfeind_mbg"/>
    <s v="&lt;25%"/>
    <s v="Not on map"/>
    <m/>
    <s v="Abundant"/>
    <s v="No Saplings"/>
    <m/>
    <m/>
  </r>
  <r>
    <m/>
    <n v="1104"/>
    <m/>
    <n v="231"/>
    <m/>
    <s v="SE"/>
    <x v="0"/>
    <n v="105.9"/>
    <n v="268"/>
    <s v="RS 12.6"/>
    <m/>
    <m/>
    <s v="Yes"/>
    <n v="233"/>
    <n v="4"/>
    <m/>
    <m/>
    <m/>
    <s v="Mesic"/>
    <s v="Yes"/>
    <s v="&lt;25%"/>
    <s v="No"/>
    <s v="&lt;25%"/>
    <s v="Yes"/>
    <s v="No"/>
    <s v="Yes"/>
    <s v="No"/>
    <m/>
    <s v="Yes"/>
    <m/>
    <m/>
    <m/>
    <m/>
    <s v="NO"/>
    <s v="Complete - Valid Tree"/>
    <n v="105.9"/>
    <n v="268.98599999999999"/>
    <x v="0"/>
    <m/>
    <s v="{5E228595-159C-41AF-9E4B-738B0C4C8277}"/>
    <d v="2024-09-19T17:55:24"/>
    <s v="aburfeind_mbg"/>
    <d v="2024-09-19T17:55:54"/>
    <s v="aburfeind_mbg"/>
    <s v="&lt;25%"/>
    <s v="Not on map"/>
    <m/>
    <s v="Abundant"/>
    <s v="Few Saplings"/>
    <m/>
    <m/>
  </r>
  <r>
    <m/>
    <n v="1105"/>
    <m/>
    <n v="222"/>
    <m/>
    <s v="NW"/>
    <x v="0"/>
    <n v="129.19999999999899"/>
    <n v="328"/>
    <s v="RS 13.5’"/>
    <m/>
    <m/>
    <s v="Yes"/>
    <n v="33"/>
    <n v="1"/>
    <m/>
    <m/>
    <m/>
    <s v="Mesic"/>
    <s v="No"/>
    <m/>
    <s v="No"/>
    <m/>
    <s v="No"/>
    <s v="No"/>
    <s v="No"/>
    <s v="No"/>
    <m/>
    <s v="Yes"/>
    <m/>
    <m/>
    <m/>
    <m/>
    <s v="NO"/>
    <s v="Complete - Valid Tree"/>
    <n v="129.19999999999899"/>
    <n v="328.16799999999745"/>
    <x v="1"/>
    <m/>
    <s v="{62BDD525-6198-4E9A-8AFC-C25BD9CD1408}"/>
    <d v="2024-09-19T18:04:48"/>
    <s v="aburfeind_mbg"/>
    <d v="2024-09-19T18:04:48"/>
    <s v="aburfeind_mbg"/>
    <m/>
    <s v="Not on map "/>
    <m/>
    <s v="Abundant"/>
    <s v="No Saplings"/>
    <m/>
    <m/>
  </r>
  <r>
    <m/>
    <n v="903"/>
    <m/>
    <n v="125"/>
    <m/>
    <s v="SW"/>
    <x v="0"/>
    <n v="168"/>
    <n v="426"/>
    <s v="RS @ 30’"/>
    <s v="&lt;25%"/>
    <m/>
    <s v="No"/>
    <n v="125"/>
    <n v="4"/>
    <m/>
    <m/>
    <m/>
    <s v="Mesic"/>
    <s v="Yes"/>
    <s v="25-50%"/>
    <s v="Yes"/>
    <m/>
    <s v="No"/>
    <s v="No"/>
    <s v="No"/>
    <s v="No"/>
    <m/>
    <s v="Yes"/>
    <m/>
    <m/>
    <m/>
    <m/>
    <s v="NO"/>
    <s v="Complete - Valid Tree"/>
    <n v="168"/>
    <n v="426.72"/>
    <x v="1"/>
    <m/>
    <s v="{4644047B-37AA-4473-A989-E52B98F7A233}"/>
    <d v="2024-09-20T17:24:03"/>
    <s v="nmitchell_mbg"/>
    <d v="2024-09-20T17:24:03"/>
    <s v="nmitchell_mbg"/>
    <m/>
    <s v="Measured height to crown break. No trees matching this listed height anywhere in vicinity._x000d__x000a__x000d__x000a_Heavy decline._x000d__x000a__x000d__x000a_Excess slash/litter at scar cavity."/>
    <m/>
    <s v="Few"/>
    <s v="Few Saplings"/>
    <m/>
    <m/>
  </r>
  <r>
    <m/>
    <n v="230"/>
    <m/>
    <n v="18"/>
    <m/>
    <s v="N"/>
    <x v="0"/>
    <n v="74.599999999999895"/>
    <n v="189"/>
    <s v="RS @ 16.5’"/>
    <s v="&lt;25%"/>
    <m/>
    <s v="Yes"/>
    <n v="184"/>
    <n v="4"/>
    <m/>
    <m/>
    <m/>
    <s v="Dry"/>
    <s v="Yes"/>
    <s v="&lt;25%"/>
    <s v="No"/>
    <m/>
    <s v="No"/>
    <s v="No"/>
    <s v="No"/>
    <s v="No"/>
    <m/>
    <s v="Yes"/>
    <m/>
    <m/>
    <m/>
    <m/>
    <s v="NO"/>
    <s v="Complete - Valid Tree"/>
    <n v="74.599999999999895"/>
    <n v="189.48399999999972"/>
    <x v="0"/>
    <m/>
    <s v="{2FC84575-49FD-428B-9A10-EDDA8D33054C}"/>
    <d v="2024-09-25T18:58:06"/>
    <s v="nmitchell_mbg"/>
    <d v="2024-09-25T19:12:13"/>
    <s v="nmitchell_mbg"/>
    <m/>
    <s v="Tree point not found in field maps database. Added tree."/>
    <m/>
    <s v="Abundant"/>
    <s v="Few Saplings"/>
    <m/>
    <m/>
  </r>
  <r>
    <m/>
    <n v="900"/>
    <m/>
    <n v="220"/>
    <m/>
    <s v="S"/>
    <x v="0"/>
    <n v="85"/>
    <n v="215"/>
    <s v="rs@10"/>
    <m/>
    <m/>
    <s v="Yes"/>
    <n v="75"/>
    <n v="3"/>
    <m/>
    <m/>
    <m/>
    <s v="Mesic"/>
    <s v="No"/>
    <m/>
    <s v="No"/>
    <s v="25-50%"/>
    <s v="Yes"/>
    <s v="No"/>
    <s v="No"/>
    <s v="No"/>
    <m/>
    <s v="Yes"/>
    <m/>
    <m/>
    <m/>
    <m/>
    <s v="NO"/>
    <s v="Complete - Valid Tree"/>
    <n v="85"/>
    <n v="215.9"/>
    <x v="0"/>
    <m/>
    <s v="{668876A8-654D-4A56-A430-58950AA59261}"/>
    <d v="2024-09-28T17:45:59"/>
    <s v="krappleyea_mbg"/>
    <d v="2024-10-01T16:46:25"/>
    <s v="krappleyea_mbg"/>
    <m/>
    <s v="no tree tag. must have been 393."/>
    <m/>
    <s v="Abundant"/>
    <s v="Abundant Saplings"/>
    <s v="one to 2 ft saplings"/>
    <m/>
  </r>
  <r>
    <m/>
    <n v="901"/>
    <m/>
    <n v="210"/>
    <m/>
    <s v="S"/>
    <x v="0"/>
    <n v="90"/>
    <n v="228"/>
    <s v="rs@10"/>
    <m/>
    <s v="abundant 8-in to 1-ft saplings."/>
    <s v="Yes"/>
    <n v="75"/>
    <n v="2"/>
    <m/>
    <m/>
    <m/>
    <s v="Mesic"/>
    <s v="Yes"/>
    <s v="&lt;25%"/>
    <s v="No"/>
    <s v="&lt;25%"/>
    <s v="Yes"/>
    <s v="No"/>
    <s v="No"/>
    <s v="No"/>
    <m/>
    <s v="Yes"/>
    <m/>
    <m/>
    <m/>
    <m/>
    <s v="NO"/>
    <s v="Complete - Valid Tree"/>
    <n v="90"/>
    <n v="228.6"/>
    <x v="0"/>
    <m/>
    <s v="{A8110278-F797-4F99-9674-7C5EB42120BA}"/>
    <d v="2024-09-28T17:54:37"/>
    <s v="krappleyea_mbg"/>
    <d v="2024-10-01T16:46:36"/>
    <s v="krappleyea_mbg"/>
    <m/>
    <s v="old screw but no tag. must have been 392."/>
    <m/>
    <s v="Abundant"/>
    <s v="Abundant Saplings"/>
    <m/>
    <m/>
  </r>
  <r>
    <m/>
    <n v="999"/>
    <m/>
    <m/>
    <m/>
    <s v="SE"/>
    <x v="0"/>
    <n v="73"/>
    <n v="185"/>
    <s v="rs@10"/>
    <m/>
    <m/>
    <s v="No"/>
    <n v="36"/>
    <m/>
    <m/>
    <m/>
    <m/>
    <s v="Mesic"/>
    <s v="Yes"/>
    <s v="&lt;25%"/>
    <s v="No"/>
    <m/>
    <s v="No"/>
    <s v="No"/>
    <s v="No"/>
    <s v="No"/>
    <m/>
    <s v="Yes"/>
    <m/>
    <m/>
    <m/>
    <m/>
    <s v="NO"/>
    <s v="Complete - Valid Tree"/>
    <n v="73"/>
    <n v="185.42000000000002"/>
    <x v="0"/>
    <m/>
    <s v="{696FA6D9-C5C3-44DE-82F7-C0A8E07319AD}"/>
    <d v="2024-09-28T20:19:59"/>
    <s v="krappleyea_mbg"/>
    <d v="2024-09-28T21:34:37"/>
    <s v="krappleyea_mbg"/>
    <m/>
    <s v="tag melted. unable to determine which record belongs here. was 334."/>
    <m/>
    <s v="Abundant"/>
    <s v="Few Saplings"/>
    <s v="scattered patches of small saplings."/>
    <m/>
  </r>
  <r>
    <m/>
    <n v="905"/>
    <m/>
    <m/>
    <m/>
    <s v="W"/>
    <x v="0"/>
    <n v="60"/>
    <n v="152"/>
    <s v="tape@5"/>
    <m/>
    <m/>
    <s v="No"/>
    <m/>
    <m/>
    <m/>
    <m/>
    <m/>
    <s v="Mesic"/>
    <s v="Yes"/>
    <s v="&lt;25%"/>
    <s v="No"/>
    <m/>
    <s v="No"/>
    <s v="No"/>
    <s v="No"/>
    <s v="No"/>
    <m/>
    <s v="Yes"/>
    <m/>
    <m/>
    <m/>
    <m/>
    <s v="NO"/>
    <s v="Complete - Valid Tree"/>
    <n v="60"/>
    <n v="152.4"/>
    <x v="0"/>
    <m/>
    <s v="{E081840F-DBB4-4C14-9A52-E20FEE8EC812}"/>
    <d v="2024-09-29T17:38:40"/>
    <s v="krappleyea_mbg"/>
    <d v="2024-09-29T17:38:40"/>
    <s v="krappleyea_mbg"/>
    <m/>
    <s v="undocumented tree"/>
    <m/>
    <s v="Abundant"/>
    <s v="Few Saplings"/>
    <m/>
    <m/>
  </r>
  <r>
    <m/>
    <n v="907"/>
    <m/>
    <n v="227"/>
    <m/>
    <s v="SW"/>
    <x v="0"/>
    <n v="79"/>
    <n v="200"/>
    <s v="rs@9"/>
    <m/>
    <m/>
    <s v="Yes"/>
    <n v="32"/>
    <n v="1"/>
    <m/>
    <m/>
    <m/>
    <s v="Wet"/>
    <s v="No"/>
    <m/>
    <s v="No"/>
    <s v="&lt;25%"/>
    <s v="Yes"/>
    <s v="No"/>
    <s v="No"/>
    <s v="No"/>
    <m/>
    <s v="Yes"/>
    <m/>
    <m/>
    <m/>
    <m/>
    <s v="NO"/>
    <s v="Complete - Valid Tree"/>
    <n v="79"/>
    <n v="200.66"/>
    <x v="0"/>
    <m/>
    <s v="{6AF466A7-7445-4F9D-A12A-C8E87DB352CA}"/>
    <d v="2024-09-30T18:21:54"/>
    <s v="krappleyea_mbg"/>
    <d v="2024-09-30T18:22:09"/>
    <s v="krappleyea_mbg"/>
    <m/>
    <s v="unsurveyed tree."/>
    <m/>
    <s v="Abundant"/>
    <s v="No Saplings"/>
    <m/>
    <m/>
  </r>
  <r>
    <m/>
    <n v="908"/>
    <m/>
    <m/>
    <m/>
    <s v="E"/>
    <x v="0"/>
    <n v="56"/>
    <n v="142"/>
    <s v="rs@8"/>
    <m/>
    <m/>
    <s v="No"/>
    <n v="24"/>
    <m/>
    <m/>
    <m/>
    <m/>
    <s v="Wet"/>
    <s v="Yes"/>
    <s v="&lt;25%"/>
    <s v="No"/>
    <s v="&lt;25%"/>
    <s v="Yes"/>
    <s v="No"/>
    <s v="No"/>
    <s v="No"/>
    <m/>
    <s v="Yes"/>
    <m/>
    <m/>
    <m/>
    <m/>
    <s v="NO"/>
    <s v="Complete - Valid Tree"/>
    <n v="56"/>
    <n v="142.24"/>
    <x v="0"/>
    <m/>
    <s v="{E9D1EB85-A52E-4761-BF92-25E287810929}"/>
    <d v="2024-10-02T15:52:19"/>
    <s v="krappleyea_mbg"/>
    <d v="2024-10-02T15:52:19"/>
    <s v="krappleyea_mbg"/>
    <m/>
    <s v="I figured I'd gather it as I walk by."/>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02EC6-5AFC-4081-BCB3-9240D34936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9" firstHeaderRow="0" firstDataRow="1" firstDataCol="1" rowPageCount="1" colPageCount="1"/>
  <pivotFields count="51">
    <pivotField showAll="0"/>
    <pivotField showAll="0"/>
    <pivotField showAll="0"/>
    <pivotField dataField="1" showAll="0"/>
    <pivotField showAll="0"/>
    <pivotField showAll="0"/>
    <pivotField axis="axisPage" dataField="1" showAll="0">
      <items count="4">
        <item x="1"/>
        <item x="0"/>
        <item x="2"/>
        <item t="default"/>
      </items>
    </pivotField>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m="1" x="4"/>
        <item x="3"/>
        <item m="1" x="5"/>
        <item t="default"/>
      </items>
    </pivotField>
    <pivotField showAll="0"/>
    <pivotField showAll="0"/>
    <pivotField numFmtId="47" showAll="0"/>
    <pivotField showAll="0"/>
    <pivotField numFmtId="47" showAll="0"/>
    <pivotField showAll="0"/>
    <pivotField showAll="0"/>
    <pivotField showAll="0"/>
    <pivotField showAll="0"/>
    <pivotField showAll="0"/>
    <pivotField showAll="0"/>
    <pivotField showAll="0"/>
    <pivotField showAll="0"/>
  </pivotFields>
  <rowFields count="1">
    <field x="37"/>
  </rowFields>
  <rowItems count="5">
    <i>
      <x/>
    </i>
    <i>
      <x v="1"/>
    </i>
    <i>
      <x v="2"/>
    </i>
    <i>
      <x v="4"/>
    </i>
    <i t="grand">
      <x/>
    </i>
  </rowItems>
  <colFields count="1">
    <field x="-2"/>
  </colFields>
  <colItems count="5">
    <i>
      <x/>
    </i>
    <i i="1">
      <x v="1"/>
    </i>
    <i i="2">
      <x v="2"/>
    </i>
    <i i="3">
      <x v="3"/>
    </i>
    <i i="4">
      <x v="4"/>
    </i>
  </colItems>
  <pageFields count="1">
    <pageField fld="6" item="1" hier="-1"/>
  </pageFields>
  <dataFields count="5">
    <dataField name="Average of Bole_Char_Height" fld="13" subtotal="average" baseField="37" baseItem="2"/>
    <dataField name="Count of Bole_Char_Height" fld="13" subtotal="count" baseField="37" baseItem="1"/>
    <dataField name="Average of New_Height" fld="3" subtotal="average" baseField="37" baseItem="2"/>
    <dataField name="Count of Status" fld="6" subtotal="count" baseField="0" baseItem="0"/>
    <dataField name="Sum of DBH_INCH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93CD-BDDD-4481-803B-FD079539963B}">
  <dimension ref="A2:F9"/>
  <sheetViews>
    <sheetView workbookViewId="0">
      <selection activeCell="A6" sqref="A6"/>
    </sheetView>
  </sheetViews>
  <sheetFormatPr defaultRowHeight="14.5" x14ac:dyDescent="0.35"/>
  <cols>
    <col min="1" max="1" width="14.26953125" bestFit="1" customWidth="1"/>
    <col min="2" max="2" width="27.1796875" bestFit="1" customWidth="1"/>
    <col min="3" max="3" width="25.26953125" bestFit="1" customWidth="1"/>
    <col min="4" max="4" width="21.81640625" bestFit="1" customWidth="1"/>
    <col min="5" max="5" width="14.81640625" bestFit="1" customWidth="1"/>
    <col min="6" max="6" width="19.7265625" bestFit="1" customWidth="1"/>
    <col min="7" max="7" width="9.54296875" bestFit="1" customWidth="1"/>
    <col min="8" max="8" width="7.453125" bestFit="1" customWidth="1"/>
    <col min="9" max="9" width="11" bestFit="1" customWidth="1"/>
    <col min="10" max="10" width="6" bestFit="1" customWidth="1"/>
    <col min="11" max="11" width="9.26953125" bestFit="1" customWidth="1"/>
    <col min="12" max="12" width="9.7265625" bestFit="1" customWidth="1"/>
    <col min="13" max="13" width="9.453125" bestFit="1" customWidth="1"/>
    <col min="14" max="14" width="7.26953125" bestFit="1" customWidth="1"/>
    <col min="15" max="15" width="11.26953125" bestFit="1" customWidth="1"/>
    <col min="16" max="16" width="11" bestFit="1" customWidth="1"/>
    <col min="17" max="17" width="6" bestFit="1" customWidth="1"/>
    <col min="18" max="18" width="9.26953125" bestFit="1" customWidth="1"/>
    <col min="19" max="19" width="9.7265625" bestFit="1" customWidth="1"/>
    <col min="20" max="20" width="9.453125" bestFit="1" customWidth="1"/>
    <col min="21" max="21" width="7.26953125" bestFit="1" customWidth="1"/>
    <col min="22" max="22" width="11.26953125" bestFit="1" customWidth="1"/>
    <col min="23" max="23" width="7.26953125" bestFit="1" customWidth="1"/>
    <col min="24" max="24" width="9.54296875" bestFit="1" customWidth="1"/>
    <col min="25" max="25" width="9.1796875" bestFit="1" customWidth="1"/>
    <col min="26" max="26" width="12.1796875" bestFit="1" customWidth="1"/>
    <col min="27" max="27" width="11.26953125" bestFit="1" customWidth="1"/>
    <col min="28" max="28" width="27.26953125" bestFit="1" customWidth="1"/>
    <col min="29" max="29" width="15.1796875" bestFit="1" customWidth="1"/>
    <col min="30" max="30" width="32.26953125" bestFit="1" customWidth="1"/>
    <col min="31" max="31" width="20.1796875" bestFit="1" customWidth="1"/>
    <col min="32" max="32" width="9.453125" bestFit="1" customWidth="1"/>
    <col min="33" max="33" width="7.26953125" bestFit="1" customWidth="1"/>
    <col min="34" max="34" width="11.26953125" bestFit="1" customWidth="1"/>
  </cols>
  <sheetData>
    <row r="2" spans="1:6" x14ac:dyDescent="0.35">
      <c r="A2" s="4" t="s">
        <v>0</v>
      </c>
      <c r="B2" t="s">
        <v>1</v>
      </c>
    </row>
    <row r="4" spans="1:6" x14ac:dyDescent="0.35">
      <c r="A4" s="4" t="s">
        <v>2</v>
      </c>
      <c r="B4" t="s">
        <v>3</v>
      </c>
      <c r="C4" t="s">
        <v>4</v>
      </c>
      <c r="D4" t="s">
        <v>5</v>
      </c>
      <c r="E4" t="s">
        <v>6</v>
      </c>
      <c r="F4" t="s">
        <v>7</v>
      </c>
    </row>
    <row r="5" spans="1:6" x14ac:dyDescent="0.35">
      <c r="A5" s="5" t="s">
        <v>8</v>
      </c>
      <c r="B5">
        <v>32.646887966804968</v>
      </c>
      <c r="C5">
        <v>723</v>
      </c>
      <c r="D5">
        <v>184.1320754716981</v>
      </c>
      <c r="E5">
        <v>734</v>
      </c>
      <c r="F5">
        <v>51722.5</v>
      </c>
    </row>
    <row r="6" spans="1:6" x14ac:dyDescent="0.35">
      <c r="A6" s="5" t="s">
        <v>9</v>
      </c>
      <c r="B6">
        <v>24.246341463414627</v>
      </c>
      <c r="C6">
        <v>41</v>
      </c>
      <c r="D6">
        <v>102</v>
      </c>
      <c r="E6">
        <v>41</v>
      </c>
      <c r="F6">
        <v>1290.2999999999984</v>
      </c>
    </row>
    <row r="7" spans="1:6" x14ac:dyDescent="0.35">
      <c r="A7" s="5" t="s">
        <v>10</v>
      </c>
      <c r="B7">
        <v>37.536346863468623</v>
      </c>
      <c r="C7">
        <v>542</v>
      </c>
      <c r="D7">
        <v>197.96969696969697</v>
      </c>
      <c r="E7">
        <v>555</v>
      </c>
      <c r="F7">
        <v>67969.699999999895</v>
      </c>
    </row>
    <row r="8" spans="1:6" x14ac:dyDescent="0.35">
      <c r="A8" s="5" t="s">
        <v>11</v>
      </c>
      <c r="B8">
        <v>20</v>
      </c>
      <c r="C8">
        <v>4</v>
      </c>
      <c r="D8">
        <v>66</v>
      </c>
      <c r="E8">
        <v>4</v>
      </c>
      <c r="F8">
        <v>68.699999999999903</v>
      </c>
    </row>
    <row r="9" spans="1:6" x14ac:dyDescent="0.35">
      <c r="A9" s="5" t="s">
        <v>12</v>
      </c>
      <c r="B9">
        <v>34.368320610687029</v>
      </c>
      <c r="C9">
        <v>1310</v>
      </c>
      <c r="D9">
        <v>187.04545454545453</v>
      </c>
      <c r="E9">
        <v>1334</v>
      </c>
      <c r="F9">
        <v>121051.19999999992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B6AF-AE38-4ECE-9564-4A62DB97479D}">
  <dimension ref="A1:AZ1556"/>
  <sheetViews>
    <sheetView workbookViewId="0">
      <selection activeCell="M11" sqref="M11"/>
    </sheetView>
  </sheetViews>
  <sheetFormatPr defaultRowHeight="14.5" x14ac:dyDescent="0.35"/>
  <cols>
    <col min="10" max="11" width="8.7265625" customWidth="1"/>
    <col min="12" max="12" width="28.08984375" customWidth="1"/>
    <col min="13" max="36" width="8.7265625" customWidth="1"/>
    <col min="46" max="46" width="29.26953125" customWidth="1"/>
  </cols>
  <sheetData>
    <row r="1" spans="1:52" x14ac:dyDescent="0.35">
      <c r="A1" t="s">
        <v>13</v>
      </c>
      <c r="B1" t="s">
        <v>14</v>
      </c>
      <c r="C1" t="s">
        <v>15</v>
      </c>
      <c r="D1" t="s">
        <v>16</v>
      </c>
      <c r="E1" t="s">
        <v>17</v>
      </c>
      <c r="F1" t="s">
        <v>18</v>
      </c>
      <c r="G1" t="s">
        <v>0</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row>
    <row r="2" spans="1:52" x14ac:dyDescent="0.35">
      <c r="A2">
        <v>94</v>
      </c>
      <c r="C2">
        <v>201</v>
      </c>
      <c r="E2" t="s">
        <v>1940</v>
      </c>
      <c r="F2" t="s">
        <v>82</v>
      </c>
      <c r="G2" t="s">
        <v>1</v>
      </c>
      <c r="H2">
        <v>64.2</v>
      </c>
      <c r="I2">
        <v>163</v>
      </c>
      <c r="J2" t="s">
        <v>287</v>
      </c>
      <c r="K2" t="s">
        <v>67</v>
      </c>
      <c r="L2" t="s">
        <v>2100</v>
      </c>
      <c r="M2" t="s">
        <v>70</v>
      </c>
      <c r="N2">
        <v>50</v>
      </c>
      <c r="O2">
        <v>0</v>
      </c>
      <c r="S2" t="s">
        <v>69</v>
      </c>
      <c r="T2" t="s">
        <v>68</v>
      </c>
      <c r="U2" t="s">
        <v>67</v>
      </c>
      <c r="V2" t="s">
        <v>70</v>
      </c>
      <c r="W2" t="s">
        <v>67</v>
      </c>
      <c r="X2" t="s">
        <v>68</v>
      </c>
      <c r="Y2" t="s">
        <v>70</v>
      </c>
      <c r="Z2" t="s">
        <v>70</v>
      </c>
      <c r="AA2" t="s">
        <v>70</v>
      </c>
      <c r="AB2" t="s">
        <v>72</v>
      </c>
      <c r="AC2" t="s">
        <v>68</v>
      </c>
      <c r="AD2">
        <v>3990175</v>
      </c>
      <c r="AE2">
        <v>353332</v>
      </c>
      <c r="AF2" t="s">
        <v>72</v>
      </c>
      <c r="AG2">
        <v>0</v>
      </c>
      <c r="AH2" t="s">
        <v>73</v>
      </c>
      <c r="AI2" t="s">
        <v>74</v>
      </c>
      <c r="AJ2">
        <v>64</v>
      </c>
      <c r="AK2">
        <f>AJ2*2.54</f>
        <v>162.56</v>
      </c>
      <c r="AL2" t="str">
        <f>IF(AK2&lt;5,"Sapling",IF(AK2&lt;30,"Pole",IF(AK2&lt;50,"Small Saw",IF(AK2&lt;100,"Large Saw",IF(AK2&lt;300,"Giant","Monarch")))))</f>
        <v>Giant</v>
      </c>
      <c r="AM2">
        <v>201</v>
      </c>
      <c r="AN2" t="s">
        <v>2101</v>
      </c>
      <c r="AO2" s="1">
        <v>45505.604919398145</v>
      </c>
      <c r="AP2" t="s">
        <v>76</v>
      </c>
      <c r="AQ2" s="1">
        <v>45553.840763888889</v>
      </c>
      <c r="AR2" t="s">
        <v>151</v>
      </c>
      <c r="AU2" t="s">
        <v>79</v>
      </c>
      <c r="AV2" t="s">
        <v>86</v>
      </c>
      <c r="AW2" t="s">
        <v>159</v>
      </c>
      <c r="AX2" t="s">
        <v>2102</v>
      </c>
    </row>
    <row r="3" spans="1:52" x14ac:dyDescent="0.35">
      <c r="A3">
        <v>101</v>
      </c>
      <c r="C3">
        <v>200</v>
      </c>
      <c r="E3" t="s">
        <v>1940</v>
      </c>
      <c r="G3" t="s">
        <v>89</v>
      </c>
      <c r="I3">
        <v>0</v>
      </c>
      <c r="L3" t="s">
        <v>2114</v>
      </c>
      <c r="AB3" t="s">
        <v>72</v>
      </c>
      <c r="AC3" t="s">
        <v>68</v>
      </c>
      <c r="AD3">
        <v>3990179</v>
      </c>
      <c r="AE3">
        <v>353280</v>
      </c>
      <c r="AF3" t="s">
        <v>72</v>
      </c>
      <c r="AG3">
        <v>101</v>
      </c>
      <c r="AH3" t="s">
        <v>73</v>
      </c>
      <c r="AI3" t="s">
        <v>74</v>
      </c>
      <c r="AJ3">
        <v>76</v>
      </c>
      <c r="AK3">
        <f>AJ3*2.54</f>
        <v>193.04</v>
      </c>
      <c r="AL3" t="str">
        <f>IF(AK3&lt;5,"Sapling",IF(AK3&lt;30,"Pole",IF(AK3&lt;50,"Small Saw",IF(AK3&lt;100,"Large Saw",IF(AK3&lt;300,"Giant","Monarch")))))</f>
        <v>Giant</v>
      </c>
      <c r="AM3">
        <v>200</v>
      </c>
      <c r="AN3" t="s">
        <v>2115</v>
      </c>
      <c r="AO3" s="1">
        <v>45505.604919398145</v>
      </c>
      <c r="AP3" t="s">
        <v>76</v>
      </c>
      <c r="AQ3" s="1">
        <v>45553.846666666665</v>
      </c>
      <c r="AR3" t="s">
        <v>151</v>
      </c>
      <c r="AU3" t="s">
        <v>79</v>
      </c>
    </row>
    <row r="4" spans="1:52" x14ac:dyDescent="0.35">
      <c r="A4">
        <v>55</v>
      </c>
      <c r="C4">
        <v>226</v>
      </c>
      <c r="E4" t="s">
        <v>1940</v>
      </c>
      <c r="G4" t="s">
        <v>89</v>
      </c>
      <c r="I4">
        <v>0</v>
      </c>
      <c r="L4" t="s">
        <v>333</v>
      </c>
      <c r="AB4" t="s">
        <v>72</v>
      </c>
      <c r="AC4" t="s">
        <v>68</v>
      </c>
      <c r="AD4">
        <v>3990412</v>
      </c>
      <c r="AE4">
        <v>353411</v>
      </c>
      <c r="AF4" t="s">
        <v>72</v>
      </c>
      <c r="AG4">
        <v>324</v>
      </c>
      <c r="AH4" t="s">
        <v>73</v>
      </c>
      <c r="AI4" t="s">
        <v>74</v>
      </c>
      <c r="AJ4">
        <v>239</v>
      </c>
      <c r="AK4">
        <f>AJ4*2.54</f>
        <v>607.06000000000006</v>
      </c>
      <c r="AL4" t="str">
        <f>IF(AK4&lt;5,"Sapling",IF(AK4&lt;30,"Pole",IF(AK4&lt;50,"Small Saw",IF(AK4&lt;100,"Large Saw",IF(AK4&lt;300,"Giant","Monarch")))))</f>
        <v>Monarch</v>
      </c>
      <c r="AM4">
        <v>200</v>
      </c>
      <c r="AN4" t="s">
        <v>2036</v>
      </c>
      <c r="AO4" s="1">
        <v>45505.604919398145</v>
      </c>
      <c r="AP4" t="s">
        <v>76</v>
      </c>
      <c r="AQ4" s="1">
        <v>45552.847453703704</v>
      </c>
      <c r="AR4" t="s">
        <v>151</v>
      </c>
      <c r="AU4" t="s">
        <v>79</v>
      </c>
    </row>
    <row r="5" spans="1:52" x14ac:dyDescent="0.35">
      <c r="A5">
        <v>95</v>
      </c>
      <c r="C5">
        <v>207</v>
      </c>
      <c r="E5" t="s">
        <v>1940</v>
      </c>
      <c r="G5" t="s">
        <v>89</v>
      </c>
      <c r="I5">
        <v>0</v>
      </c>
      <c r="L5" t="s">
        <v>333</v>
      </c>
      <c r="AB5" t="s">
        <v>72</v>
      </c>
      <c r="AC5" t="s">
        <v>68</v>
      </c>
      <c r="AD5">
        <v>3990093</v>
      </c>
      <c r="AE5">
        <v>353280</v>
      </c>
      <c r="AF5" t="s">
        <v>72</v>
      </c>
      <c r="AG5">
        <v>160</v>
      </c>
      <c r="AH5" t="s">
        <v>73</v>
      </c>
      <c r="AI5" t="s">
        <v>74</v>
      </c>
      <c r="AJ5">
        <v>204</v>
      </c>
      <c r="AK5">
        <f>AJ5*2.54</f>
        <v>518.16</v>
      </c>
      <c r="AL5" t="str">
        <f>IF(AK5&lt;5,"Sapling",IF(AK5&lt;30,"Pole",IF(AK5&lt;50,"Small Saw",IF(AK5&lt;100,"Large Saw",IF(AK5&lt;300,"Giant","Monarch")))))</f>
        <v>Monarch</v>
      </c>
      <c r="AM5">
        <v>199</v>
      </c>
      <c r="AN5" t="s">
        <v>2103</v>
      </c>
      <c r="AO5" s="1">
        <v>45505.604919398145</v>
      </c>
      <c r="AP5" t="s">
        <v>76</v>
      </c>
      <c r="AQ5" s="1">
        <v>45553.707384259258</v>
      </c>
      <c r="AR5" t="s">
        <v>151</v>
      </c>
      <c r="AU5" t="s">
        <v>79</v>
      </c>
    </row>
    <row r="6" spans="1:52" x14ac:dyDescent="0.35">
      <c r="A6">
        <v>1</v>
      </c>
      <c r="C6">
        <v>215</v>
      </c>
      <c r="E6" t="s">
        <v>1940</v>
      </c>
      <c r="G6" t="s">
        <v>89</v>
      </c>
      <c r="I6">
        <v>0</v>
      </c>
      <c r="L6" t="s">
        <v>333</v>
      </c>
      <c r="AB6" t="s">
        <v>72</v>
      </c>
      <c r="AC6" t="s">
        <v>68</v>
      </c>
      <c r="AD6">
        <v>3990312</v>
      </c>
      <c r="AE6">
        <v>353483</v>
      </c>
      <c r="AF6" t="s">
        <v>72</v>
      </c>
      <c r="AG6">
        <v>330</v>
      </c>
      <c r="AH6" t="s">
        <v>73</v>
      </c>
      <c r="AI6" t="s">
        <v>74</v>
      </c>
      <c r="AJ6">
        <v>201</v>
      </c>
      <c r="AK6">
        <f>AJ6*2.54</f>
        <v>510.54</v>
      </c>
      <c r="AL6" t="str">
        <f>IF(AK6&lt;5,"Sapling",IF(AK6&lt;30,"Pole",IF(AK6&lt;50,"Small Saw",IF(AK6&lt;100,"Large Saw",IF(AK6&lt;300,"Giant","Monarch")))))</f>
        <v>Monarch</v>
      </c>
      <c r="AM6">
        <v>215</v>
      </c>
      <c r="AN6" t="s">
        <v>1941</v>
      </c>
      <c r="AO6" s="1">
        <v>45505.604919398145</v>
      </c>
      <c r="AP6" t="s">
        <v>76</v>
      </c>
      <c r="AQ6" s="1">
        <v>45608.753548194443</v>
      </c>
      <c r="AR6" t="s">
        <v>285</v>
      </c>
      <c r="AU6" t="s">
        <v>79</v>
      </c>
    </row>
    <row r="7" spans="1:52" x14ac:dyDescent="0.35">
      <c r="A7">
        <v>402</v>
      </c>
      <c r="C7">
        <v>202</v>
      </c>
      <c r="E7" t="s">
        <v>174</v>
      </c>
      <c r="G7" t="s">
        <v>89</v>
      </c>
      <c r="I7">
        <v>0</v>
      </c>
      <c r="L7" t="s">
        <v>333</v>
      </c>
      <c r="AB7" t="s">
        <v>71</v>
      </c>
      <c r="AC7" t="s">
        <v>68</v>
      </c>
      <c r="AD7">
        <v>3983765</v>
      </c>
      <c r="AE7">
        <v>350099</v>
      </c>
      <c r="AF7" t="s">
        <v>72</v>
      </c>
      <c r="AG7">
        <v>146</v>
      </c>
      <c r="AH7" t="s">
        <v>73</v>
      </c>
      <c r="AI7" t="s">
        <v>74</v>
      </c>
      <c r="AJ7">
        <v>172</v>
      </c>
      <c r="AK7">
        <f>AJ7*2.54</f>
        <v>436.88</v>
      </c>
      <c r="AL7" t="str">
        <f>IF(AK7&lt;5,"Sapling",IF(AK7&lt;30,"Pole",IF(AK7&lt;50,"Small Saw",IF(AK7&lt;100,"Large Saw",IF(AK7&lt;300,"Giant","Monarch")))))</f>
        <v>Monarch</v>
      </c>
      <c r="AM7">
        <v>202</v>
      </c>
      <c r="AN7" t="s">
        <v>2698</v>
      </c>
      <c r="AO7" s="1">
        <v>45505.604919398145</v>
      </c>
      <c r="AP7" t="s">
        <v>76</v>
      </c>
      <c r="AQ7" s="1">
        <v>45533.12736111111</v>
      </c>
      <c r="AR7" t="s">
        <v>151</v>
      </c>
      <c r="AU7" t="s">
        <v>177</v>
      </c>
    </row>
    <row r="8" spans="1:52" x14ac:dyDescent="0.35">
      <c r="A8">
        <v>22</v>
      </c>
      <c r="C8">
        <v>217</v>
      </c>
      <c r="E8" t="s">
        <v>1940</v>
      </c>
      <c r="G8" t="s">
        <v>89</v>
      </c>
      <c r="I8">
        <v>0</v>
      </c>
      <c r="L8" t="s">
        <v>333</v>
      </c>
      <c r="AB8" t="s">
        <v>72</v>
      </c>
      <c r="AC8" t="s">
        <v>68</v>
      </c>
      <c r="AD8">
        <v>3990185</v>
      </c>
      <c r="AE8">
        <v>353385</v>
      </c>
      <c r="AF8" t="s">
        <v>72</v>
      </c>
      <c r="AG8">
        <v>92</v>
      </c>
      <c r="AH8" t="s">
        <v>73</v>
      </c>
      <c r="AI8" t="s">
        <v>74</v>
      </c>
      <c r="AJ8">
        <v>131</v>
      </c>
      <c r="AK8">
        <f>AJ8*2.54</f>
        <v>332.74</v>
      </c>
      <c r="AL8" t="str">
        <f>IF(AK8&lt;5,"Sapling",IF(AK8&lt;30,"Pole",IF(AK8&lt;50,"Small Saw",IF(AK8&lt;100,"Large Saw",IF(AK8&lt;300,"Giant","Monarch")))))</f>
        <v>Monarch</v>
      </c>
      <c r="AM8">
        <v>217</v>
      </c>
      <c r="AN8" t="s">
        <v>1975</v>
      </c>
      <c r="AO8" s="1">
        <v>45505.604919398145</v>
      </c>
      <c r="AP8" t="s">
        <v>76</v>
      </c>
      <c r="AQ8" s="1">
        <v>45553.833564814813</v>
      </c>
      <c r="AR8" t="s">
        <v>151</v>
      </c>
      <c r="AU8" t="s">
        <v>79</v>
      </c>
    </row>
    <row r="9" spans="1:52" x14ac:dyDescent="0.35">
      <c r="A9">
        <v>449</v>
      </c>
      <c r="C9">
        <v>166</v>
      </c>
      <c r="E9" t="s">
        <v>174</v>
      </c>
      <c r="G9" t="s">
        <v>89</v>
      </c>
      <c r="I9">
        <v>0</v>
      </c>
      <c r="L9" t="s">
        <v>333</v>
      </c>
      <c r="AB9" t="s">
        <v>72</v>
      </c>
      <c r="AC9" t="s">
        <v>68</v>
      </c>
      <c r="AD9">
        <v>3983639</v>
      </c>
      <c r="AE9">
        <v>350538</v>
      </c>
      <c r="AF9" t="s">
        <v>72</v>
      </c>
      <c r="AG9">
        <v>12</v>
      </c>
      <c r="AH9" t="s">
        <v>73</v>
      </c>
      <c r="AI9" t="s">
        <v>74</v>
      </c>
      <c r="AJ9">
        <v>62</v>
      </c>
      <c r="AK9">
        <f>AJ9*2.54</f>
        <v>157.47999999999999</v>
      </c>
      <c r="AL9" t="str">
        <f>IF(AK9&lt;5,"Sapling",IF(AK9&lt;30,"Pole",IF(AK9&lt;50,"Small Saw",IF(AK9&lt;100,"Large Saw",IF(AK9&lt;300,"Giant","Monarch")))))</f>
        <v>Giant</v>
      </c>
      <c r="AM9">
        <v>166</v>
      </c>
      <c r="AN9" t="s">
        <v>334</v>
      </c>
      <c r="AO9" s="1">
        <v>45505.604919398145</v>
      </c>
      <c r="AP9" t="s">
        <v>76</v>
      </c>
      <c r="AQ9" s="1">
        <v>45549.653217592589</v>
      </c>
      <c r="AR9" t="s">
        <v>151</v>
      </c>
      <c r="AU9" t="s">
        <v>177</v>
      </c>
    </row>
    <row r="10" spans="1:52" x14ac:dyDescent="0.35">
      <c r="A10">
        <v>355</v>
      </c>
      <c r="C10">
        <v>57</v>
      </c>
      <c r="E10" t="s">
        <v>174</v>
      </c>
      <c r="G10" t="s">
        <v>89</v>
      </c>
      <c r="I10">
        <v>0</v>
      </c>
      <c r="L10" t="s">
        <v>333</v>
      </c>
      <c r="AB10" t="s">
        <v>144</v>
      </c>
      <c r="AC10" t="s">
        <v>68</v>
      </c>
      <c r="AD10">
        <v>3983613</v>
      </c>
      <c r="AE10">
        <v>350032</v>
      </c>
      <c r="AF10" t="s">
        <v>72</v>
      </c>
      <c r="AG10">
        <v>4</v>
      </c>
      <c r="AH10" t="s">
        <v>73</v>
      </c>
      <c r="AI10" t="s">
        <v>74</v>
      </c>
      <c r="AJ10">
        <v>28</v>
      </c>
      <c r="AK10">
        <f>AJ10*2.54</f>
        <v>71.12</v>
      </c>
      <c r="AL10" t="str">
        <f>IF(AK10&lt;5,"Sapling",IF(AK10&lt;30,"Pole",IF(AK10&lt;50,"Small Saw",IF(AK10&lt;100,"Large Saw",IF(AK10&lt;300,"Giant","Monarch")))))</f>
        <v>Large Saw</v>
      </c>
      <c r="AM10">
        <v>57</v>
      </c>
      <c r="AN10" t="s">
        <v>597</v>
      </c>
      <c r="AO10" s="1">
        <v>45505.604919398145</v>
      </c>
      <c r="AP10" t="s">
        <v>76</v>
      </c>
      <c r="AQ10" s="1">
        <v>45555.848217592589</v>
      </c>
      <c r="AR10" t="s">
        <v>151</v>
      </c>
      <c r="AU10" t="s">
        <v>177</v>
      </c>
    </row>
    <row r="11" spans="1:52" x14ac:dyDescent="0.35">
      <c r="A11">
        <v>202</v>
      </c>
      <c r="C11">
        <v>163</v>
      </c>
      <c r="E11" t="s">
        <v>174</v>
      </c>
      <c r="F11" t="s">
        <v>65</v>
      </c>
      <c r="G11" t="s">
        <v>1</v>
      </c>
      <c r="H11">
        <v>137</v>
      </c>
      <c r="I11">
        <v>347</v>
      </c>
      <c r="J11" t="s">
        <v>357</v>
      </c>
      <c r="K11" t="s">
        <v>93</v>
      </c>
      <c r="L11" t="s">
        <v>358</v>
      </c>
      <c r="M11" t="s">
        <v>68</v>
      </c>
      <c r="N11">
        <v>70</v>
      </c>
      <c r="O11">
        <v>4</v>
      </c>
      <c r="S11" t="s">
        <v>69</v>
      </c>
      <c r="T11" t="s">
        <v>70</v>
      </c>
      <c r="V11" t="s">
        <v>70</v>
      </c>
      <c r="X11" t="s">
        <v>70</v>
      </c>
      <c r="Y11" t="s">
        <v>70</v>
      </c>
      <c r="Z11" t="s">
        <v>70</v>
      </c>
      <c r="AA11" t="s">
        <v>70</v>
      </c>
      <c r="AB11" t="s">
        <v>71</v>
      </c>
      <c r="AC11" t="s">
        <v>68</v>
      </c>
      <c r="AD11">
        <v>3982695</v>
      </c>
      <c r="AE11">
        <v>349743</v>
      </c>
      <c r="AF11" t="s">
        <v>72</v>
      </c>
      <c r="AG11">
        <v>34</v>
      </c>
      <c r="AH11" t="s">
        <v>73</v>
      </c>
      <c r="AI11" t="s">
        <v>74</v>
      </c>
      <c r="AJ11">
        <v>128</v>
      </c>
      <c r="AK11">
        <f>AJ11*2.54</f>
        <v>325.12</v>
      </c>
      <c r="AL11" t="str">
        <f>IF(AK11&lt;5,"Sapling",IF(AK11&lt;30,"Pole",IF(AK11&lt;50,"Small Saw",IF(AK11&lt;100,"Large Saw",IF(AK11&lt;300,"Giant","Monarch")))))</f>
        <v>Monarch</v>
      </c>
      <c r="AM11">
        <v>163</v>
      </c>
      <c r="AN11" t="s">
        <v>359</v>
      </c>
      <c r="AO11" s="1">
        <v>45505.604919398145</v>
      </c>
      <c r="AP11" t="s">
        <v>76</v>
      </c>
      <c r="AQ11" s="1">
        <v>45532.88751453704</v>
      </c>
      <c r="AR11" t="s">
        <v>76</v>
      </c>
      <c r="AT11" t="s">
        <v>360</v>
      </c>
      <c r="AU11" t="s">
        <v>177</v>
      </c>
    </row>
    <row r="12" spans="1:52" x14ac:dyDescent="0.35">
      <c r="A12">
        <v>123</v>
      </c>
      <c r="C12">
        <v>124</v>
      </c>
      <c r="E12" t="s">
        <v>174</v>
      </c>
      <c r="G12" t="s">
        <v>89</v>
      </c>
      <c r="I12">
        <v>0</v>
      </c>
      <c r="L12" t="s">
        <v>246</v>
      </c>
      <c r="AB12" t="s">
        <v>72</v>
      </c>
      <c r="AC12" t="s">
        <v>68</v>
      </c>
      <c r="AD12">
        <v>3983603</v>
      </c>
      <c r="AE12">
        <v>349501</v>
      </c>
      <c r="AF12" t="s">
        <v>72</v>
      </c>
      <c r="AG12">
        <v>438</v>
      </c>
      <c r="AH12" t="s">
        <v>73</v>
      </c>
      <c r="AI12" t="s">
        <v>74</v>
      </c>
      <c r="AJ12">
        <v>238</v>
      </c>
      <c r="AK12">
        <f>AJ12*2.54</f>
        <v>604.52</v>
      </c>
      <c r="AL12" t="str">
        <f>IF(AK12&lt;5,"Sapling",IF(AK12&lt;30,"Pole",IF(AK12&lt;50,"Small Saw",IF(AK12&lt;100,"Large Saw",IF(AK12&lt;300,"Giant","Monarch")))))</f>
        <v>Monarch</v>
      </c>
      <c r="AM12">
        <v>98</v>
      </c>
      <c r="AN12" t="s">
        <v>535</v>
      </c>
      <c r="AO12" s="1">
        <v>45505.604919398145</v>
      </c>
      <c r="AP12" t="s">
        <v>76</v>
      </c>
      <c r="AQ12" s="1">
        <v>45556.735752314817</v>
      </c>
      <c r="AR12" t="s">
        <v>151</v>
      </c>
      <c r="AU12" t="s">
        <v>177</v>
      </c>
    </row>
    <row r="13" spans="1:52" x14ac:dyDescent="0.35">
      <c r="A13">
        <v>514</v>
      </c>
      <c r="C13">
        <v>238</v>
      </c>
      <c r="E13" t="s">
        <v>637</v>
      </c>
      <c r="G13" t="s">
        <v>89</v>
      </c>
      <c r="I13">
        <v>0</v>
      </c>
      <c r="L13" t="s">
        <v>246</v>
      </c>
      <c r="AB13" t="s">
        <v>72</v>
      </c>
      <c r="AC13" t="s">
        <v>68</v>
      </c>
      <c r="AD13">
        <v>3995718</v>
      </c>
      <c r="AE13">
        <v>349825</v>
      </c>
      <c r="AF13" t="s">
        <v>72</v>
      </c>
      <c r="AG13">
        <v>215</v>
      </c>
      <c r="AH13" t="s">
        <v>73</v>
      </c>
      <c r="AI13" t="s">
        <v>74</v>
      </c>
      <c r="AJ13">
        <v>226</v>
      </c>
      <c r="AK13">
        <f>AJ13*2.54</f>
        <v>574.04</v>
      </c>
      <c r="AL13" t="str">
        <f>IF(AK13&lt;5,"Sapling",IF(AK13&lt;30,"Pole",IF(AK13&lt;50,"Small Saw",IF(AK13&lt;100,"Large Saw",IF(AK13&lt;300,"Giant","Monarch")))))</f>
        <v>Monarch</v>
      </c>
      <c r="AM13">
        <v>238</v>
      </c>
      <c r="AN13" t="s">
        <v>1732</v>
      </c>
      <c r="AO13" s="1">
        <v>45505.604919398145</v>
      </c>
      <c r="AP13" t="s">
        <v>76</v>
      </c>
      <c r="AQ13" s="1">
        <v>45566.66300925926</v>
      </c>
      <c r="AR13" t="s">
        <v>151</v>
      </c>
      <c r="AU13" t="s">
        <v>177</v>
      </c>
    </row>
    <row r="14" spans="1:52" x14ac:dyDescent="0.35">
      <c r="A14">
        <v>151</v>
      </c>
      <c r="C14">
        <v>207</v>
      </c>
      <c r="E14" t="s">
        <v>174</v>
      </c>
      <c r="G14" t="s">
        <v>89</v>
      </c>
      <c r="I14">
        <v>0</v>
      </c>
      <c r="L14" t="s">
        <v>246</v>
      </c>
      <c r="AB14" t="s">
        <v>168</v>
      </c>
      <c r="AC14" t="s">
        <v>68</v>
      </c>
      <c r="AD14">
        <v>3983280</v>
      </c>
      <c r="AE14">
        <v>349883</v>
      </c>
      <c r="AF14" t="s">
        <v>72</v>
      </c>
      <c r="AG14">
        <v>120</v>
      </c>
      <c r="AH14" t="s">
        <v>73</v>
      </c>
      <c r="AI14" t="s">
        <v>74</v>
      </c>
      <c r="AJ14">
        <v>192</v>
      </c>
      <c r="AK14">
        <f>AJ14*2.54</f>
        <v>487.68</v>
      </c>
      <c r="AL14" t="str">
        <f>IF(AK14&lt;5,"Sapling",IF(AK14&lt;30,"Pole",IF(AK14&lt;50,"Small Saw",IF(AK14&lt;100,"Large Saw",IF(AK14&lt;300,"Giant","Monarch")))))</f>
        <v>Monarch</v>
      </c>
      <c r="AM14">
        <v>207</v>
      </c>
      <c r="AN14" t="s">
        <v>2645</v>
      </c>
      <c r="AO14" s="1">
        <v>45505.604919398145</v>
      </c>
      <c r="AP14" t="s">
        <v>76</v>
      </c>
      <c r="AQ14" s="1">
        <v>45535.724259259259</v>
      </c>
      <c r="AR14" t="s">
        <v>151</v>
      </c>
      <c r="AU14" t="s">
        <v>177</v>
      </c>
    </row>
    <row r="15" spans="1:52" x14ac:dyDescent="0.35">
      <c r="A15">
        <v>103</v>
      </c>
      <c r="C15">
        <v>228</v>
      </c>
      <c r="E15" t="s">
        <v>637</v>
      </c>
      <c r="G15" t="s">
        <v>89</v>
      </c>
      <c r="I15">
        <v>0</v>
      </c>
      <c r="L15" t="s">
        <v>246</v>
      </c>
      <c r="AB15" t="s">
        <v>71</v>
      </c>
      <c r="AC15" t="s">
        <v>68</v>
      </c>
      <c r="AD15">
        <v>3996321</v>
      </c>
      <c r="AE15">
        <v>351478</v>
      </c>
      <c r="AF15" t="s">
        <v>72</v>
      </c>
      <c r="AG15">
        <v>170</v>
      </c>
      <c r="AH15" t="s">
        <v>73</v>
      </c>
      <c r="AI15" t="s">
        <v>74</v>
      </c>
      <c r="AJ15">
        <v>166</v>
      </c>
      <c r="AK15">
        <f>AJ15*2.54</f>
        <v>421.64</v>
      </c>
      <c r="AL15" t="str">
        <f>IF(AK15&lt;5,"Sapling",IF(AK15&lt;30,"Pole",IF(AK15&lt;50,"Small Saw",IF(AK15&lt;100,"Large Saw",IF(AK15&lt;300,"Giant","Monarch")))))</f>
        <v>Monarch</v>
      </c>
      <c r="AM15">
        <v>228</v>
      </c>
      <c r="AN15" t="s">
        <v>874</v>
      </c>
      <c r="AO15" s="1">
        <v>45505.604919398145</v>
      </c>
      <c r="AP15" t="s">
        <v>76</v>
      </c>
      <c r="AQ15" s="1">
        <v>45559.792569444442</v>
      </c>
      <c r="AR15" t="s">
        <v>151</v>
      </c>
      <c r="AU15" t="s">
        <v>177</v>
      </c>
    </row>
    <row r="16" spans="1:52" x14ac:dyDescent="0.35">
      <c r="A16">
        <v>582</v>
      </c>
      <c r="C16">
        <v>227</v>
      </c>
      <c r="E16" t="s">
        <v>174</v>
      </c>
      <c r="G16" t="s">
        <v>89</v>
      </c>
      <c r="I16">
        <v>0</v>
      </c>
      <c r="L16" t="s">
        <v>246</v>
      </c>
      <c r="AB16" t="s">
        <v>72</v>
      </c>
      <c r="AC16" t="s">
        <v>68</v>
      </c>
      <c r="AD16">
        <v>3983115</v>
      </c>
      <c r="AE16">
        <v>350511</v>
      </c>
      <c r="AF16" t="s">
        <v>72</v>
      </c>
      <c r="AG16">
        <v>108</v>
      </c>
      <c r="AH16" t="s">
        <v>73</v>
      </c>
      <c r="AI16" t="s">
        <v>74</v>
      </c>
      <c r="AJ16">
        <v>164</v>
      </c>
      <c r="AK16">
        <f>AJ16*2.54</f>
        <v>416.56</v>
      </c>
      <c r="AL16" t="str">
        <f>IF(AK16&lt;5,"Sapling",IF(AK16&lt;30,"Pole",IF(AK16&lt;50,"Small Saw",IF(AK16&lt;100,"Large Saw",IF(AK16&lt;300,"Giant","Monarch")))))</f>
        <v>Monarch</v>
      </c>
      <c r="AM16">
        <v>227</v>
      </c>
      <c r="AN16" t="s">
        <v>2397</v>
      </c>
      <c r="AO16" s="1">
        <v>45505.604919398145</v>
      </c>
      <c r="AP16" t="s">
        <v>76</v>
      </c>
      <c r="AQ16" s="1">
        <v>45534.797500000001</v>
      </c>
      <c r="AR16" t="s">
        <v>151</v>
      </c>
      <c r="AU16" t="s">
        <v>177</v>
      </c>
    </row>
    <row r="17" spans="1:50" x14ac:dyDescent="0.35">
      <c r="A17">
        <v>642</v>
      </c>
      <c r="C17">
        <v>213</v>
      </c>
      <c r="E17" t="s">
        <v>174</v>
      </c>
      <c r="G17" t="s">
        <v>89</v>
      </c>
      <c r="I17">
        <v>0</v>
      </c>
      <c r="L17" t="s">
        <v>246</v>
      </c>
      <c r="AB17" t="s">
        <v>71</v>
      </c>
      <c r="AC17" t="s">
        <v>68</v>
      </c>
      <c r="AD17">
        <v>3983073</v>
      </c>
      <c r="AE17">
        <v>350324</v>
      </c>
      <c r="AF17" t="s">
        <v>72</v>
      </c>
      <c r="AG17">
        <v>149</v>
      </c>
      <c r="AH17" t="s">
        <v>73</v>
      </c>
      <c r="AI17" t="s">
        <v>74</v>
      </c>
      <c r="AJ17">
        <v>164</v>
      </c>
      <c r="AK17">
        <f>AJ17*2.54</f>
        <v>416.56</v>
      </c>
      <c r="AL17" t="str">
        <f>IF(AK17&lt;5,"Sapling",IF(AK17&lt;30,"Pole",IF(AK17&lt;50,"Small Saw",IF(AK17&lt;100,"Large Saw",IF(AK17&lt;300,"Giant","Monarch")))))</f>
        <v>Monarch</v>
      </c>
      <c r="AM17">
        <v>213</v>
      </c>
      <c r="AN17" t="s">
        <v>2586</v>
      </c>
      <c r="AO17" s="1">
        <v>45505.604919398145</v>
      </c>
      <c r="AP17" t="s">
        <v>76</v>
      </c>
      <c r="AQ17" s="1">
        <v>45546.682974537034</v>
      </c>
      <c r="AR17" t="s">
        <v>151</v>
      </c>
      <c r="AU17" t="s">
        <v>177</v>
      </c>
    </row>
    <row r="18" spans="1:50" x14ac:dyDescent="0.35">
      <c r="A18">
        <v>641</v>
      </c>
      <c r="C18">
        <v>239</v>
      </c>
      <c r="E18" t="s">
        <v>174</v>
      </c>
      <c r="G18" t="s">
        <v>89</v>
      </c>
      <c r="I18">
        <v>0</v>
      </c>
      <c r="L18" t="s">
        <v>246</v>
      </c>
      <c r="AB18" t="s">
        <v>72</v>
      </c>
      <c r="AC18" t="s">
        <v>68</v>
      </c>
      <c r="AD18">
        <v>3983045</v>
      </c>
      <c r="AE18">
        <v>350310</v>
      </c>
      <c r="AF18" t="s">
        <v>72</v>
      </c>
      <c r="AG18">
        <v>185</v>
      </c>
      <c r="AH18" t="s">
        <v>73</v>
      </c>
      <c r="AI18" t="s">
        <v>74</v>
      </c>
      <c r="AJ18">
        <v>163</v>
      </c>
      <c r="AK18">
        <f>AJ18*2.54</f>
        <v>414.02</v>
      </c>
      <c r="AL18" t="str">
        <f>IF(AK18&lt;5,"Sapling",IF(AK18&lt;30,"Pole",IF(AK18&lt;50,"Small Saw",IF(AK18&lt;100,"Large Saw",IF(AK18&lt;300,"Giant","Monarch")))))</f>
        <v>Monarch</v>
      </c>
      <c r="AM18">
        <v>239</v>
      </c>
      <c r="AN18" t="s">
        <v>2278</v>
      </c>
      <c r="AO18" s="1">
        <v>45505.604919398145</v>
      </c>
      <c r="AP18" t="s">
        <v>76</v>
      </c>
      <c r="AQ18" s="1">
        <v>45546.673333333332</v>
      </c>
      <c r="AR18" t="s">
        <v>151</v>
      </c>
      <c r="AU18" t="s">
        <v>177</v>
      </c>
    </row>
    <row r="19" spans="1:50" x14ac:dyDescent="0.35">
      <c r="A19">
        <v>516</v>
      </c>
      <c r="C19">
        <v>207</v>
      </c>
      <c r="E19" t="s">
        <v>637</v>
      </c>
      <c r="G19" t="s">
        <v>89</v>
      </c>
      <c r="I19">
        <v>0</v>
      </c>
      <c r="L19" t="s">
        <v>246</v>
      </c>
      <c r="AB19" t="s">
        <v>652</v>
      </c>
      <c r="AC19" t="s">
        <v>68</v>
      </c>
      <c r="AD19">
        <v>3995647</v>
      </c>
      <c r="AE19">
        <v>349771</v>
      </c>
      <c r="AF19" t="s">
        <v>72</v>
      </c>
      <c r="AG19">
        <v>75</v>
      </c>
      <c r="AH19" t="s">
        <v>73</v>
      </c>
      <c r="AI19" t="s">
        <v>74</v>
      </c>
      <c r="AJ19">
        <v>149</v>
      </c>
      <c r="AK19">
        <f>AJ19*2.54</f>
        <v>378.46</v>
      </c>
      <c r="AL19" t="str">
        <f>IF(AK19&lt;5,"Sapling",IF(AK19&lt;30,"Pole",IF(AK19&lt;50,"Small Saw",IF(AK19&lt;100,"Large Saw",IF(AK19&lt;300,"Giant","Monarch")))))</f>
        <v>Monarch</v>
      </c>
      <c r="AM19">
        <v>207</v>
      </c>
      <c r="AN19" t="s">
        <v>1734</v>
      </c>
      <c r="AO19" s="1">
        <v>45505.604919398145</v>
      </c>
      <c r="AP19" t="s">
        <v>76</v>
      </c>
      <c r="AQ19" s="1">
        <v>45566.664942129632</v>
      </c>
      <c r="AR19" t="s">
        <v>151</v>
      </c>
      <c r="AU19" t="s">
        <v>177</v>
      </c>
    </row>
    <row r="20" spans="1:50" x14ac:dyDescent="0.35">
      <c r="A20">
        <v>671</v>
      </c>
      <c r="C20">
        <v>192</v>
      </c>
      <c r="E20" t="s">
        <v>174</v>
      </c>
      <c r="G20" t="s">
        <v>89</v>
      </c>
      <c r="I20">
        <v>0</v>
      </c>
      <c r="L20" t="s">
        <v>246</v>
      </c>
      <c r="AB20" t="s">
        <v>467</v>
      </c>
      <c r="AC20" t="s">
        <v>68</v>
      </c>
      <c r="AD20">
        <v>3982937</v>
      </c>
      <c r="AE20">
        <v>350399</v>
      </c>
      <c r="AF20" t="s">
        <v>72</v>
      </c>
      <c r="AG20">
        <v>278</v>
      </c>
      <c r="AH20" t="s">
        <v>73</v>
      </c>
      <c r="AI20" t="s">
        <v>74</v>
      </c>
      <c r="AJ20">
        <v>143</v>
      </c>
      <c r="AK20">
        <f>AJ20*2.54</f>
        <v>363.22</v>
      </c>
      <c r="AL20" t="str">
        <f>IF(AK20&lt;5,"Sapling",IF(AK20&lt;30,"Pole",IF(AK20&lt;50,"Small Saw",IF(AK20&lt;100,"Large Saw",IF(AK20&lt;300,"Giant","Monarch")))))</f>
        <v>Monarch</v>
      </c>
      <c r="AM20">
        <v>183</v>
      </c>
      <c r="AN20" t="s">
        <v>2835</v>
      </c>
      <c r="AO20" s="1">
        <v>45505.604919398145</v>
      </c>
      <c r="AP20" t="s">
        <v>76</v>
      </c>
      <c r="AQ20" s="1">
        <v>45547.726076388892</v>
      </c>
      <c r="AR20" t="s">
        <v>151</v>
      </c>
      <c r="AU20" t="s">
        <v>177</v>
      </c>
    </row>
    <row r="21" spans="1:50" x14ac:dyDescent="0.35">
      <c r="A21">
        <v>512</v>
      </c>
      <c r="C21">
        <v>221</v>
      </c>
      <c r="E21" t="s">
        <v>637</v>
      </c>
      <c r="G21" t="s">
        <v>89</v>
      </c>
      <c r="I21">
        <v>0</v>
      </c>
      <c r="L21" t="s">
        <v>246</v>
      </c>
      <c r="AB21" t="s">
        <v>72</v>
      </c>
      <c r="AC21" t="s">
        <v>68</v>
      </c>
      <c r="AD21">
        <v>3995625</v>
      </c>
      <c r="AE21">
        <v>349875</v>
      </c>
      <c r="AF21" t="s">
        <v>72</v>
      </c>
      <c r="AG21">
        <v>77</v>
      </c>
      <c r="AH21" t="s">
        <v>73</v>
      </c>
      <c r="AI21" t="s">
        <v>74</v>
      </c>
      <c r="AJ21">
        <v>140</v>
      </c>
      <c r="AK21">
        <f>AJ21*2.54</f>
        <v>355.6</v>
      </c>
      <c r="AL21" t="str">
        <f>IF(AK21&lt;5,"Sapling",IF(AK21&lt;30,"Pole",IF(AK21&lt;50,"Small Saw",IF(AK21&lt;100,"Large Saw",IF(AK21&lt;300,"Giant","Monarch")))))</f>
        <v>Monarch</v>
      </c>
      <c r="AM21">
        <v>221</v>
      </c>
      <c r="AN21" t="s">
        <v>1730</v>
      </c>
      <c r="AO21" s="1">
        <v>45505.604919398145</v>
      </c>
      <c r="AP21" t="s">
        <v>76</v>
      </c>
      <c r="AQ21" s="1">
        <v>45566.670046296298</v>
      </c>
      <c r="AR21" t="s">
        <v>151</v>
      </c>
      <c r="AU21" t="s">
        <v>177</v>
      </c>
    </row>
    <row r="22" spans="1:50" x14ac:dyDescent="0.35">
      <c r="A22">
        <v>42</v>
      </c>
      <c r="C22">
        <v>240</v>
      </c>
      <c r="E22" t="s">
        <v>637</v>
      </c>
      <c r="G22" t="s">
        <v>89</v>
      </c>
      <c r="I22">
        <v>0</v>
      </c>
      <c r="L22" t="s">
        <v>246</v>
      </c>
      <c r="AB22" t="s">
        <v>740</v>
      </c>
      <c r="AC22" t="s">
        <v>68</v>
      </c>
      <c r="AD22">
        <v>3996381</v>
      </c>
      <c r="AE22">
        <v>352279</v>
      </c>
      <c r="AF22" t="s">
        <v>72</v>
      </c>
      <c r="AG22">
        <v>120</v>
      </c>
      <c r="AH22" t="s">
        <v>73</v>
      </c>
      <c r="AI22" t="s">
        <v>74</v>
      </c>
      <c r="AJ22">
        <v>135</v>
      </c>
      <c r="AK22">
        <f>AJ22*2.54</f>
        <v>342.9</v>
      </c>
      <c r="AL22" t="str">
        <f>IF(AK22&lt;5,"Sapling",IF(AK22&lt;30,"Pole",IF(AK22&lt;50,"Small Saw",IF(AK22&lt;100,"Large Saw",IF(AK22&lt;300,"Giant","Monarch")))))</f>
        <v>Monarch</v>
      </c>
      <c r="AM22">
        <v>240</v>
      </c>
      <c r="AN22" t="s">
        <v>741</v>
      </c>
      <c r="AO22" s="1">
        <v>45505.604919398145</v>
      </c>
      <c r="AP22" t="s">
        <v>76</v>
      </c>
      <c r="AQ22" s="1">
        <v>45558.753194444442</v>
      </c>
      <c r="AR22" t="s">
        <v>151</v>
      </c>
      <c r="AU22" t="s">
        <v>177</v>
      </c>
    </row>
    <row r="23" spans="1:50" x14ac:dyDescent="0.35">
      <c r="A23">
        <v>525</v>
      </c>
      <c r="C23">
        <v>209</v>
      </c>
      <c r="E23" t="s">
        <v>637</v>
      </c>
      <c r="G23" t="s">
        <v>89</v>
      </c>
      <c r="I23">
        <v>0</v>
      </c>
      <c r="L23" t="s">
        <v>246</v>
      </c>
      <c r="AB23" t="s">
        <v>168</v>
      </c>
      <c r="AC23" t="s">
        <v>68</v>
      </c>
      <c r="AD23">
        <v>3995697</v>
      </c>
      <c r="AE23">
        <v>349940</v>
      </c>
      <c r="AF23" t="s">
        <v>72</v>
      </c>
      <c r="AG23">
        <v>88</v>
      </c>
      <c r="AH23" t="s">
        <v>73</v>
      </c>
      <c r="AI23" t="s">
        <v>74</v>
      </c>
      <c r="AJ23">
        <v>128</v>
      </c>
      <c r="AK23">
        <f>AJ23*2.54</f>
        <v>325.12</v>
      </c>
      <c r="AL23" t="str">
        <f>IF(AK23&lt;5,"Sapling",IF(AK23&lt;30,"Pole",IF(AK23&lt;50,"Small Saw",IF(AK23&lt;100,"Large Saw",IF(AK23&lt;300,"Giant","Monarch")))))</f>
        <v>Monarch</v>
      </c>
      <c r="AM23">
        <v>209</v>
      </c>
      <c r="AN23" t="s">
        <v>1745</v>
      </c>
      <c r="AO23" s="1">
        <v>45505.604919398145</v>
      </c>
      <c r="AP23" t="s">
        <v>76</v>
      </c>
      <c r="AQ23" s="1">
        <v>45566.726643518516</v>
      </c>
      <c r="AR23" t="s">
        <v>151</v>
      </c>
      <c r="AU23" t="s">
        <v>177</v>
      </c>
    </row>
    <row r="24" spans="1:50" x14ac:dyDescent="0.35">
      <c r="A24">
        <v>536</v>
      </c>
      <c r="C24">
        <v>174</v>
      </c>
      <c r="E24" t="s">
        <v>174</v>
      </c>
      <c r="G24" t="s">
        <v>89</v>
      </c>
      <c r="I24">
        <v>0</v>
      </c>
      <c r="L24" t="s">
        <v>246</v>
      </c>
      <c r="AB24" t="s">
        <v>71</v>
      </c>
      <c r="AC24" t="s">
        <v>68</v>
      </c>
      <c r="AD24">
        <v>3983200</v>
      </c>
      <c r="AE24">
        <v>350295</v>
      </c>
      <c r="AF24" t="s">
        <v>72</v>
      </c>
      <c r="AG24">
        <v>34</v>
      </c>
      <c r="AH24" t="s">
        <v>73</v>
      </c>
      <c r="AI24" t="s">
        <v>74</v>
      </c>
      <c r="AJ24">
        <v>116</v>
      </c>
      <c r="AK24">
        <f>AJ24*2.54</f>
        <v>294.64</v>
      </c>
      <c r="AL24" t="str">
        <f>IF(AK24&lt;5,"Sapling",IF(AK24&lt;30,"Pole",IF(AK24&lt;50,"Small Saw",IF(AK24&lt;100,"Large Saw",IF(AK24&lt;300,"Giant","Monarch")))))</f>
        <v>Giant</v>
      </c>
      <c r="AM24">
        <v>174</v>
      </c>
      <c r="AN24" t="s">
        <v>247</v>
      </c>
      <c r="AO24" s="1">
        <v>45505.604919398145</v>
      </c>
      <c r="AP24" t="s">
        <v>76</v>
      </c>
      <c r="AQ24" s="1">
        <v>45533.692974537036</v>
      </c>
      <c r="AR24" t="s">
        <v>151</v>
      </c>
      <c r="AU24" t="s">
        <v>177</v>
      </c>
    </row>
    <row r="25" spans="1:50" x14ac:dyDescent="0.35">
      <c r="A25">
        <v>735</v>
      </c>
      <c r="C25">
        <v>201</v>
      </c>
      <c r="E25" t="s">
        <v>174</v>
      </c>
      <c r="G25" t="s">
        <v>89</v>
      </c>
      <c r="I25">
        <v>0</v>
      </c>
      <c r="L25" t="s">
        <v>246</v>
      </c>
      <c r="AB25" t="s">
        <v>1872</v>
      </c>
      <c r="AC25" t="s">
        <v>68</v>
      </c>
      <c r="AD25">
        <v>3982991</v>
      </c>
      <c r="AE25">
        <v>350695</v>
      </c>
      <c r="AF25" t="s">
        <v>72</v>
      </c>
      <c r="AG25">
        <v>100</v>
      </c>
      <c r="AH25" t="s">
        <v>73</v>
      </c>
      <c r="AI25" t="s">
        <v>74</v>
      </c>
      <c r="AJ25">
        <v>116</v>
      </c>
      <c r="AK25">
        <f>AJ25*2.54</f>
        <v>294.64</v>
      </c>
      <c r="AL25" t="str">
        <f>IF(AK25&lt;5,"Sapling",IF(AK25&lt;30,"Pole",IF(AK25&lt;50,"Small Saw",IF(AK25&lt;100,"Large Saw",IF(AK25&lt;300,"Giant","Monarch")))))</f>
        <v>Giant</v>
      </c>
      <c r="AM25">
        <v>201</v>
      </c>
      <c r="AN25" t="s">
        <v>2708</v>
      </c>
      <c r="AO25" s="1">
        <v>45505.604919398145</v>
      </c>
      <c r="AP25" t="s">
        <v>76</v>
      </c>
      <c r="AQ25" s="1">
        <v>45546.780138888891</v>
      </c>
      <c r="AR25" t="s">
        <v>151</v>
      </c>
      <c r="AU25" t="s">
        <v>177</v>
      </c>
    </row>
    <row r="26" spans="1:50" x14ac:dyDescent="0.35">
      <c r="A26">
        <v>635</v>
      </c>
      <c r="C26">
        <v>158</v>
      </c>
      <c r="E26" t="s">
        <v>174</v>
      </c>
      <c r="G26" t="s">
        <v>89</v>
      </c>
      <c r="I26">
        <v>0</v>
      </c>
      <c r="L26" t="s">
        <v>246</v>
      </c>
      <c r="AB26" t="s">
        <v>402</v>
      </c>
      <c r="AC26" t="s">
        <v>68</v>
      </c>
      <c r="AD26">
        <v>3983084</v>
      </c>
      <c r="AE26">
        <v>350336</v>
      </c>
      <c r="AF26" t="s">
        <v>72</v>
      </c>
      <c r="AG26">
        <v>212</v>
      </c>
      <c r="AH26" t="s">
        <v>73</v>
      </c>
      <c r="AI26" t="s">
        <v>74</v>
      </c>
      <c r="AJ26">
        <v>106</v>
      </c>
      <c r="AK26">
        <f>AJ26*2.54</f>
        <v>269.24</v>
      </c>
      <c r="AL26" t="str">
        <f>IF(AK26&lt;5,"Sapling",IF(AK26&lt;30,"Pole",IF(AK26&lt;50,"Small Saw",IF(AK26&lt;100,"Large Saw",IF(AK26&lt;300,"Giant","Monarch")))))</f>
        <v>Giant</v>
      </c>
      <c r="AM26">
        <v>158</v>
      </c>
      <c r="AN26" t="s">
        <v>403</v>
      </c>
      <c r="AO26" s="1">
        <v>45505.604919398145</v>
      </c>
      <c r="AP26" t="s">
        <v>76</v>
      </c>
      <c r="AQ26" s="1">
        <v>45546.713541666664</v>
      </c>
      <c r="AR26" t="s">
        <v>151</v>
      </c>
      <c r="AU26" t="s">
        <v>177</v>
      </c>
    </row>
    <row r="27" spans="1:50" x14ac:dyDescent="0.35">
      <c r="A27">
        <v>52</v>
      </c>
      <c r="C27">
        <v>206</v>
      </c>
      <c r="E27" t="s">
        <v>637</v>
      </c>
      <c r="G27" t="s">
        <v>89</v>
      </c>
      <c r="I27">
        <v>0</v>
      </c>
      <c r="L27" t="s">
        <v>246</v>
      </c>
      <c r="AB27" t="s">
        <v>72</v>
      </c>
      <c r="AC27" t="s">
        <v>68</v>
      </c>
      <c r="AD27">
        <v>3996200</v>
      </c>
      <c r="AE27">
        <v>352264</v>
      </c>
      <c r="AF27" t="s">
        <v>72</v>
      </c>
      <c r="AG27">
        <v>0</v>
      </c>
      <c r="AH27" t="s">
        <v>73</v>
      </c>
      <c r="AI27" t="s">
        <v>74</v>
      </c>
      <c r="AJ27">
        <v>86</v>
      </c>
      <c r="AK27">
        <f>AJ27*2.54</f>
        <v>218.44</v>
      </c>
      <c r="AL27" t="str">
        <f>IF(AK27&lt;5,"Sapling",IF(AK27&lt;30,"Pole",IF(AK27&lt;50,"Small Saw",IF(AK27&lt;100,"Large Saw",IF(AK27&lt;300,"Giant","Monarch")))))</f>
        <v>Giant</v>
      </c>
      <c r="AM27">
        <v>206</v>
      </c>
      <c r="AN27" t="s">
        <v>760</v>
      </c>
      <c r="AO27" s="1">
        <v>45505.604919398145</v>
      </c>
      <c r="AP27" t="s">
        <v>76</v>
      </c>
      <c r="AQ27" s="1">
        <v>45608.753548194443</v>
      </c>
      <c r="AR27" t="s">
        <v>285</v>
      </c>
      <c r="AU27" t="s">
        <v>177</v>
      </c>
    </row>
    <row r="28" spans="1:50" x14ac:dyDescent="0.35">
      <c r="A28">
        <v>417</v>
      </c>
      <c r="C28">
        <v>167</v>
      </c>
      <c r="E28" t="s">
        <v>174</v>
      </c>
      <c r="G28" t="s">
        <v>89</v>
      </c>
      <c r="I28">
        <v>0</v>
      </c>
      <c r="L28" t="s">
        <v>246</v>
      </c>
      <c r="AB28" t="s">
        <v>72</v>
      </c>
      <c r="AC28" t="s">
        <v>68</v>
      </c>
      <c r="AD28">
        <v>3983687</v>
      </c>
      <c r="AE28">
        <v>350290</v>
      </c>
      <c r="AF28" t="s">
        <v>72</v>
      </c>
      <c r="AG28">
        <v>33</v>
      </c>
      <c r="AH28" t="s">
        <v>73</v>
      </c>
      <c r="AI28" t="s">
        <v>74</v>
      </c>
      <c r="AJ28">
        <v>80</v>
      </c>
      <c r="AK28">
        <f>AJ28*2.54</f>
        <v>203.2</v>
      </c>
      <c r="AL28" t="str">
        <f>IF(AK28&lt;5,"Sapling",IF(AK28&lt;30,"Pole",IF(AK28&lt;50,"Small Saw",IF(AK28&lt;100,"Large Saw",IF(AK28&lt;300,"Giant","Monarch")))))</f>
        <v>Giant</v>
      </c>
      <c r="AM28">
        <v>167</v>
      </c>
      <c r="AN28" t="s">
        <v>322</v>
      </c>
      <c r="AO28" s="1">
        <v>45505.604919398145</v>
      </c>
      <c r="AP28" t="s">
        <v>76</v>
      </c>
      <c r="AQ28" s="1">
        <v>45533.12394675926</v>
      </c>
      <c r="AR28" t="s">
        <v>151</v>
      </c>
      <c r="AT28" t="s">
        <v>323</v>
      </c>
      <c r="AU28" t="s">
        <v>177</v>
      </c>
    </row>
    <row r="29" spans="1:50" x14ac:dyDescent="0.35">
      <c r="A29">
        <v>259</v>
      </c>
      <c r="C29">
        <v>168</v>
      </c>
      <c r="E29" t="s">
        <v>174</v>
      </c>
      <c r="G29" t="s">
        <v>89</v>
      </c>
      <c r="I29">
        <v>0</v>
      </c>
      <c r="L29" t="s">
        <v>246</v>
      </c>
      <c r="AB29" t="s">
        <v>72</v>
      </c>
      <c r="AC29" t="s">
        <v>68</v>
      </c>
      <c r="AD29">
        <v>3982973</v>
      </c>
      <c r="AE29">
        <v>350652</v>
      </c>
      <c r="AF29" t="s">
        <v>72</v>
      </c>
      <c r="AG29">
        <v>0</v>
      </c>
      <c r="AH29" t="s">
        <v>73</v>
      </c>
      <c r="AI29" t="s">
        <v>74</v>
      </c>
      <c r="AJ29">
        <v>79</v>
      </c>
      <c r="AK29">
        <f>AJ29*2.54</f>
        <v>200.66</v>
      </c>
      <c r="AL29" t="str">
        <f>IF(AK29&lt;5,"Sapling",IF(AK29&lt;30,"Pole",IF(AK29&lt;50,"Small Saw",IF(AK29&lt;100,"Large Saw",IF(AK29&lt;300,"Giant","Monarch")))))</f>
        <v>Giant</v>
      </c>
      <c r="AM29">
        <v>168</v>
      </c>
      <c r="AN29" t="s">
        <v>312</v>
      </c>
      <c r="AO29" s="1">
        <v>45505.604919398145</v>
      </c>
      <c r="AP29" t="s">
        <v>76</v>
      </c>
      <c r="AQ29" s="1">
        <v>45546.784722222219</v>
      </c>
      <c r="AR29" t="s">
        <v>151</v>
      </c>
      <c r="AU29" t="s">
        <v>177</v>
      </c>
    </row>
    <row r="30" spans="1:50" x14ac:dyDescent="0.35">
      <c r="A30">
        <v>408</v>
      </c>
      <c r="C30">
        <v>262</v>
      </c>
      <c r="E30" t="s">
        <v>637</v>
      </c>
      <c r="F30" t="s">
        <v>106</v>
      </c>
      <c r="G30" t="s">
        <v>1</v>
      </c>
      <c r="H30">
        <v>93</v>
      </c>
      <c r="I30">
        <v>236</v>
      </c>
      <c r="J30" t="s">
        <v>1347</v>
      </c>
      <c r="K30" t="s">
        <v>93</v>
      </c>
      <c r="L30" t="s">
        <v>940</v>
      </c>
      <c r="M30" t="s">
        <v>68</v>
      </c>
      <c r="N30">
        <v>18</v>
      </c>
      <c r="O30">
        <v>4</v>
      </c>
      <c r="S30" t="s">
        <v>94</v>
      </c>
      <c r="T30" t="s">
        <v>70</v>
      </c>
      <c r="W30" t="s">
        <v>93</v>
      </c>
      <c r="X30" t="s">
        <v>68</v>
      </c>
      <c r="Y30" t="s">
        <v>70</v>
      </c>
      <c r="Z30" t="s">
        <v>68</v>
      </c>
      <c r="AA30" t="s">
        <v>70</v>
      </c>
      <c r="AB30" t="s">
        <v>72</v>
      </c>
      <c r="AC30" t="s">
        <v>68</v>
      </c>
      <c r="AD30">
        <v>3995519</v>
      </c>
      <c r="AE30">
        <v>350814</v>
      </c>
      <c r="AF30" t="s">
        <v>72</v>
      </c>
      <c r="AG30">
        <v>0</v>
      </c>
      <c r="AH30" t="s">
        <v>73</v>
      </c>
      <c r="AI30" t="s">
        <v>74</v>
      </c>
      <c r="AJ30">
        <v>125</v>
      </c>
      <c r="AK30">
        <f>AJ30*2.54</f>
        <v>317.5</v>
      </c>
      <c r="AL30" t="str">
        <f>IF(AK30&lt;5,"Sapling",IF(AK30&lt;30,"Pole",IF(AK30&lt;50,"Small Saw",IF(AK30&lt;100,"Large Saw",IF(AK30&lt;300,"Giant","Monarch")))))</f>
        <v>Monarch</v>
      </c>
      <c r="AM30">
        <v>262</v>
      </c>
      <c r="AN30" t="s">
        <v>1498</v>
      </c>
      <c r="AO30" s="1">
        <v>45505.604919398145</v>
      </c>
      <c r="AP30" t="s">
        <v>76</v>
      </c>
      <c r="AQ30" s="1">
        <v>45562.763414351852</v>
      </c>
      <c r="AR30" t="s">
        <v>927</v>
      </c>
      <c r="AT30" t="s">
        <v>1499</v>
      </c>
      <c r="AU30" t="s">
        <v>177</v>
      </c>
      <c r="AV30" t="s">
        <v>86</v>
      </c>
      <c r="AW30" t="s">
        <v>159</v>
      </c>
      <c r="AX30" t="s">
        <v>1500</v>
      </c>
    </row>
    <row r="31" spans="1:50" ht="87" x14ac:dyDescent="0.35">
      <c r="A31">
        <v>320</v>
      </c>
      <c r="C31">
        <v>240</v>
      </c>
      <c r="E31" t="s">
        <v>637</v>
      </c>
      <c r="F31" t="s">
        <v>91</v>
      </c>
      <c r="G31" t="s">
        <v>1</v>
      </c>
      <c r="H31">
        <v>120</v>
      </c>
      <c r="I31">
        <v>304</v>
      </c>
      <c r="J31" t="s">
        <v>1310</v>
      </c>
      <c r="L31" t="s">
        <v>940</v>
      </c>
      <c r="M31" t="s">
        <v>68</v>
      </c>
      <c r="N31">
        <v>50</v>
      </c>
      <c r="O31">
        <v>4</v>
      </c>
      <c r="S31" t="s">
        <v>182</v>
      </c>
      <c r="T31" t="s">
        <v>68</v>
      </c>
      <c r="U31" t="s">
        <v>67</v>
      </c>
      <c r="X31" t="s">
        <v>70</v>
      </c>
      <c r="Y31" t="s">
        <v>70</v>
      </c>
      <c r="Z31" t="s">
        <v>68</v>
      </c>
      <c r="AA31" t="s">
        <v>70</v>
      </c>
      <c r="AB31" t="s">
        <v>1311</v>
      </c>
      <c r="AC31" t="s">
        <v>68</v>
      </c>
      <c r="AD31">
        <v>3995750</v>
      </c>
      <c r="AE31">
        <v>351329</v>
      </c>
      <c r="AF31" t="s">
        <v>72</v>
      </c>
      <c r="AG31">
        <v>110</v>
      </c>
      <c r="AH31" t="s">
        <v>73</v>
      </c>
      <c r="AI31" t="s">
        <v>74</v>
      </c>
      <c r="AJ31">
        <v>220</v>
      </c>
      <c r="AK31">
        <f>AJ31*2.54</f>
        <v>558.79999999999995</v>
      </c>
      <c r="AL31" t="str">
        <f>IF(AK31&lt;5,"Sapling",IF(AK31&lt;30,"Pole",IF(AK31&lt;50,"Small Saw",IF(AK31&lt;100,"Large Saw",IF(AK31&lt;300,"Giant","Monarch")))))</f>
        <v>Monarch</v>
      </c>
      <c r="AM31">
        <v>217</v>
      </c>
      <c r="AN31" t="s">
        <v>1312</v>
      </c>
      <c r="AO31" s="1">
        <v>45505.604919398145</v>
      </c>
      <c r="AP31" t="s">
        <v>76</v>
      </c>
      <c r="AQ31" s="1">
        <v>45566.928483796299</v>
      </c>
      <c r="AR31" t="s">
        <v>927</v>
      </c>
      <c r="AT31" s="2" t="s">
        <v>1313</v>
      </c>
      <c r="AU31" t="s">
        <v>177</v>
      </c>
      <c r="AV31" t="s">
        <v>80</v>
      </c>
      <c r="AW31" t="s">
        <v>81</v>
      </c>
      <c r="AX31" t="s">
        <v>1314</v>
      </c>
    </row>
    <row r="32" spans="1:50" x14ac:dyDescent="0.35">
      <c r="A32">
        <v>600</v>
      </c>
      <c r="C32">
        <v>256</v>
      </c>
      <c r="E32" t="s">
        <v>637</v>
      </c>
      <c r="G32" t="s">
        <v>89</v>
      </c>
      <c r="I32">
        <v>0</v>
      </c>
      <c r="L32" t="s">
        <v>940</v>
      </c>
      <c r="AB32" t="s">
        <v>1007</v>
      </c>
      <c r="AC32" t="s">
        <v>68</v>
      </c>
      <c r="AD32">
        <v>3995804</v>
      </c>
      <c r="AE32">
        <v>351428</v>
      </c>
      <c r="AF32" t="s">
        <v>72</v>
      </c>
      <c r="AG32">
        <v>0</v>
      </c>
      <c r="AH32" t="s">
        <v>73</v>
      </c>
      <c r="AI32" t="s">
        <v>74</v>
      </c>
      <c r="AJ32">
        <v>165</v>
      </c>
      <c r="AK32">
        <f>AJ32*2.54</f>
        <v>419.1</v>
      </c>
      <c r="AL32" t="str">
        <f>IF(AK32&lt;5,"Sapling",IF(AK32&lt;30,"Pole",IF(AK32&lt;50,"Small Saw",IF(AK32&lt;100,"Large Saw",IF(AK32&lt;300,"Giant","Monarch")))))</f>
        <v>Monarch</v>
      </c>
      <c r="AM32">
        <v>247</v>
      </c>
      <c r="AN32" t="s">
        <v>1874</v>
      </c>
      <c r="AO32" s="1">
        <v>45505.604919398145</v>
      </c>
      <c r="AP32" t="s">
        <v>76</v>
      </c>
      <c r="AQ32" s="1">
        <v>45566.730983796297</v>
      </c>
      <c r="AR32" t="s">
        <v>927</v>
      </c>
      <c r="AU32" t="s">
        <v>177</v>
      </c>
    </row>
    <row r="33" spans="1:50" x14ac:dyDescent="0.35">
      <c r="A33">
        <v>391</v>
      </c>
      <c r="C33">
        <v>243</v>
      </c>
      <c r="E33" t="s">
        <v>637</v>
      </c>
      <c r="F33" t="s">
        <v>91</v>
      </c>
      <c r="G33" t="s">
        <v>89</v>
      </c>
      <c r="H33">
        <v>97</v>
      </c>
      <c r="I33">
        <v>246</v>
      </c>
      <c r="J33" t="s">
        <v>1448</v>
      </c>
      <c r="L33" t="s">
        <v>940</v>
      </c>
      <c r="N33">
        <v>35</v>
      </c>
      <c r="AB33" t="s">
        <v>168</v>
      </c>
      <c r="AC33" t="s">
        <v>68</v>
      </c>
      <c r="AD33">
        <v>3995540</v>
      </c>
      <c r="AE33">
        <v>351041</v>
      </c>
      <c r="AF33" t="s">
        <v>72</v>
      </c>
      <c r="AG33">
        <v>117</v>
      </c>
      <c r="AH33" t="s">
        <v>73</v>
      </c>
      <c r="AI33" t="s">
        <v>74</v>
      </c>
      <c r="AJ33">
        <v>160</v>
      </c>
      <c r="AK33">
        <f>AJ33*2.54</f>
        <v>406.4</v>
      </c>
      <c r="AL33" t="str">
        <f>IF(AK33&lt;5,"Sapling",IF(AK33&lt;30,"Pole",IF(AK33&lt;50,"Small Saw",IF(AK33&lt;100,"Large Saw",IF(AK33&lt;300,"Giant","Monarch")))))</f>
        <v>Monarch</v>
      </c>
      <c r="AM33">
        <v>243</v>
      </c>
      <c r="AN33" t="s">
        <v>1449</v>
      </c>
      <c r="AO33" s="1">
        <v>45505.604919398145</v>
      </c>
      <c r="AP33" t="s">
        <v>76</v>
      </c>
      <c r="AQ33" s="1">
        <v>45563.761087962965</v>
      </c>
      <c r="AR33" t="s">
        <v>927</v>
      </c>
      <c r="AU33" t="s">
        <v>177</v>
      </c>
      <c r="AV33" t="s">
        <v>86</v>
      </c>
      <c r="AW33" t="s">
        <v>159</v>
      </c>
      <c r="AX33" t="s">
        <v>1450</v>
      </c>
    </row>
    <row r="34" spans="1:50" x14ac:dyDescent="0.35">
      <c r="A34">
        <v>136</v>
      </c>
      <c r="C34">
        <v>272</v>
      </c>
      <c r="E34" t="s">
        <v>637</v>
      </c>
      <c r="G34" t="s">
        <v>89</v>
      </c>
      <c r="I34">
        <v>0</v>
      </c>
      <c r="L34" t="s">
        <v>940</v>
      </c>
      <c r="AB34" t="s">
        <v>72</v>
      </c>
      <c r="AC34" t="s">
        <v>68</v>
      </c>
      <c r="AD34">
        <v>3995219</v>
      </c>
      <c r="AE34">
        <v>352668</v>
      </c>
      <c r="AF34" t="s">
        <v>72</v>
      </c>
      <c r="AG34">
        <v>0</v>
      </c>
      <c r="AH34" t="s">
        <v>73</v>
      </c>
      <c r="AI34" t="s">
        <v>74</v>
      </c>
      <c r="AJ34">
        <v>142</v>
      </c>
      <c r="AK34">
        <f>AJ34*2.54</f>
        <v>360.68</v>
      </c>
      <c r="AL34" t="str">
        <f>IF(AK34&lt;5,"Sapling",IF(AK34&lt;30,"Pole",IF(AK34&lt;50,"Small Saw",IF(AK34&lt;100,"Large Saw",IF(AK34&lt;300,"Giant","Monarch")))))</f>
        <v>Monarch</v>
      </c>
      <c r="AM34">
        <v>272</v>
      </c>
      <c r="AN34" t="s">
        <v>945</v>
      </c>
      <c r="AO34" s="1">
        <v>45505.604919398145</v>
      </c>
      <c r="AP34" t="s">
        <v>76</v>
      </c>
      <c r="AQ34" s="1">
        <v>45567.803854166668</v>
      </c>
      <c r="AR34" t="s">
        <v>927</v>
      </c>
      <c r="AU34" t="s">
        <v>177</v>
      </c>
    </row>
    <row r="35" spans="1:50" x14ac:dyDescent="0.35">
      <c r="A35">
        <v>337</v>
      </c>
      <c r="C35">
        <v>242</v>
      </c>
      <c r="E35" t="s">
        <v>637</v>
      </c>
      <c r="F35" t="s">
        <v>91</v>
      </c>
      <c r="G35" t="s">
        <v>89</v>
      </c>
      <c r="I35">
        <v>0</v>
      </c>
      <c r="L35" t="s">
        <v>940</v>
      </c>
      <c r="S35" t="s">
        <v>94</v>
      </c>
      <c r="AA35" t="s">
        <v>70</v>
      </c>
      <c r="AB35" t="s">
        <v>72</v>
      </c>
      <c r="AC35" t="s">
        <v>68</v>
      </c>
      <c r="AD35">
        <v>3995595</v>
      </c>
      <c r="AE35">
        <v>351085</v>
      </c>
      <c r="AF35" t="s">
        <v>72</v>
      </c>
      <c r="AG35">
        <v>0</v>
      </c>
      <c r="AH35" t="s">
        <v>73</v>
      </c>
      <c r="AI35" t="s">
        <v>74</v>
      </c>
      <c r="AJ35">
        <v>133</v>
      </c>
      <c r="AK35">
        <f>AJ35*2.54</f>
        <v>337.82</v>
      </c>
      <c r="AL35" t="str">
        <f>IF(AK35&lt;5,"Sapling",IF(AK35&lt;30,"Pole",IF(AK35&lt;50,"Small Saw",IF(AK35&lt;100,"Large Saw",IF(AK35&lt;300,"Giant","Monarch")))))</f>
        <v>Monarch</v>
      </c>
      <c r="AM35">
        <v>242</v>
      </c>
      <c r="AN35" t="s">
        <v>1354</v>
      </c>
      <c r="AO35" s="1">
        <v>45505.604919398145</v>
      </c>
      <c r="AP35" t="s">
        <v>76</v>
      </c>
      <c r="AQ35" s="1">
        <v>45563.78800925926</v>
      </c>
      <c r="AR35" t="s">
        <v>927</v>
      </c>
      <c r="AU35" t="s">
        <v>177</v>
      </c>
      <c r="AV35" t="s">
        <v>86</v>
      </c>
      <c r="AW35" t="s">
        <v>159</v>
      </c>
    </row>
    <row r="36" spans="1:50" x14ac:dyDescent="0.35">
      <c r="A36">
        <v>423</v>
      </c>
      <c r="C36">
        <v>264</v>
      </c>
      <c r="E36" t="s">
        <v>637</v>
      </c>
      <c r="F36" t="s">
        <v>201</v>
      </c>
      <c r="G36" t="s">
        <v>89</v>
      </c>
      <c r="H36">
        <v>108</v>
      </c>
      <c r="I36">
        <v>274</v>
      </c>
      <c r="J36" t="s">
        <v>1487</v>
      </c>
      <c r="L36" t="s">
        <v>940</v>
      </c>
      <c r="M36" t="s">
        <v>68</v>
      </c>
      <c r="N36">
        <v>30</v>
      </c>
      <c r="O36">
        <v>4</v>
      </c>
      <c r="S36" t="s">
        <v>94</v>
      </c>
      <c r="W36" t="s">
        <v>93</v>
      </c>
      <c r="X36" t="s">
        <v>68</v>
      </c>
      <c r="AA36" t="s">
        <v>70</v>
      </c>
      <c r="AB36" t="s">
        <v>72</v>
      </c>
      <c r="AC36" t="s">
        <v>68</v>
      </c>
      <c r="AD36">
        <v>3995724</v>
      </c>
      <c r="AE36">
        <v>350818</v>
      </c>
      <c r="AF36" t="s">
        <v>72</v>
      </c>
      <c r="AG36">
        <v>0</v>
      </c>
      <c r="AH36" t="s">
        <v>73</v>
      </c>
      <c r="AI36" t="s">
        <v>74</v>
      </c>
      <c r="AJ36">
        <v>131</v>
      </c>
      <c r="AK36">
        <f>AJ36*2.54</f>
        <v>332.74</v>
      </c>
      <c r="AL36" t="str">
        <f>IF(AK36&lt;5,"Sapling",IF(AK36&lt;30,"Pole",IF(AK36&lt;50,"Small Saw",IF(AK36&lt;100,"Large Saw",IF(AK36&lt;300,"Giant","Monarch")))))</f>
        <v>Monarch</v>
      </c>
      <c r="AM36">
        <v>264</v>
      </c>
      <c r="AN36" t="s">
        <v>1541</v>
      </c>
      <c r="AO36" s="1">
        <v>45505.604919398145</v>
      </c>
      <c r="AP36" t="s">
        <v>76</v>
      </c>
      <c r="AQ36" s="1">
        <v>45562.695509259262</v>
      </c>
      <c r="AR36" t="s">
        <v>927</v>
      </c>
      <c r="AU36" t="s">
        <v>177</v>
      </c>
      <c r="AV36" t="s">
        <v>86</v>
      </c>
      <c r="AW36" t="s">
        <v>159</v>
      </c>
      <c r="AX36" t="s">
        <v>1542</v>
      </c>
    </row>
    <row r="37" spans="1:50" x14ac:dyDescent="0.35">
      <c r="A37">
        <v>150</v>
      </c>
      <c r="C37">
        <v>230</v>
      </c>
      <c r="E37" t="s">
        <v>637</v>
      </c>
      <c r="G37" t="s">
        <v>89</v>
      </c>
      <c r="I37">
        <v>0</v>
      </c>
      <c r="L37" t="s">
        <v>940</v>
      </c>
      <c r="AB37" t="s">
        <v>72</v>
      </c>
      <c r="AC37" t="s">
        <v>68</v>
      </c>
      <c r="AD37">
        <v>3995558</v>
      </c>
      <c r="AE37">
        <v>352905</v>
      </c>
      <c r="AF37" t="s">
        <v>72</v>
      </c>
      <c r="AG37">
        <v>118</v>
      </c>
      <c r="AH37" t="s">
        <v>73</v>
      </c>
      <c r="AI37" t="s">
        <v>74</v>
      </c>
      <c r="AJ37">
        <v>128</v>
      </c>
      <c r="AK37">
        <f>AJ37*2.54</f>
        <v>325.12</v>
      </c>
      <c r="AL37" t="str">
        <f>IF(AK37&lt;5,"Sapling",IF(AK37&lt;30,"Pole",IF(AK37&lt;50,"Small Saw",IF(AK37&lt;100,"Large Saw",IF(AK37&lt;300,"Giant","Monarch")))))</f>
        <v>Monarch</v>
      </c>
      <c r="AM37">
        <v>230</v>
      </c>
      <c r="AN37" t="s">
        <v>972</v>
      </c>
      <c r="AO37" s="1">
        <v>45505.604919398145</v>
      </c>
      <c r="AP37" t="s">
        <v>76</v>
      </c>
      <c r="AQ37" s="1">
        <v>45567.664027777777</v>
      </c>
      <c r="AR37" t="s">
        <v>927</v>
      </c>
      <c r="AU37" t="s">
        <v>177</v>
      </c>
      <c r="AV37" t="s">
        <v>86</v>
      </c>
      <c r="AW37" t="s">
        <v>81</v>
      </c>
    </row>
    <row r="38" spans="1:50" x14ac:dyDescent="0.35">
      <c r="A38">
        <v>133</v>
      </c>
      <c r="C38">
        <v>209</v>
      </c>
      <c r="E38" t="s">
        <v>637</v>
      </c>
      <c r="G38" t="s">
        <v>89</v>
      </c>
      <c r="I38">
        <v>0</v>
      </c>
      <c r="L38" t="s">
        <v>940</v>
      </c>
      <c r="AB38" t="s">
        <v>168</v>
      </c>
      <c r="AC38" t="s">
        <v>68</v>
      </c>
      <c r="AD38">
        <v>3995109</v>
      </c>
      <c r="AE38">
        <v>352613</v>
      </c>
      <c r="AF38" t="s">
        <v>72</v>
      </c>
      <c r="AG38">
        <v>67</v>
      </c>
      <c r="AH38" t="s">
        <v>73</v>
      </c>
      <c r="AI38" t="s">
        <v>74</v>
      </c>
      <c r="AJ38">
        <v>123</v>
      </c>
      <c r="AK38">
        <f>AJ38*2.54</f>
        <v>312.42</v>
      </c>
      <c r="AL38" t="str">
        <f>IF(AK38&lt;5,"Sapling",IF(AK38&lt;30,"Pole",IF(AK38&lt;50,"Small Saw",IF(AK38&lt;100,"Large Saw",IF(AK38&lt;300,"Giant","Monarch")))))</f>
        <v>Monarch</v>
      </c>
      <c r="AM38">
        <v>209</v>
      </c>
      <c r="AN38" t="s">
        <v>941</v>
      </c>
      <c r="AO38" s="1">
        <v>45505.604919398145</v>
      </c>
      <c r="AP38" t="s">
        <v>76</v>
      </c>
      <c r="AQ38" s="1">
        <v>45567.80128472222</v>
      </c>
      <c r="AR38" t="s">
        <v>927</v>
      </c>
      <c r="AU38" t="s">
        <v>177</v>
      </c>
    </row>
    <row r="39" spans="1:50" x14ac:dyDescent="0.35">
      <c r="A39">
        <v>432</v>
      </c>
      <c r="C39">
        <v>226</v>
      </c>
      <c r="E39" t="s">
        <v>637</v>
      </c>
      <c r="F39" t="s">
        <v>197</v>
      </c>
      <c r="G39" t="s">
        <v>89</v>
      </c>
      <c r="H39">
        <v>95</v>
      </c>
      <c r="I39">
        <v>241</v>
      </c>
      <c r="J39" t="s">
        <v>1565</v>
      </c>
      <c r="L39" t="s">
        <v>940</v>
      </c>
      <c r="M39" t="s">
        <v>68</v>
      </c>
      <c r="N39">
        <v>20</v>
      </c>
      <c r="O39">
        <v>4</v>
      </c>
      <c r="S39" t="s">
        <v>94</v>
      </c>
      <c r="AA39" t="s">
        <v>70</v>
      </c>
      <c r="AB39" t="s">
        <v>72</v>
      </c>
      <c r="AC39" t="s">
        <v>68</v>
      </c>
      <c r="AD39">
        <v>3995663</v>
      </c>
      <c r="AE39">
        <v>350974</v>
      </c>
      <c r="AF39" t="s">
        <v>72</v>
      </c>
      <c r="AG39">
        <v>0</v>
      </c>
      <c r="AH39" t="s">
        <v>73</v>
      </c>
      <c r="AI39" t="s">
        <v>74</v>
      </c>
      <c r="AJ39">
        <v>123</v>
      </c>
      <c r="AK39">
        <f>AJ39*2.54</f>
        <v>312.42</v>
      </c>
      <c r="AL39" t="str">
        <f>IF(AK39&lt;5,"Sapling",IF(AK39&lt;30,"Pole",IF(AK39&lt;50,"Small Saw",IF(AK39&lt;100,"Large Saw",IF(AK39&lt;300,"Giant","Monarch")))))</f>
        <v>Monarch</v>
      </c>
      <c r="AM39">
        <v>226</v>
      </c>
      <c r="AN39" t="s">
        <v>1566</v>
      </c>
      <c r="AO39" s="1">
        <v>45505.604919398145</v>
      </c>
      <c r="AP39" t="s">
        <v>76</v>
      </c>
      <c r="AQ39" s="1">
        <v>45563.652384259258</v>
      </c>
      <c r="AR39" t="s">
        <v>927</v>
      </c>
      <c r="AT39" t="s">
        <v>1567</v>
      </c>
      <c r="AU39" t="s">
        <v>177</v>
      </c>
      <c r="AV39" t="s">
        <v>86</v>
      </c>
      <c r="AW39" t="s">
        <v>159</v>
      </c>
      <c r="AX39" t="s">
        <v>1568</v>
      </c>
    </row>
    <row r="40" spans="1:50" x14ac:dyDescent="0.35">
      <c r="A40">
        <v>137</v>
      </c>
      <c r="C40">
        <v>230</v>
      </c>
      <c r="E40" t="s">
        <v>637</v>
      </c>
      <c r="G40" t="s">
        <v>89</v>
      </c>
      <c r="I40">
        <v>0</v>
      </c>
      <c r="L40" t="s">
        <v>940</v>
      </c>
      <c r="AB40" t="s">
        <v>72</v>
      </c>
      <c r="AC40" t="s">
        <v>68</v>
      </c>
      <c r="AD40">
        <v>3995191</v>
      </c>
      <c r="AE40">
        <v>352696</v>
      </c>
      <c r="AF40" t="s">
        <v>72</v>
      </c>
      <c r="AG40">
        <v>0</v>
      </c>
      <c r="AH40" t="s">
        <v>73</v>
      </c>
      <c r="AI40" t="s">
        <v>74</v>
      </c>
      <c r="AJ40">
        <v>99</v>
      </c>
      <c r="AK40">
        <f>AJ40*2.54</f>
        <v>251.46</v>
      </c>
      <c r="AL40" t="str">
        <f>IF(AK40&lt;5,"Sapling",IF(AK40&lt;30,"Pole",IF(AK40&lt;50,"Small Saw",IF(AK40&lt;100,"Large Saw",IF(AK40&lt;300,"Giant","Monarch")))))</f>
        <v>Giant</v>
      </c>
      <c r="AM40">
        <v>230</v>
      </c>
      <c r="AN40" t="s">
        <v>946</v>
      </c>
      <c r="AO40" s="1">
        <v>45505.604919398145</v>
      </c>
      <c r="AP40" t="s">
        <v>76</v>
      </c>
      <c r="AQ40" s="1">
        <v>45567.803310185183</v>
      </c>
      <c r="AR40" t="s">
        <v>927</v>
      </c>
      <c r="AU40" t="s">
        <v>177</v>
      </c>
    </row>
    <row r="41" spans="1:50" x14ac:dyDescent="0.35">
      <c r="A41">
        <v>318</v>
      </c>
      <c r="C41">
        <v>241</v>
      </c>
      <c r="E41" t="s">
        <v>637</v>
      </c>
      <c r="G41" t="s">
        <v>89</v>
      </c>
      <c r="I41">
        <v>0</v>
      </c>
      <c r="L41" t="s">
        <v>940</v>
      </c>
      <c r="AB41" t="s">
        <v>904</v>
      </c>
      <c r="AC41" t="s">
        <v>68</v>
      </c>
      <c r="AD41">
        <v>3995811</v>
      </c>
      <c r="AE41">
        <v>351406</v>
      </c>
      <c r="AF41" t="s">
        <v>72</v>
      </c>
      <c r="AG41">
        <v>0</v>
      </c>
      <c r="AH41" t="s">
        <v>73</v>
      </c>
      <c r="AI41" t="s">
        <v>74</v>
      </c>
      <c r="AJ41">
        <v>96</v>
      </c>
      <c r="AK41">
        <f>AJ41*2.54</f>
        <v>243.84</v>
      </c>
      <c r="AL41" t="str">
        <f>IF(AK41&lt;5,"Sapling",IF(AK41&lt;30,"Pole",IF(AK41&lt;50,"Small Saw",IF(AK41&lt;100,"Large Saw",IF(AK41&lt;300,"Giant","Monarch")))))</f>
        <v>Giant</v>
      </c>
      <c r="AM41">
        <v>241</v>
      </c>
      <c r="AN41" t="s">
        <v>1307</v>
      </c>
      <c r="AO41" s="1">
        <v>45505.604919398145</v>
      </c>
      <c r="AP41" t="s">
        <v>76</v>
      </c>
      <c r="AQ41" s="1">
        <v>45566.806238425925</v>
      </c>
      <c r="AR41" t="s">
        <v>927</v>
      </c>
      <c r="AU41" t="s">
        <v>177</v>
      </c>
    </row>
    <row r="42" spans="1:50" x14ac:dyDescent="0.35">
      <c r="A42">
        <v>249</v>
      </c>
      <c r="C42">
        <v>198</v>
      </c>
      <c r="E42" t="s">
        <v>174</v>
      </c>
      <c r="F42" t="s">
        <v>82</v>
      </c>
      <c r="G42" t="s">
        <v>1</v>
      </c>
      <c r="H42">
        <v>62.799999999999898</v>
      </c>
      <c r="I42">
        <v>159</v>
      </c>
      <c r="J42" t="s">
        <v>2743</v>
      </c>
      <c r="K42" t="s">
        <v>67</v>
      </c>
      <c r="L42" t="s">
        <v>2744</v>
      </c>
      <c r="M42" t="s">
        <v>70</v>
      </c>
      <c r="N42">
        <v>18</v>
      </c>
      <c r="O42">
        <v>0</v>
      </c>
      <c r="S42" t="s">
        <v>69</v>
      </c>
      <c r="T42" t="s">
        <v>68</v>
      </c>
      <c r="U42" t="s">
        <v>67</v>
      </c>
      <c r="V42" t="s">
        <v>70</v>
      </c>
      <c r="W42" t="s">
        <v>67</v>
      </c>
      <c r="X42" t="s">
        <v>68</v>
      </c>
      <c r="Y42" t="s">
        <v>70</v>
      </c>
      <c r="Z42" t="s">
        <v>70</v>
      </c>
      <c r="AA42" t="s">
        <v>70</v>
      </c>
      <c r="AB42" t="s">
        <v>72</v>
      </c>
      <c r="AC42" t="s">
        <v>68</v>
      </c>
      <c r="AD42">
        <v>3982898</v>
      </c>
      <c r="AE42">
        <v>350062</v>
      </c>
      <c r="AF42" t="s">
        <v>72</v>
      </c>
      <c r="AG42">
        <v>0</v>
      </c>
      <c r="AH42" t="s">
        <v>73</v>
      </c>
      <c r="AI42" t="s">
        <v>74</v>
      </c>
      <c r="AJ42">
        <v>63</v>
      </c>
      <c r="AK42">
        <f>AJ42*2.54</f>
        <v>160.02000000000001</v>
      </c>
      <c r="AL42" t="str">
        <f>IF(AK42&lt;5,"Sapling",IF(AK42&lt;30,"Pole",IF(AK42&lt;50,"Small Saw",IF(AK42&lt;100,"Large Saw",IF(AK42&lt;300,"Giant","Monarch")))))</f>
        <v>Giant</v>
      </c>
      <c r="AM42">
        <v>198</v>
      </c>
      <c r="AN42" t="s">
        <v>2745</v>
      </c>
      <c r="AO42" s="1">
        <v>45505.604919398145</v>
      </c>
      <c r="AP42" t="s">
        <v>76</v>
      </c>
      <c r="AQ42" s="1">
        <v>45532.887933854166</v>
      </c>
      <c r="AR42" t="s">
        <v>76</v>
      </c>
      <c r="AS42" t="s">
        <v>67</v>
      </c>
      <c r="AU42" t="s">
        <v>177</v>
      </c>
      <c r="AV42" t="s">
        <v>86</v>
      </c>
      <c r="AW42" t="s">
        <v>159</v>
      </c>
      <c r="AX42" t="s">
        <v>2746</v>
      </c>
    </row>
    <row r="43" spans="1:50" x14ac:dyDescent="0.35">
      <c r="A43">
        <v>208</v>
      </c>
      <c r="C43">
        <v>218</v>
      </c>
      <c r="E43" t="s">
        <v>174</v>
      </c>
      <c r="G43" t="s">
        <v>89</v>
      </c>
      <c r="I43">
        <v>0</v>
      </c>
      <c r="L43" t="s">
        <v>1802</v>
      </c>
      <c r="AB43" t="s">
        <v>72</v>
      </c>
      <c r="AC43" t="s">
        <v>68</v>
      </c>
      <c r="AD43">
        <v>3982574</v>
      </c>
      <c r="AE43">
        <v>349779</v>
      </c>
      <c r="AF43" t="s">
        <v>72</v>
      </c>
      <c r="AG43">
        <v>109</v>
      </c>
      <c r="AH43" t="s">
        <v>73</v>
      </c>
      <c r="AI43" t="s">
        <v>74</v>
      </c>
      <c r="AJ43">
        <v>233</v>
      </c>
      <c r="AK43">
        <f>AJ43*2.54</f>
        <v>591.82000000000005</v>
      </c>
      <c r="AL43" t="str">
        <f>IF(AK43&lt;5,"Sapling",IF(AK43&lt;30,"Pole",IF(AK43&lt;50,"Small Saw",IF(AK43&lt;100,"Large Saw",IF(AK43&lt;300,"Giant","Monarch")))))</f>
        <v>Monarch</v>
      </c>
      <c r="AM43">
        <v>218</v>
      </c>
      <c r="AN43" t="s">
        <v>2505</v>
      </c>
      <c r="AO43" s="1">
        <v>45505.604919398145</v>
      </c>
      <c r="AP43" t="s">
        <v>76</v>
      </c>
      <c r="AQ43" s="1">
        <v>45532.887801921293</v>
      </c>
      <c r="AR43" t="s">
        <v>76</v>
      </c>
      <c r="AU43" t="s">
        <v>177</v>
      </c>
    </row>
    <row r="44" spans="1:50" x14ac:dyDescent="0.35">
      <c r="A44">
        <v>391</v>
      </c>
      <c r="C44">
        <v>257</v>
      </c>
      <c r="E44" t="s">
        <v>174</v>
      </c>
      <c r="G44" t="s">
        <v>89</v>
      </c>
      <c r="I44">
        <v>0</v>
      </c>
      <c r="L44" t="s">
        <v>1802</v>
      </c>
      <c r="AB44" t="s">
        <v>72</v>
      </c>
      <c r="AC44" t="s">
        <v>68</v>
      </c>
      <c r="AD44">
        <v>3983387</v>
      </c>
      <c r="AE44">
        <v>350159</v>
      </c>
      <c r="AF44" t="s">
        <v>72</v>
      </c>
      <c r="AG44">
        <v>205</v>
      </c>
      <c r="AH44" t="s">
        <v>73</v>
      </c>
      <c r="AI44" t="s">
        <v>74</v>
      </c>
      <c r="AJ44">
        <v>203</v>
      </c>
      <c r="AK44">
        <f>AJ44*2.54</f>
        <v>515.62</v>
      </c>
      <c r="AL44" t="str">
        <f>IF(AK44&lt;5,"Sapling",IF(AK44&lt;30,"Pole",IF(AK44&lt;50,"Small Saw",IF(AK44&lt;100,"Large Saw",IF(AK44&lt;300,"Giant","Monarch")))))</f>
        <v>Monarch</v>
      </c>
      <c r="AM44">
        <v>257</v>
      </c>
      <c r="AN44" t="s">
        <v>2159</v>
      </c>
      <c r="AO44" s="1">
        <v>45505.604919398145</v>
      </c>
      <c r="AP44" t="s">
        <v>76</v>
      </c>
      <c r="AQ44" s="1">
        <v>45532.887657476851</v>
      </c>
      <c r="AR44" t="s">
        <v>76</v>
      </c>
      <c r="AT44" t="s">
        <v>2160</v>
      </c>
      <c r="AU44" t="s">
        <v>177</v>
      </c>
    </row>
    <row r="45" spans="1:50" x14ac:dyDescent="0.35">
      <c r="A45">
        <v>209</v>
      </c>
      <c r="C45">
        <v>205</v>
      </c>
      <c r="E45" t="s">
        <v>174</v>
      </c>
      <c r="G45" t="s">
        <v>89</v>
      </c>
      <c r="I45">
        <v>0</v>
      </c>
      <c r="L45" t="s">
        <v>1802</v>
      </c>
      <c r="AB45" t="s">
        <v>72</v>
      </c>
      <c r="AC45" t="s">
        <v>68</v>
      </c>
      <c r="AD45">
        <v>3982530</v>
      </c>
      <c r="AE45">
        <v>349716</v>
      </c>
      <c r="AF45" t="s">
        <v>72</v>
      </c>
      <c r="AG45">
        <v>176</v>
      </c>
      <c r="AH45" t="s">
        <v>73</v>
      </c>
      <c r="AI45" t="s">
        <v>74</v>
      </c>
      <c r="AJ45">
        <v>197</v>
      </c>
      <c r="AK45">
        <f>AJ45*2.54</f>
        <v>500.38</v>
      </c>
      <c r="AL45" t="str">
        <f>IF(AK45&lt;5,"Sapling",IF(AK45&lt;30,"Pole",IF(AK45&lt;50,"Small Saw",IF(AK45&lt;100,"Large Saw",IF(AK45&lt;300,"Giant","Monarch")))))</f>
        <v>Monarch</v>
      </c>
      <c r="AM45">
        <v>205</v>
      </c>
      <c r="AN45" t="s">
        <v>2660</v>
      </c>
      <c r="AO45" s="1">
        <v>45505.604919398145</v>
      </c>
      <c r="AP45" t="s">
        <v>76</v>
      </c>
      <c r="AQ45" s="1">
        <v>45532.887896006941</v>
      </c>
      <c r="AR45" t="s">
        <v>76</v>
      </c>
      <c r="AU45" t="s">
        <v>177</v>
      </c>
    </row>
    <row r="46" spans="1:50" x14ac:dyDescent="0.35">
      <c r="A46">
        <v>205</v>
      </c>
      <c r="C46">
        <v>208</v>
      </c>
      <c r="E46" t="s">
        <v>174</v>
      </c>
      <c r="G46" t="s">
        <v>89</v>
      </c>
      <c r="I46">
        <v>0</v>
      </c>
      <c r="L46" t="s">
        <v>1802</v>
      </c>
      <c r="AB46" t="s">
        <v>72</v>
      </c>
      <c r="AC46" t="s">
        <v>68</v>
      </c>
      <c r="AD46">
        <v>3982596</v>
      </c>
      <c r="AE46">
        <v>349746</v>
      </c>
      <c r="AF46" t="s">
        <v>72</v>
      </c>
      <c r="AG46">
        <v>12</v>
      </c>
      <c r="AH46" t="s">
        <v>73</v>
      </c>
      <c r="AI46" t="s">
        <v>74</v>
      </c>
      <c r="AJ46">
        <v>128</v>
      </c>
      <c r="AK46">
        <f>AJ46*2.54</f>
        <v>325.12</v>
      </c>
      <c r="AL46" t="str">
        <f>IF(AK46&lt;5,"Sapling",IF(AK46&lt;30,"Pole",IF(AK46&lt;50,"Small Saw",IF(AK46&lt;100,"Large Saw",IF(AK46&lt;300,"Giant","Monarch")))))</f>
        <v>Monarch</v>
      </c>
      <c r="AM46">
        <v>202</v>
      </c>
      <c r="AN46" t="s">
        <v>2639</v>
      </c>
      <c r="AO46" s="1">
        <v>45505.604919398145</v>
      </c>
      <c r="AP46" t="s">
        <v>76</v>
      </c>
      <c r="AQ46" s="1">
        <v>45532.887878148147</v>
      </c>
      <c r="AR46" t="s">
        <v>76</v>
      </c>
      <c r="AU46" t="s">
        <v>177</v>
      </c>
    </row>
    <row r="47" spans="1:50" x14ac:dyDescent="0.35">
      <c r="A47">
        <v>556</v>
      </c>
      <c r="C47">
        <v>173</v>
      </c>
      <c r="E47" t="s">
        <v>637</v>
      </c>
      <c r="G47" t="s">
        <v>89</v>
      </c>
      <c r="I47">
        <v>0</v>
      </c>
      <c r="L47" t="s">
        <v>1802</v>
      </c>
      <c r="AB47" t="s">
        <v>1803</v>
      </c>
      <c r="AC47" t="s">
        <v>68</v>
      </c>
      <c r="AD47">
        <v>3995671</v>
      </c>
      <c r="AE47">
        <v>349652</v>
      </c>
      <c r="AF47" t="s">
        <v>72</v>
      </c>
      <c r="AG47">
        <v>60</v>
      </c>
      <c r="AH47" t="s">
        <v>73</v>
      </c>
      <c r="AI47" t="s">
        <v>74</v>
      </c>
      <c r="AJ47">
        <v>121</v>
      </c>
      <c r="AK47">
        <f>AJ47*2.54</f>
        <v>307.34000000000003</v>
      </c>
      <c r="AL47" t="str">
        <f>IF(AK47&lt;5,"Sapling",IF(AK47&lt;30,"Pole",IF(AK47&lt;50,"Small Saw",IF(AK47&lt;100,"Large Saw",IF(AK47&lt;300,"Giant","Monarch")))))</f>
        <v>Monarch</v>
      </c>
      <c r="AM47">
        <v>173</v>
      </c>
      <c r="AN47" t="s">
        <v>1804</v>
      </c>
      <c r="AO47" s="1">
        <v>45505.604919398145</v>
      </c>
      <c r="AP47" t="s">
        <v>76</v>
      </c>
      <c r="AQ47" s="1">
        <v>45566.629282407404</v>
      </c>
      <c r="AR47" t="s">
        <v>151</v>
      </c>
      <c r="AU47" t="s">
        <v>177</v>
      </c>
    </row>
    <row r="48" spans="1:50" x14ac:dyDescent="0.35">
      <c r="A48">
        <v>204</v>
      </c>
      <c r="C48">
        <v>233</v>
      </c>
      <c r="E48" t="s">
        <v>174</v>
      </c>
      <c r="G48" t="s">
        <v>89</v>
      </c>
      <c r="I48">
        <v>0</v>
      </c>
      <c r="L48" t="s">
        <v>1802</v>
      </c>
      <c r="AB48" t="s">
        <v>72</v>
      </c>
      <c r="AC48" t="s">
        <v>68</v>
      </c>
      <c r="AD48">
        <v>3982600</v>
      </c>
      <c r="AE48">
        <v>349742</v>
      </c>
      <c r="AF48" t="s">
        <v>72</v>
      </c>
      <c r="AG48">
        <v>38</v>
      </c>
      <c r="AH48" t="s">
        <v>73</v>
      </c>
      <c r="AI48" t="s">
        <v>74</v>
      </c>
      <c r="AJ48">
        <v>118</v>
      </c>
      <c r="AK48">
        <f>AJ48*2.54</f>
        <v>299.72000000000003</v>
      </c>
      <c r="AL48" t="str">
        <f>IF(AK48&lt;5,"Sapling",IF(AK48&lt;30,"Pole",IF(AK48&lt;50,"Small Saw",IF(AK48&lt;100,"Large Saw",IF(AK48&lt;300,"Giant","Monarch")))))</f>
        <v>Giant</v>
      </c>
      <c r="AM48">
        <v>233</v>
      </c>
      <c r="AN48" t="s">
        <v>2321</v>
      </c>
      <c r="AO48" s="1">
        <v>45505.604919398145</v>
      </c>
      <c r="AP48" t="s">
        <v>76</v>
      </c>
      <c r="AQ48" s="1">
        <v>45532.887714895835</v>
      </c>
      <c r="AR48" t="s">
        <v>76</v>
      </c>
      <c r="AU48" t="s">
        <v>177</v>
      </c>
    </row>
    <row r="49" spans="1:48" x14ac:dyDescent="0.35">
      <c r="A49">
        <v>21</v>
      </c>
      <c r="C49">
        <v>190</v>
      </c>
      <c r="E49" t="s">
        <v>148</v>
      </c>
      <c r="G49" t="s">
        <v>89</v>
      </c>
      <c r="I49">
        <v>0</v>
      </c>
      <c r="L49" t="s">
        <v>152</v>
      </c>
      <c r="AB49" t="s">
        <v>72</v>
      </c>
      <c r="AC49" t="s">
        <v>68</v>
      </c>
      <c r="AD49">
        <v>3993333</v>
      </c>
      <c r="AE49">
        <v>353621</v>
      </c>
      <c r="AF49" t="s">
        <v>72</v>
      </c>
      <c r="AG49">
        <v>468</v>
      </c>
      <c r="AH49" t="s">
        <v>73</v>
      </c>
      <c r="AI49" t="s">
        <v>74</v>
      </c>
      <c r="AJ49">
        <v>200</v>
      </c>
      <c r="AK49">
        <f>AJ49*2.54</f>
        <v>508</v>
      </c>
      <c r="AL49" t="str">
        <f>IF(AK49&lt;5,"Sapling",IF(AK49&lt;30,"Pole",IF(AK49&lt;50,"Small Saw",IF(AK49&lt;100,"Large Saw",IF(AK49&lt;300,"Giant","Monarch")))))</f>
        <v>Monarch</v>
      </c>
      <c r="AM49">
        <v>190</v>
      </c>
      <c r="AN49" t="s">
        <v>153</v>
      </c>
      <c r="AO49" s="1">
        <v>45505.604919398145</v>
      </c>
      <c r="AP49" t="s">
        <v>76</v>
      </c>
      <c r="AQ49" s="1">
        <v>45545.791122685187</v>
      </c>
      <c r="AR49" t="s">
        <v>151</v>
      </c>
      <c r="AU49" t="s">
        <v>79</v>
      </c>
    </row>
    <row r="50" spans="1:48" x14ac:dyDescent="0.35">
      <c r="A50">
        <v>515</v>
      </c>
      <c r="C50">
        <v>240</v>
      </c>
      <c r="E50" t="s">
        <v>637</v>
      </c>
      <c r="G50" t="s">
        <v>89</v>
      </c>
      <c r="I50">
        <v>0</v>
      </c>
      <c r="L50" t="s">
        <v>164</v>
      </c>
      <c r="AB50" t="s">
        <v>72</v>
      </c>
      <c r="AC50" t="s">
        <v>68</v>
      </c>
      <c r="AD50">
        <v>3995710</v>
      </c>
      <c r="AE50">
        <v>349799</v>
      </c>
      <c r="AF50" t="s">
        <v>72</v>
      </c>
      <c r="AG50">
        <v>170</v>
      </c>
      <c r="AH50" t="s">
        <v>73</v>
      </c>
      <c r="AI50" t="s">
        <v>74</v>
      </c>
      <c r="AJ50">
        <v>224</v>
      </c>
      <c r="AK50">
        <f>AJ50*2.54</f>
        <v>568.96</v>
      </c>
      <c r="AL50" t="str">
        <f>IF(AK50&lt;5,"Sapling",IF(AK50&lt;30,"Pole",IF(AK50&lt;50,"Small Saw",IF(AK50&lt;100,"Large Saw",IF(AK50&lt;300,"Giant","Monarch")))))</f>
        <v>Monarch</v>
      </c>
      <c r="AM50">
        <v>240</v>
      </c>
      <c r="AN50" t="s">
        <v>1733</v>
      </c>
      <c r="AO50" s="1">
        <v>45505.604919398145</v>
      </c>
      <c r="AP50" t="s">
        <v>76</v>
      </c>
      <c r="AQ50" s="1">
        <v>45566.663784722223</v>
      </c>
      <c r="AR50" t="s">
        <v>151</v>
      </c>
      <c r="AU50" t="s">
        <v>177</v>
      </c>
    </row>
    <row r="51" spans="1:48" x14ac:dyDescent="0.35">
      <c r="A51">
        <v>50</v>
      </c>
      <c r="C51">
        <v>162</v>
      </c>
      <c r="E51" t="s">
        <v>174</v>
      </c>
      <c r="G51" t="s">
        <v>89</v>
      </c>
      <c r="I51">
        <v>0</v>
      </c>
      <c r="L51" t="s">
        <v>164</v>
      </c>
      <c r="AB51" t="s">
        <v>71</v>
      </c>
      <c r="AC51" t="s">
        <v>68</v>
      </c>
      <c r="AD51">
        <v>3983932</v>
      </c>
      <c r="AE51">
        <v>349487</v>
      </c>
      <c r="AF51" t="s">
        <v>72</v>
      </c>
      <c r="AG51">
        <v>420</v>
      </c>
      <c r="AH51" t="s">
        <v>73</v>
      </c>
      <c r="AI51" t="s">
        <v>74</v>
      </c>
      <c r="AJ51">
        <v>220</v>
      </c>
      <c r="AK51">
        <f>AJ51*2.54</f>
        <v>558.79999999999995</v>
      </c>
      <c r="AL51" t="str">
        <f>IF(AK51&lt;5,"Sapling",IF(AK51&lt;30,"Pole",IF(AK51&lt;50,"Small Saw",IF(AK51&lt;100,"Large Saw",IF(AK51&lt;300,"Giant","Monarch")))))</f>
        <v>Monarch</v>
      </c>
      <c r="AM51">
        <v>162</v>
      </c>
      <c r="AN51" t="s">
        <v>363</v>
      </c>
      <c r="AO51" s="1">
        <v>45505.604919398145</v>
      </c>
      <c r="AP51" t="s">
        <v>76</v>
      </c>
      <c r="AQ51" s="1">
        <v>45551.831458333334</v>
      </c>
      <c r="AR51" t="s">
        <v>151</v>
      </c>
      <c r="AT51" t="s">
        <v>364</v>
      </c>
      <c r="AU51" t="s">
        <v>177</v>
      </c>
    </row>
    <row r="52" spans="1:48" x14ac:dyDescent="0.35">
      <c r="A52">
        <v>31</v>
      </c>
      <c r="C52">
        <v>190</v>
      </c>
      <c r="E52" t="s">
        <v>148</v>
      </c>
      <c r="G52" t="s">
        <v>89</v>
      </c>
      <c r="I52">
        <v>0</v>
      </c>
      <c r="L52" t="s">
        <v>164</v>
      </c>
      <c r="AB52" t="s">
        <v>170</v>
      </c>
      <c r="AC52" t="s">
        <v>68</v>
      </c>
      <c r="AD52">
        <v>3993193</v>
      </c>
      <c r="AE52">
        <v>353525</v>
      </c>
      <c r="AF52" t="s">
        <v>72</v>
      </c>
      <c r="AG52">
        <v>224</v>
      </c>
      <c r="AH52" t="s">
        <v>73</v>
      </c>
      <c r="AI52" t="s">
        <v>74</v>
      </c>
      <c r="AJ52">
        <v>217</v>
      </c>
      <c r="AK52">
        <f>AJ52*2.54</f>
        <v>551.18000000000006</v>
      </c>
      <c r="AL52" t="str">
        <f>IF(AK52&lt;5,"Sapling",IF(AK52&lt;30,"Pole",IF(AK52&lt;50,"Small Saw",IF(AK52&lt;100,"Large Saw",IF(AK52&lt;300,"Giant","Monarch")))))</f>
        <v>Monarch</v>
      </c>
      <c r="AM52">
        <v>190</v>
      </c>
      <c r="AN52" t="s">
        <v>171</v>
      </c>
      <c r="AO52" s="1">
        <v>45505.604919398145</v>
      </c>
      <c r="AP52" t="s">
        <v>76</v>
      </c>
      <c r="AQ52" s="1">
        <v>45545.780509259261</v>
      </c>
      <c r="AR52" t="s">
        <v>151</v>
      </c>
      <c r="AU52" t="s">
        <v>79</v>
      </c>
    </row>
    <row r="53" spans="1:48" x14ac:dyDescent="0.35">
      <c r="A53">
        <v>486</v>
      </c>
      <c r="C53">
        <v>241</v>
      </c>
      <c r="E53" t="s">
        <v>174</v>
      </c>
      <c r="F53" t="s">
        <v>146</v>
      </c>
      <c r="G53" t="s">
        <v>89</v>
      </c>
      <c r="H53">
        <v>176</v>
      </c>
      <c r="I53">
        <v>447</v>
      </c>
      <c r="J53" t="s">
        <v>2240</v>
      </c>
      <c r="L53" t="s">
        <v>164</v>
      </c>
      <c r="AB53" t="s">
        <v>72</v>
      </c>
      <c r="AC53" t="s">
        <v>68</v>
      </c>
      <c r="AD53">
        <v>3983516</v>
      </c>
      <c r="AE53">
        <v>350329</v>
      </c>
      <c r="AF53" t="s">
        <v>72</v>
      </c>
      <c r="AG53">
        <v>185</v>
      </c>
      <c r="AH53" t="s">
        <v>73</v>
      </c>
      <c r="AI53" t="s">
        <v>74</v>
      </c>
      <c r="AJ53">
        <v>217</v>
      </c>
      <c r="AK53">
        <f>AJ53*2.54</f>
        <v>551.18000000000006</v>
      </c>
      <c r="AL53" t="str">
        <f>IF(AK53&lt;5,"Sapling",IF(AK53&lt;30,"Pole",IF(AK53&lt;50,"Small Saw",IF(AK53&lt;100,"Large Saw",IF(AK53&lt;300,"Giant","Monarch")))))</f>
        <v>Monarch</v>
      </c>
      <c r="AM53">
        <v>241</v>
      </c>
      <c r="AN53" t="s">
        <v>2241</v>
      </c>
      <c r="AO53" s="1">
        <v>45505.604919398145</v>
      </c>
      <c r="AP53" t="s">
        <v>76</v>
      </c>
      <c r="AQ53" s="1">
        <v>45563.014065856485</v>
      </c>
      <c r="AR53" t="s">
        <v>77</v>
      </c>
      <c r="AU53" t="s">
        <v>177</v>
      </c>
      <c r="AV53" t="s">
        <v>86</v>
      </c>
    </row>
    <row r="54" spans="1:48" x14ac:dyDescent="0.35">
      <c r="A54">
        <v>670</v>
      </c>
      <c r="C54">
        <v>203</v>
      </c>
      <c r="E54" t="s">
        <v>174</v>
      </c>
      <c r="G54" t="s">
        <v>89</v>
      </c>
      <c r="I54">
        <v>0</v>
      </c>
      <c r="L54" t="s">
        <v>164</v>
      </c>
      <c r="AB54" t="s">
        <v>72</v>
      </c>
      <c r="AC54" t="s">
        <v>68</v>
      </c>
      <c r="AD54">
        <v>3982948</v>
      </c>
      <c r="AE54">
        <v>350375</v>
      </c>
      <c r="AF54" t="s">
        <v>72</v>
      </c>
      <c r="AG54">
        <v>169</v>
      </c>
      <c r="AH54" t="s">
        <v>73</v>
      </c>
      <c r="AI54" t="s">
        <v>74</v>
      </c>
      <c r="AJ54">
        <v>176</v>
      </c>
      <c r="AK54">
        <f>AJ54*2.54</f>
        <v>447.04</v>
      </c>
      <c r="AL54" t="str">
        <f>IF(AK54&lt;5,"Sapling",IF(AK54&lt;30,"Pole",IF(AK54&lt;50,"Small Saw",IF(AK54&lt;100,"Large Saw",IF(AK54&lt;300,"Giant","Monarch")))))</f>
        <v>Monarch</v>
      </c>
      <c r="AM54">
        <v>203</v>
      </c>
      <c r="AN54" t="s">
        <v>2693</v>
      </c>
      <c r="AO54" s="1">
        <v>45505.604919398145</v>
      </c>
      <c r="AP54" t="s">
        <v>76</v>
      </c>
      <c r="AQ54" s="1">
        <v>45608.753548194443</v>
      </c>
      <c r="AR54" t="s">
        <v>285</v>
      </c>
      <c r="AU54" t="s">
        <v>177</v>
      </c>
    </row>
    <row r="55" spans="1:48" x14ac:dyDescent="0.35">
      <c r="A55">
        <v>643</v>
      </c>
      <c r="C55">
        <v>210</v>
      </c>
      <c r="E55" t="s">
        <v>174</v>
      </c>
      <c r="G55" t="s">
        <v>89</v>
      </c>
      <c r="I55">
        <v>0</v>
      </c>
      <c r="L55" t="s">
        <v>164</v>
      </c>
      <c r="AB55" t="s">
        <v>168</v>
      </c>
      <c r="AC55" t="s">
        <v>68</v>
      </c>
      <c r="AD55">
        <v>3983006</v>
      </c>
      <c r="AE55">
        <v>350352</v>
      </c>
      <c r="AF55" t="s">
        <v>72</v>
      </c>
      <c r="AG55">
        <v>55</v>
      </c>
      <c r="AH55" t="s">
        <v>73</v>
      </c>
      <c r="AI55" t="s">
        <v>74</v>
      </c>
      <c r="AJ55">
        <v>172</v>
      </c>
      <c r="AK55">
        <f>AJ55*2.54</f>
        <v>436.88</v>
      </c>
      <c r="AL55" t="str">
        <f>IF(AK55&lt;5,"Sapling",IF(AK55&lt;30,"Pole",IF(AK55&lt;50,"Small Saw",IF(AK55&lt;100,"Large Saw",IF(AK55&lt;300,"Giant","Monarch")))))</f>
        <v>Monarch</v>
      </c>
      <c r="AM55">
        <v>210</v>
      </c>
      <c r="AN55" t="s">
        <v>2622</v>
      </c>
      <c r="AO55" s="1">
        <v>45505.604919398145</v>
      </c>
      <c r="AP55" t="s">
        <v>76</v>
      </c>
      <c r="AQ55" s="1">
        <v>45547.71912037037</v>
      </c>
      <c r="AR55" t="s">
        <v>151</v>
      </c>
      <c r="AU55" t="s">
        <v>177</v>
      </c>
    </row>
    <row r="56" spans="1:48" x14ac:dyDescent="0.35">
      <c r="A56">
        <v>386</v>
      </c>
      <c r="C56">
        <v>244</v>
      </c>
      <c r="E56" t="s">
        <v>174</v>
      </c>
      <c r="G56" t="s">
        <v>89</v>
      </c>
      <c r="I56">
        <v>0</v>
      </c>
      <c r="K56" t="s">
        <v>93</v>
      </c>
      <c r="L56" t="s">
        <v>164</v>
      </c>
      <c r="M56" t="s">
        <v>68</v>
      </c>
      <c r="O56">
        <v>4</v>
      </c>
      <c r="AB56" t="s">
        <v>72</v>
      </c>
      <c r="AC56" t="s">
        <v>68</v>
      </c>
      <c r="AD56">
        <v>3983331</v>
      </c>
      <c r="AE56">
        <v>350083</v>
      </c>
      <c r="AF56" t="s">
        <v>72</v>
      </c>
      <c r="AG56">
        <v>113</v>
      </c>
      <c r="AH56" t="s">
        <v>73</v>
      </c>
      <c r="AI56" t="s">
        <v>74</v>
      </c>
      <c r="AJ56">
        <v>169</v>
      </c>
      <c r="AK56">
        <f>AJ56*2.54</f>
        <v>429.26</v>
      </c>
      <c r="AL56" t="str">
        <f>IF(AK56&lt;5,"Sapling",IF(AK56&lt;30,"Pole",IF(AK56&lt;50,"Small Saw",IF(AK56&lt;100,"Large Saw",IF(AK56&lt;300,"Giant","Monarch")))))</f>
        <v>Monarch</v>
      </c>
      <c r="AM56">
        <v>244</v>
      </c>
      <c r="AN56" t="s">
        <v>2222</v>
      </c>
      <c r="AO56" s="1">
        <v>45505.604919398145</v>
      </c>
      <c r="AP56" t="s">
        <v>76</v>
      </c>
      <c r="AQ56" s="1">
        <v>45532.887683958332</v>
      </c>
      <c r="AR56" t="s">
        <v>76</v>
      </c>
      <c r="AT56" t="s">
        <v>2223</v>
      </c>
      <c r="AU56" t="s">
        <v>177</v>
      </c>
    </row>
    <row r="57" spans="1:48" x14ac:dyDescent="0.35">
      <c r="A57">
        <v>27</v>
      </c>
      <c r="C57">
        <v>195</v>
      </c>
      <c r="E57" t="s">
        <v>148</v>
      </c>
      <c r="G57" t="s">
        <v>89</v>
      </c>
      <c r="I57">
        <v>0</v>
      </c>
      <c r="L57" t="s">
        <v>164</v>
      </c>
      <c r="AB57" t="s">
        <v>72</v>
      </c>
      <c r="AC57" t="s">
        <v>68</v>
      </c>
      <c r="AD57">
        <v>3993200</v>
      </c>
      <c r="AE57">
        <v>353456</v>
      </c>
      <c r="AF57" t="s">
        <v>72</v>
      </c>
      <c r="AG57">
        <v>113</v>
      </c>
      <c r="AH57" t="s">
        <v>73</v>
      </c>
      <c r="AI57" t="s">
        <v>74</v>
      </c>
      <c r="AJ57">
        <v>163</v>
      </c>
      <c r="AK57">
        <f>AJ57*2.54</f>
        <v>414.02</v>
      </c>
      <c r="AL57" t="str">
        <f>IF(AK57&lt;5,"Sapling",IF(AK57&lt;30,"Pole",IF(AK57&lt;50,"Small Saw",IF(AK57&lt;100,"Large Saw",IF(AK57&lt;300,"Giant","Monarch")))))</f>
        <v>Monarch</v>
      </c>
      <c r="AM57">
        <v>180</v>
      </c>
      <c r="AN57" t="s">
        <v>165</v>
      </c>
      <c r="AO57" s="1">
        <v>45505.604919398145</v>
      </c>
      <c r="AP57" t="s">
        <v>76</v>
      </c>
      <c r="AQ57" s="1">
        <v>45545.830925925926</v>
      </c>
      <c r="AR57" t="s">
        <v>151</v>
      </c>
      <c r="AU57" t="s">
        <v>79</v>
      </c>
    </row>
    <row r="58" spans="1:48" x14ac:dyDescent="0.35">
      <c r="A58">
        <v>674</v>
      </c>
      <c r="C58">
        <v>207</v>
      </c>
      <c r="E58" t="s">
        <v>174</v>
      </c>
      <c r="G58" t="s">
        <v>89</v>
      </c>
      <c r="I58">
        <v>0</v>
      </c>
      <c r="L58" t="s">
        <v>164</v>
      </c>
      <c r="AB58" t="s">
        <v>72</v>
      </c>
      <c r="AC58" t="s">
        <v>68</v>
      </c>
      <c r="AD58">
        <v>3982966</v>
      </c>
      <c r="AE58">
        <v>350395</v>
      </c>
      <c r="AF58" t="s">
        <v>72</v>
      </c>
      <c r="AG58">
        <v>63</v>
      </c>
      <c r="AH58" t="s">
        <v>73</v>
      </c>
      <c r="AI58" t="s">
        <v>74</v>
      </c>
      <c r="AJ58">
        <v>159</v>
      </c>
      <c r="AK58">
        <f>AJ58*2.54</f>
        <v>403.86</v>
      </c>
      <c r="AL58" t="str">
        <f>IF(AK58&lt;5,"Sapling",IF(AK58&lt;30,"Pole",IF(AK58&lt;50,"Small Saw",IF(AK58&lt;100,"Large Saw",IF(AK58&lt;300,"Giant","Monarch")))))</f>
        <v>Monarch</v>
      </c>
      <c r="AM58">
        <v>207</v>
      </c>
      <c r="AN58" t="s">
        <v>2652</v>
      </c>
      <c r="AO58" s="1">
        <v>45505.604919398145</v>
      </c>
      <c r="AP58" t="s">
        <v>76</v>
      </c>
      <c r="AQ58" s="1">
        <v>45547.722094907411</v>
      </c>
      <c r="AR58" t="s">
        <v>151</v>
      </c>
      <c r="AU58" t="s">
        <v>177</v>
      </c>
    </row>
    <row r="59" spans="1:48" x14ac:dyDescent="0.35">
      <c r="A59">
        <v>555</v>
      </c>
      <c r="C59">
        <v>190</v>
      </c>
      <c r="E59" t="s">
        <v>637</v>
      </c>
      <c r="G59" t="s">
        <v>89</v>
      </c>
      <c r="I59">
        <v>0</v>
      </c>
      <c r="L59" t="s">
        <v>164</v>
      </c>
      <c r="AB59" t="s">
        <v>168</v>
      </c>
      <c r="AC59" t="s">
        <v>68</v>
      </c>
      <c r="AD59">
        <v>3995691</v>
      </c>
      <c r="AE59">
        <v>349730</v>
      </c>
      <c r="AF59" t="s">
        <v>72</v>
      </c>
      <c r="AG59">
        <v>84</v>
      </c>
      <c r="AH59" t="s">
        <v>73</v>
      </c>
      <c r="AI59" t="s">
        <v>74</v>
      </c>
      <c r="AJ59">
        <v>156</v>
      </c>
      <c r="AK59">
        <f>AJ59*2.54</f>
        <v>396.24</v>
      </c>
      <c r="AL59" t="str">
        <f>IF(AK59&lt;5,"Sapling",IF(AK59&lt;30,"Pole",IF(AK59&lt;50,"Small Saw",IF(AK59&lt;100,"Large Saw",IF(AK59&lt;300,"Giant","Monarch")))))</f>
        <v>Monarch</v>
      </c>
      <c r="AM59">
        <v>190</v>
      </c>
      <c r="AN59" t="s">
        <v>1801</v>
      </c>
      <c r="AO59" s="1">
        <v>45505.604919398145</v>
      </c>
      <c r="AP59" t="s">
        <v>76</v>
      </c>
      <c r="AQ59" s="1">
        <v>45566.636388888888</v>
      </c>
      <c r="AR59" t="s">
        <v>151</v>
      </c>
      <c r="AU59" t="s">
        <v>177</v>
      </c>
    </row>
    <row r="60" spans="1:48" x14ac:dyDescent="0.35">
      <c r="A60">
        <v>703</v>
      </c>
      <c r="C60">
        <v>230</v>
      </c>
      <c r="E60" t="s">
        <v>174</v>
      </c>
      <c r="G60" t="s">
        <v>89</v>
      </c>
      <c r="I60">
        <v>0</v>
      </c>
      <c r="L60" t="s">
        <v>164</v>
      </c>
      <c r="AB60" t="s">
        <v>72</v>
      </c>
      <c r="AC60" t="s">
        <v>68</v>
      </c>
      <c r="AD60">
        <v>3982890</v>
      </c>
      <c r="AE60">
        <v>350406</v>
      </c>
      <c r="AF60" t="s">
        <v>72</v>
      </c>
      <c r="AG60">
        <v>64</v>
      </c>
      <c r="AH60" t="s">
        <v>73</v>
      </c>
      <c r="AI60" t="s">
        <v>74</v>
      </c>
      <c r="AJ60">
        <v>153</v>
      </c>
      <c r="AK60">
        <f>AJ60*2.54</f>
        <v>388.62</v>
      </c>
      <c r="AL60" t="str">
        <f>IF(AK60&lt;5,"Sapling",IF(AK60&lt;30,"Pole",IF(AK60&lt;50,"Small Saw",IF(AK60&lt;100,"Large Saw",IF(AK60&lt;300,"Giant","Monarch")))))</f>
        <v>Monarch</v>
      </c>
      <c r="AM60">
        <v>230</v>
      </c>
      <c r="AN60" t="s">
        <v>2367</v>
      </c>
      <c r="AO60" s="1">
        <v>45505.604919398145</v>
      </c>
      <c r="AP60" t="s">
        <v>76</v>
      </c>
      <c r="AQ60" s="1">
        <v>45547.869363425925</v>
      </c>
      <c r="AR60" t="s">
        <v>151</v>
      </c>
      <c r="AU60" t="s">
        <v>177</v>
      </c>
    </row>
    <row r="61" spans="1:48" x14ac:dyDescent="0.35">
      <c r="A61">
        <v>672</v>
      </c>
      <c r="C61">
        <v>207</v>
      </c>
      <c r="E61" t="s">
        <v>174</v>
      </c>
      <c r="G61" t="s">
        <v>89</v>
      </c>
      <c r="I61">
        <v>0</v>
      </c>
      <c r="L61" t="s">
        <v>164</v>
      </c>
      <c r="AB61" t="s">
        <v>72</v>
      </c>
      <c r="AC61" t="s">
        <v>68</v>
      </c>
      <c r="AD61">
        <v>3982982</v>
      </c>
      <c r="AE61">
        <v>350391</v>
      </c>
      <c r="AF61" t="s">
        <v>72</v>
      </c>
      <c r="AG61">
        <v>38</v>
      </c>
      <c r="AH61" t="s">
        <v>73</v>
      </c>
      <c r="AI61" t="s">
        <v>74</v>
      </c>
      <c r="AJ61">
        <v>146</v>
      </c>
      <c r="AK61">
        <f>AJ61*2.54</f>
        <v>370.84000000000003</v>
      </c>
      <c r="AL61" t="str">
        <f>IF(AK61&lt;5,"Sapling",IF(AK61&lt;30,"Pole",IF(AK61&lt;50,"Small Saw",IF(AK61&lt;100,"Large Saw",IF(AK61&lt;300,"Giant","Monarch")))))</f>
        <v>Monarch</v>
      </c>
      <c r="AM61">
        <v>207</v>
      </c>
      <c r="AN61" t="s">
        <v>2651</v>
      </c>
      <c r="AO61" s="1">
        <v>45505.604919398145</v>
      </c>
      <c r="AP61" t="s">
        <v>76</v>
      </c>
      <c r="AQ61" s="1">
        <v>45608.753548194443</v>
      </c>
      <c r="AR61" t="s">
        <v>285</v>
      </c>
      <c r="AU61" t="s">
        <v>177</v>
      </c>
    </row>
    <row r="62" spans="1:48" x14ac:dyDescent="0.35">
      <c r="A62">
        <v>554</v>
      </c>
      <c r="C62">
        <v>180</v>
      </c>
      <c r="E62" t="s">
        <v>637</v>
      </c>
      <c r="G62" t="s">
        <v>89</v>
      </c>
      <c r="I62">
        <v>0</v>
      </c>
      <c r="L62" t="s">
        <v>164</v>
      </c>
      <c r="AB62" t="s">
        <v>168</v>
      </c>
      <c r="AC62" t="s">
        <v>68</v>
      </c>
      <c r="AD62">
        <v>3995689</v>
      </c>
      <c r="AE62">
        <v>349728</v>
      </c>
      <c r="AF62" t="s">
        <v>72</v>
      </c>
      <c r="AG62">
        <v>122</v>
      </c>
      <c r="AH62" t="s">
        <v>73</v>
      </c>
      <c r="AI62" t="s">
        <v>74</v>
      </c>
      <c r="AJ62">
        <v>142</v>
      </c>
      <c r="AK62">
        <f>AJ62*2.54</f>
        <v>360.68</v>
      </c>
      <c r="AL62" t="str">
        <f>IF(AK62&lt;5,"Sapling",IF(AK62&lt;30,"Pole",IF(AK62&lt;50,"Small Saw",IF(AK62&lt;100,"Large Saw",IF(AK62&lt;300,"Giant","Monarch")))))</f>
        <v>Monarch</v>
      </c>
      <c r="AM62">
        <v>170</v>
      </c>
      <c r="AN62" t="s">
        <v>1800</v>
      </c>
      <c r="AO62" s="1">
        <v>45505.604919398145</v>
      </c>
      <c r="AP62" t="s">
        <v>76</v>
      </c>
      <c r="AQ62" s="1">
        <v>45566.634745370371</v>
      </c>
      <c r="AR62" t="s">
        <v>151</v>
      </c>
      <c r="AU62" t="s">
        <v>177</v>
      </c>
    </row>
    <row r="63" spans="1:48" x14ac:dyDescent="0.35">
      <c r="A63">
        <v>408</v>
      </c>
      <c r="C63">
        <v>221</v>
      </c>
      <c r="E63" t="s">
        <v>174</v>
      </c>
      <c r="G63" t="s">
        <v>89</v>
      </c>
      <c r="I63">
        <v>0</v>
      </c>
      <c r="L63" t="s">
        <v>164</v>
      </c>
      <c r="AB63" t="s">
        <v>72</v>
      </c>
      <c r="AC63" t="s">
        <v>68</v>
      </c>
      <c r="AD63">
        <v>3983716</v>
      </c>
      <c r="AE63">
        <v>350178</v>
      </c>
      <c r="AF63" t="s">
        <v>72</v>
      </c>
      <c r="AG63">
        <v>0</v>
      </c>
      <c r="AH63" t="s">
        <v>73</v>
      </c>
      <c r="AI63" t="s">
        <v>74</v>
      </c>
      <c r="AJ63">
        <v>137</v>
      </c>
      <c r="AK63">
        <f>AJ63*2.54</f>
        <v>347.98</v>
      </c>
      <c r="AL63" t="str">
        <f>IF(AK63&lt;5,"Sapling",IF(AK63&lt;30,"Pole",IF(AK63&lt;50,"Small Saw",IF(AK63&lt;100,"Large Saw",IF(AK63&lt;300,"Giant","Monarch")))))</f>
        <v>Monarch</v>
      </c>
      <c r="AM63">
        <v>221</v>
      </c>
      <c r="AN63" t="s">
        <v>2473</v>
      </c>
      <c r="AO63" s="1">
        <v>45505.604919398145</v>
      </c>
      <c r="AP63" t="s">
        <v>76</v>
      </c>
      <c r="AQ63" s="1">
        <v>45533.126238425924</v>
      </c>
      <c r="AR63" t="s">
        <v>151</v>
      </c>
      <c r="AT63" t="s">
        <v>2474</v>
      </c>
      <c r="AU63" t="s">
        <v>177</v>
      </c>
    </row>
    <row r="64" spans="1:48" x14ac:dyDescent="0.35">
      <c r="A64">
        <v>673</v>
      </c>
      <c r="C64">
        <v>193</v>
      </c>
      <c r="E64" t="s">
        <v>174</v>
      </c>
      <c r="G64" t="s">
        <v>89</v>
      </c>
      <c r="I64">
        <v>0</v>
      </c>
      <c r="L64" t="s">
        <v>164</v>
      </c>
      <c r="AB64" t="s">
        <v>72</v>
      </c>
      <c r="AC64" t="s">
        <v>68</v>
      </c>
      <c r="AD64">
        <v>3982966</v>
      </c>
      <c r="AE64">
        <v>350391</v>
      </c>
      <c r="AF64" t="s">
        <v>72</v>
      </c>
      <c r="AG64">
        <v>108</v>
      </c>
      <c r="AH64" t="s">
        <v>73</v>
      </c>
      <c r="AI64" t="s">
        <v>74</v>
      </c>
      <c r="AJ64">
        <v>129</v>
      </c>
      <c r="AK64">
        <f>AJ64*2.54</f>
        <v>327.66000000000003</v>
      </c>
      <c r="AL64" t="str">
        <f>IF(AK64&lt;5,"Sapling",IF(AK64&lt;30,"Pole",IF(AK64&lt;50,"Small Saw",IF(AK64&lt;100,"Large Saw",IF(AK64&lt;300,"Giant","Monarch")))))</f>
        <v>Monarch</v>
      </c>
      <c r="AM64">
        <v>193</v>
      </c>
      <c r="AN64" t="s">
        <v>2823</v>
      </c>
      <c r="AO64" s="1">
        <v>45505.604919398145</v>
      </c>
      <c r="AP64" t="s">
        <v>76</v>
      </c>
      <c r="AQ64" s="1">
        <v>45608.753548194443</v>
      </c>
      <c r="AR64" t="s">
        <v>285</v>
      </c>
      <c r="AU64" t="s">
        <v>177</v>
      </c>
    </row>
    <row r="65" spans="1:47" x14ac:dyDescent="0.35">
      <c r="A65">
        <v>700</v>
      </c>
      <c r="C65">
        <v>221</v>
      </c>
      <c r="E65" t="s">
        <v>174</v>
      </c>
      <c r="G65" t="s">
        <v>89</v>
      </c>
      <c r="I65">
        <v>0</v>
      </c>
      <c r="L65" t="s">
        <v>164</v>
      </c>
      <c r="AB65" t="s">
        <v>72</v>
      </c>
      <c r="AC65" t="s">
        <v>68</v>
      </c>
      <c r="AD65">
        <v>3982835</v>
      </c>
      <c r="AE65">
        <v>350393</v>
      </c>
      <c r="AF65" t="s">
        <v>72</v>
      </c>
      <c r="AG65">
        <v>43</v>
      </c>
      <c r="AH65" t="s">
        <v>73</v>
      </c>
      <c r="AI65" t="s">
        <v>74</v>
      </c>
      <c r="AJ65">
        <v>122</v>
      </c>
      <c r="AK65">
        <f>AJ65*2.54</f>
        <v>309.88</v>
      </c>
      <c r="AL65" t="str">
        <f>IF(AK65&lt;5,"Sapling",IF(AK65&lt;30,"Pole",IF(AK65&lt;50,"Small Saw",IF(AK65&lt;100,"Large Saw",IF(AK65&lt;300,"Giant","Monarch")))))</f>
        <v>Monarch</v>
      </c>
      <c r="AM65">
        <v>221</v>
      </c>
      <c r="AN65" t="s">
        <v>2480</v>
      </c>
      <c r="AO65" s="1">
        <v>45505.604919398145</v>
      </c>
      <c r="AP65" t="s">
        <v>76</v>
      </c>
      <c r="AQ65" s="1">
        <v>45548.755868055552</v>
      </c>
      <c r="AR65" t="s">
        <v>151</v>
      </c>
      <c r="AU65" t="s">
        <v>177</v>
      </c>
    </row>
    <row r="66" spans="1:47" x14ac:dyDescent="0.35">
      <c r="A66">
        <v>513</v>
      </c>
      <c r="C66">
        <v>177</v>
      </c>
      <c r="E66" t="s">
        <v>637</v>
      </c>
      <c r="G66" t="s">
        <v>89</v>
      </c>
      <c r="I66">
        <v>0</v>
      </c>
      <c r="L66" t="s">
        <v>164</v>
      </c>
      <c r="AB66" t="s">
        <v>72</v>
      </c>
      <c r="AC66" t="s">
        <v>68</v>
      </c>
      <c r="AD66">
        <v>3995634</v>
      </c>
      <c r="AE66">
        <v>349836</v>
      </c>
      <c r="AF66" t="s">
        <v>72</v>
      </c>
      <c r="AG66">
        <v>0</v>
      </c>
      <c r="AH66" t="s">
        <v>73</v>
      </c>
      <c r="AI66" t="s">
        <v>74</v>
      </c>
      <c r="AJ66">
        <v>120</v>
      </c>
      <c r="AK66">
        <f>AJ66*2.54</f>
        <v>304.8</v>
      </c>
      <c r="AL66" t="str">
        <f>IF(AK66&lt;5,"Sapling",IF(AK66&lt;30,"Pole",IF(AK66&lt;50,"Small Saw",IF(AK66&lt;100,"Large Saw",IF(AK66&lt;300,"Giant","Monarch")))))</f>
        <v>Monarch</v>
      </c>
      <c r="AM66">
        <v>177</v>
      </c>
      <c r="AN66" t="s">
        <v>1731</v>
      </c>
      <c r="AO66" s="1">
        <v>45505.604919398145</v>
      </c>
      <c r="AP66" t="s">
        <v>76</v>
      </c>
      <c r="AQ66" s="1">
        <v>45566.666365740741</v>
      </c>
      <c r="AR66" t="s">
        <v>151</v>
      </c>
      <c r="AU66" t="s">
        <v>177</v>
      </c>
    </row>
    <row r="67" spans="1:47" x14ac:dyDescent="0.35">
      <c r="A67">
        <v>127</v>
      </c>
      <c r="C67">
        <v>240</v>
      </c>
      <c r="E67" t="s">
        <v>174</v>
      </c>
      <c r="G67" t="s">
        <v>89</v>
      </c>
      <c r="I67">
        <v>0</v>
      </c>
      <c r="L67" t="s">
        <v>164</v>
      </c>
      <c r="AB67" t="s">
        <v>72</v>
      </c>
      <c r="AC67" t="s">
        <v>68</v>
      </c>
      <c r="AD67">
        <v>3983613</v>
      </c>
      <c r="AE67">
        <v>349590</v>
      </c>
      <c r="AF67" t="s">
        <v>72</v>
      </c>
      <c r="AG67">
        <v>0</v>
      </c>
      <c r="AH67" t="s">
        <v>73</v>
      </c>
      <c r="AI67" t="s">
        <v>74</v>
      </c>
      <c r="AJ67">
        <v>119</v>
      </c>
      <c r="AK67">
        <f>AJ67*2.54</f>
        <v>302.26</v>
      </c>
      <c r="AL67" t="str">
        <f>IF(AK67&lt;5,"Sapling",IF(AK67&lt;30,"Pole",IF(AK67&lt;50,"Small Saw",IF(AK67&lt;100,"Large Saw",IF(AK67&lt;300,"Giant","Monarch")))))</f>
        <v>Monarch</v>
      </c>
      <c r="AM67">
        <v>240</v>
      </c>
      <c r="AN67" t="s">
        <v>2242</v>
      </c>
      <c r="AO67" s="1">
        <v>45505.604919398145</v>
      </c>
      <c r="AP67" t="s">
        <v>76</v>
      </c>
      <c r="AQ67" s="1">
        <v>45556.780416666668</v>
      </c>
      <c r="AR67" t="s">
        <v>151</v>
      </c>
      <c r="AU67" t="s">
        <v>177</v>
      </c>
    </row>
    <row r="68" spans="1:47" x14ac:dyDescent="0.35">
      <c r="A68">
        <v>701</v>
      </c>
      <c r="C68">
        <v>217</v>
      </c>
      <c r="E68" t="s">
        <v>174</v>
      </c>
      <c r="G68" t="s">
        <v>89</v>
      </c>
      <c r="I68">
        <v>0</v>
      </c>
      <c r="L68" t="s">
        <v>164</v>
      </c>
      <c r="AB68" t="s">
        <v>72</v>
      </c>
      <c r="AC68" t="s">
        <v>68</v>
      </c>
      <c r="AD68">
        <v>3982847</v>
      </c>
      <c r="AE68">
        <v>350395</v>
      </c>
      <c r="AF68" t="s">
        <v>72</v>
      </c>
      <c r="AG68">
        <v>105</v>
      </c>
      <c r="AH68" t="s">
        <v>73</v>
      </c>
      <c r="AI68" t="s">
        <v>74</v>
      </c>
      <c r="AJ68">
        <v>116</v>
      </c>
      <c r="AK68">
        <f>AJ68*2.54</f>
        <v>294.64</v>
      </c>
      <c r="AL68" t="str">
        <f>IF(AK68&lt;5,"Sapling",IF(AK68&lt;30,"Pole",IF(AK68&lt;50,"Small Saw",IF(AK68&lt;100,"Large Saw",IF(AK68&lt;300,"Giant","Monarch")))))</f>
        <v>Giant</v>
      </c>
      <c r="AM68">
        <v>217</v>
      </c>
      <c r="AN68" t="s">
        <v>2533</v>
      </c>
      <c r="AO68" s="1">
        <v>45505.604919398145</v>
      </c>
      <c r="AP68" t="s">
        <v>76</v>
      </c>
      <c r="AQ68" s="1">
        <v>45548.755266203705</v>
      </c>
      <c r="AR68" t="s">
        <v>151</v>
      </c>
      <c r="AU68" t="s">
        <v>177</v>
      </c>
    </row>
    <row r="69" spans="1:47" x14ac:dyDescent="0.35">
      <c r="A69">
        <v>289</v>
      </c>
      <c r="C69">
        <v>215</v>
      </c>
      <c r="E69" t="s">
        <v>637</v>
      </c>
      <c r="G69" t="s">
        <v>89</v>
      </c>
      <c r="I69">
        <v>0</v>
      </c>
      <c r="L69" t="s">
        <v>164</v>
      </c>
      <c r="AB69" t="s">
        <v>72</v>
      </c>
      <c r="AC69" t="s">
        <v>68</v>
      </c>
      <c r="AD69">
        <v>3995754</v>
      </c>
      <c r="AE69">
        <v>351150</v>
      </c>
      <c r="AF69" t="s">
        <v>72</v>
      </c>
      <c r="AG69">
        <v>92</v>
      </c>
      <c r="AH69" t="s">
        <v>73</v>
      </c>
      <c r="AI69" t="s">
        <v>74</v>
      </c>
      <c r="AJ69">
        <v>114</v>
      </c>
      <c r="AK69">
        <f>AJ69*2.54</f>
        <v>289.56</v>
      </c>
      <c r="AL69" t="str">
        <f>IF(AK69&lt;5,"Sapling",IF(AK69&lt;30,"Pole",IF(AK69&lt;50,"Small Saw",IF(AK69&lt;100,"Large Saw",IF(AK69&lt;300,"Giant","Monarch")))))</f>
        <v>Giant</v>
      </c>
      <c r="AM69">
        <v>215</v>
      </c>
      <c r="AN69" t="s">
        <v>1244</v>
      </c>
      <c r="AO69" s="1">
        <v>45505.604919398145</v>
      </c>
      <c r="AP69" t="s">
        <v>76</v>
      </c>
      <c r="AQ69" s="1">
        <v>45564.831689814811</v>
      </c>
      <c r="AR69" t="s">
        <v>927</v>
      </c>
      <c r="AU69" t="s">
        <v>177</v>
      </c>
    </row>
    <row r="70" spans="1:47" x14ac:dyDescent="0.35">
      <c r="A70">
        <v>639</v>
      </c>
      <c r="C70">
        <v>260</v>
      </c>
      <c r="E70" t="s">
        <v>174</v>
      </c>
      <c r="G70" t="s">
        <v>89</v>
      </c>
      <c r="I70">
        <v>0</v>
      </c>
      <c r="L70" t="s">
        <v>164</v>
      </c>
      <c r="AB70" t="s">
        <v>72</v>
      </c>
      <c r="AC70" t="s">
        <v>68</v>
      </c>
      <c r="AD70">
        <v>3983067</v>
      </c>
      <c r="AE70">
        <v>350268</v>
      </c>
      <c r="AF70" t="s">
        <v>72</v>
      </c>
      <c r="AG70">
        <v>110</v>
      </c>
      <c r="AH70" t="s">
        <v>73</v>
      </c>
      <c r="AI70" t="s">
        <v>74</v>
      </c>
      <c r="AJ70">
        <v>114</v>
      </c>
      <c r="AK70">
        <f>AJ70*2.54</f>
        <v>289.56</v>
      </c>
      <c r="AL70" t="str">
        <f>IF(AK70&lt;5,"Sapling",IF(AK70&lt;30,"Pole",IF(AK70&lt;50,"Small Saw",IF(AK70&lt;100,"Large Saw",IF(AK70&lt;300,"Giant","Monarch")))))</f>
        <v>Giant</v>
      </c>
      <c r="AM70">
        <v>260</v>
      </c>
      <c r="AN70" t="s">
        <v>2151</v>
      </c>
      <c r="AO70" s="1">
        <v>45505.604919398145</v>
      </c>
      <c r="AP70" t="s">
        <v>76</v>
      </c>
      <c r="AQ70" s="1">
        <v>45546.656759259262</v>
      </c>
      <c r="AR70" t="s">
        <v>151</v>
      </c>
      <c r="AU70" t="s">
        <v>177</v>
      </c>
    </row>
    <row r="71" spans="1:47" x14ac:dyDescent="0.35">
      <c r="A71">
        <v>124</v>
      </c>
      <c r="C71">
        <v>230</v>
      </c>
      <c r="E71" t="s">
        <v>174</v>
      </c>
      <c r="G71" t="s">
        <v>89</v>
      </c>
      <c r="I71">
        <v>0</v>
      </c>
      <c r="L71" t="s">
        <v>164</v>
      </c>
      <c r="AB71" t="s">
        <v>72</v>
      </c>
      <c r="AC71" t="s">
        <v>68</v>
      </c>
      <c r="AD71">
        <v>3983577</v>
      </c>
      <c r="AE71">
        <v>349566</v>
      </c>
      <c r="AF71" t="s">
        <v>72</v>
      </c>
      <c r="AG71">
        <v>0</v>
      </c>
      <c r="AH71" t="s">
        <v>73</v>
      </c>
      <c r="AI71" t="s">
        <v>74</v>
      </c>
      <c r="AJ71">
        <v>102</v>
      </c>
      <c r="AK71">
        <f>AJ71*2.54</f>
        <v>259.08</v>
      </c>
      <c r="AL71" t="str">
        <f>IF(AK71&lt;5,"Sapling",IF(AK71&lt;30,"Pole",IF(AK71&lt;50,"Small Saw",IF(AK71&lt;100,"Large Saw",IF(AK71&lt;300,"Giant","Monarch")))))</f>
        <v>Giant</v>
      </c>
      <c r="AM71">
        <v>230</v>
      </c>
      <c r="AN71" t="s">
        <v>2349</v>
      </c>
      <c r="AO71" s="1">
        <v>45505.604919398145</v>
      </c>
      <c r="AP71" t="s">
        <v>76</v>
      </c>
      <c r="AQ71" s="1">
        <v>45608.753548194443</v>
      </c>
      <c r="AR71" t="s">
        <v>285</v>
      </c>
      <c r="AU71" t="s">
        <v>177</v>
      </c>
    </row>
    <row r="72" spans="1:47" x14ac:dyDescent="0.35">
      <c r="A72">
        <v>552</v>
      </c>
      <c r="C72">
        <v>228</v>
      </c>
      <c r="E72" t="s">
        <v>637</v>
      </c>
      <c r="G72" t="s">
        <v>89</v>
      </c>
      <c r="I72">
        <v>0</v>
      </c>
      <c r="L72" t="s">
        <v>164</v>
      </c>
      <c r="AB72" t="s">
        <v>168</v>
      </c>
      <c r="AC72" t="s">
        <v>68</v>
      </c>
      <c r="AD72">
        <v>3995737</v>
      </c>
      <c r="AE72">
        <v>349746</v>
      </c>
      <c r="AF72" t="s">
        <v>72</v>
      </c>
      <c r="AG72">
        <v>72</v>
      </c>
      <c r="AH72" t="s">
        <v>73</v>
      </c>
      <c r="AI72" t="s">
        <v>74</v>
      </c>
      <c r="AJ72">
        <v>98</v>
      </c>
      <c r="AK72">
        <f>AJ72*2.54</f>
        <v>248.92000000000002</v>
      </c>
      <c r="AL72" t="str">
        <f>IF(AK72&lt;5,"Sapling",IF(AK72&lt;30,"Pole",IF(AK72&lt;50,"Small Saw",IF(AK72&lt;100,"Large Saw",IF(AK72&lt;300,"Giant","Monarch")))))</f>
        <v>Giant</v>
      </c>
      <c r="AM72">
        <v>228</v>
      </c>
      <c r="AN72" t="s">
        <v>1798</v>
      </c>
      <c r="AO72" s="1">
        <v>45505.604919398145</v>
      </c>
      <c r="AP72" t="s">
        <v>76</v>
      </c>
      <c r="AQ72" s="1">
        <v>45566.642222222225</v>
      </c>
      <c r="AR72" t="s">
        <v>151</v>
      </c>
      <c r="AU72" t="s">
        <v>177</v>
      </c>
    </row>
    <row r="73" spans="1:47" x14ac:dyDescent="0.35">
      <c r="A73">
        <v>63</v>
      </c>
      <c r="C73">
        <v>221</v>
      </c>
      <c r="E73" t="s">
        <v>174</v>
      </c>
      <c r="G73" t="s">
        <v>89</v>
      </c>
      <c r="I73">
        <v>0</v>
      </c>
      <c r="L73" t="s">
        <v>164</v>
      </c>
      <c r="AB73" t="s">
        <v>72</v>
      </c>
      <c r="AC73" t="s">
        <v>68</v>
      </c>
      <c r="AD73">
        <v>3983836</v>
      </c>
      <c r="AE73">
        <v>349492</v>
      </c>
      <c r="AF73" t="s">
        <v>72</v>
      </c>
      <c r="AG73">
        <v>0</v>
      </c>
      <c r="AH73" t="s">
        <v>73</v>
      </c>
      <c r="AI73" t="s">
        <v>74</v>
      </c>
      <c r="AJ73">
        <v>97</v>
      </c>
      <c r="AK73">
        <f>AJ73*2.54</f>
        <v>246.38</v>
      </c>
      <c r="AL73" t="str">
        <f>IF(AK73&lt;5,"Sapling",IF(AK73&lt;30,"Pole",IF(AK73&lt;50,"Small Saw",IF(AK73&lt;100,"Large Saw",IF(AK73&lt;300,"Giant","Monarch")))))</f>
        <v>Giant</v>
      </c>
      <c r="AM73">
        <v>221</v>
      </c>
      <c r="AN73" t="s">
        <v>2465</v>
      </c>
      <c r="AO73" s="1">
        <v>45505.604919398145</v>
      </c>
      <c r="AP73" t="s">
        <v>76</v>
      </c>
      <c r="AQ73" s="1">
        <v>45557.698946759258</v>
      </c>
      <c r="AR73" t="s">
        <v>151</v>
      </c>
      <c r="AU73" t="s">
        <v>177</v>
      </c>
    </row>
    <row r="74" spans="1:47" x14ac:dyDescent="0.35">
      <c r="A74">
        <v>58</v>
      </c>
      <c r="C74">
        <v>215</v>
      </c>
      <c r="D74">
        <v>212</v>
      </c>
      <c r="E74" t="s">
        <v>174</v>
      </c>
      <c r="G74" t="s">
        <v>89</v>
      </c>
      <c r="I74">
        <v>0</v>
      </c>
      <c r="L74" t="s">
        <v>164</v>
      </c>
      <c r="AB74" t="s">
        <v>72</v>
      </c>
      <c r="AC74" t="s">
        <v>68</v>
      </c>
      <c r="AD74">
        <v>3983878</v>
      </c>
      <c r="AE74">
        <v>349465</v>
      </c>
      <c r="AF74" t="s">
        <v>72</v>
      </c>
      <c r="AG74">
        <v>0</v>
      </c>
      <c r="AH74" t="s">
        <v>73</v>
      </c>
      <c r="AI74" t="s">
        <v>74</v>
      </c>
      <c r="AJ74">
        <v>91</v>
      </c>
      <c r="AK74">
        <f>AJ74*2.54</f>
        <v>231.14000000000001</v>
      </c>
      <c r="AL74" t="str">
        <f>IF(AK74&lt;5,"Sapling",IF(AK74&lt;30,"Pole",IF(AK74&lt;50,"Small Saw",IF(AK74&lt;100,"Large Saw",IF(AK74&lt;300,"Giant","Monarch")))))</f>
        <v>Giant</v>
      </c>
      <c r="AM74">
        <v>215</v>
      </c>
      <c r="AN74" t="s">
        <v>2543</v>
      </c>
      <c r="AO74" s="1">
        <v>45505.604919398145</v>
      </c>
      <c r="AP74" t="s">
        <v>76</v>
      </c>
      <c r="AQ74" s="1">
        <v>45557.752824074072</v>
      </c>
      <c r="AR74" t="s">
        <v>151</v>
      </c>
      <c r="AU74" t="s">
        <v>177</v>
      </c>
    </row>
    <row r="75" spans="1:47" x14ac:dyDescent="0.35">
      <c r="A75">
        <v>679</v>
      </c>
      <c r="C75">
        <v>180</v>
      </c>
      <c r="E75" t="s">
        <v>174</v>
      </c>
      <c r="G75" t="s">
        <v>89</v>
      </c>
      <c r="I75">
        <v>0</v>
      </c>
      <c r="L75" t="s">
        <v>164</v>
      </c>
      <c r="AB75" t="s">
        <v>72</v>
      </c>
      <c r="AC75" t="s">
        <v>68</v>
      </c>
      <c r="AD75">
        <v>3982965</v>
      </c>
      <c r="AE75">
        <v>350476</v>
      </c>
      <c r="AF75" t="s">
        <v>72</v>
      </c>
      <c r="AG75">
        <v>0</v>
      </c>
      <c r="AH75" t="s">
        <v>73</v>
      </c>
      <c r="AI75" t="s">
        <v>74</v>
      </c>
      <c r="AJ75">
        <v>88</v>
      </c>
      <c r="AK75">
        <f>AJ75*2.54</f>
        <v>223.52</v>
      </c>
      <c r="AL75" t="str">
        <f>IF(AK75&lt;5,"Sapling",IF(AK75&lt;30,"Pole",IF(AK75&lt;50,"Small Saw",IF(AK75&lt;100,"Large Saw",IF(AK75&lt;300,"Giant","Monarch")))))</f>
        <v>Giant</v>
      </c>
      <c r="AM75">
        <v>180</v>
      </c>
      <c r="AN75" t="s">
        <v>2983</v>
      </c>
      <c r="AO75" s="1">
        <v>45505.604919398145</v>
      </c>
      <c r="AP75" t="s">
        <v>76</v>
      </c>
      <c r="AQ75" s="1">
        <v>45547.750613425924</v>
      </c>
      <c r="AR75" t="s">
        <v>151</v>
      </c>
      <c r="AU75" t="s">
        <v>177</v>
      </c>
    </row>
    <row r="76" spans="1:47" x14ac:dyDescent="0.35">
      <c r="A76">
        <v>59</v>
      </c>
      <c r="C76">
        <v>219</v>
      </c>
      <c r="E76" t="s">
        <v>174</v>
      </c>
      <c r="G76" t="s">
        <v>89</v>
      </c>
      <c r="I76">
        <v>0</v>
      </c>
      <c r="L76" t="s">
        <v>164</v>
      </c>
      <c r="AB76" t="s">
        <v>72</v>
      </c>
      <c r="AC76" t="s">
        <v>68</v>
      </c>
      <c r="AD76">
        <v>3983862</v>
      </c>
      <c r="AE76">
        <v>349470</v>
      </c>
      <c r="AF76" t="s">
        <v>72</v>
      </c>
      <c r="AG76">
        <v>0</v>
      </c>
      <c r="AH76" t="s">
        <v>73</v>
      </c>
      <c r="AI76" t="s">
        <v>74</v>
      </c>
      <c r="AJ76">
        <v>84</v>
      </c>
      <c r="AK76">
        <f>AJ76*2.54</f>
        <v>213.36</v>
      </c>
      <c r="AL76" t="str">
        <f>IF(AK76&lt;5,"Sapling",IF(AK76&lt;30,"Pole",IF(AK76&lt;50,"Small Saw",IF(AK76&lt;100,"Large Saw",IF(AK76&lt;300,"Giant","Monarch")))))</f>
        <v>Giant</v>
      </c>
      <c r="AM76">
        <v>219</v>
      </c>
      <c r="AN76" t="s">
        <v>2496</v>
      </c>
      <c r="AO76" s="1">
        <v>45505.604919398145</v>
      </c>
      <c r="AP76" t="s">
        <v>76</v>
      </c>
      <c r="AQ76" s="1">
        <v>45557.77920138889</v>
      </c>
      <c r="AR76" t="s">
        <v>151</v>
      </c>
      <c r="AU76" t="s">
        <v>177</v>
      </c>
    </row>
    <row r="77" spans="1:47" x14ac:dyDescent="0.35">
      <c r="A77">
        <v>61</v>
      </c>
      <c r="C77">
        <v>193</v>
      </c>
      <c r="E77" t="s">
        <v>174</v>
      </c>
      <c r="G77" t="s">
        <v>89</v>
      </c>
      <c r="I77">
        <v>0</v>
      </c>
      <c r="L77" t="s">
        <v>164</v>
      </c>
      <c r="AB77" t="s">
        <v>72</v>
      </c>
      <c r="AC77" t="s">
        <v>68</v>
      </c>
      <c r="AD77">
        <v>3983861</v>
      </c>
      <c r="AE77">
        <v>349475</v>
      </c>
      <c r="AF77" t="s">
        <v>72</v>
      </c>
      <c r="AG77">
        <v>0</v>
      </c>
      <c r="AH77" t="s">
        <v>73</v>
      </c>
      <c r="AI77" t="s">
        <v>74</v>
      </c>
      <c r="AJ77">
        <v>70</v>
      </c>
      <c r="AK77">
        <f>AJ77*2.54</f>
        <v>177.8</v>
      </c>
      <c r="AL77" t="str">
        <f>IF(AK77&lt;5,"Sapling",IF(AK77&lt;30,"Pole",IF(AK77&lt;50,"Small Saw",IF(AK77&lt;100,"Large Saw",IF(AK77&lt;300,"Giant","Monarch")))))</f>
        <v>Giant</v>
      </c>
      <c r="AM77">
        <v>193</v>
      </c>
      <c r="AN77" t="s">
        <v>2815</v>
      </c>
      <c r="AO77" s="1">
        <v>45505.604919398145</v>
      </c>
      <c r="AP77" t="s">
        <v>76</v>
      </c>
      <c r="AQ77" s="1">
        <v>45557.777430555558</v>
      </c>
      <c r="AR77" t="s">
        <v>151</v>
      </c>
      <c r="AU77" t="s">
        <v>177</v>
      </c>
    </row>
    <row r="78" spans="1:47" x14ac:dyDescent="0.35">
      <c r="A78">
        <v>296</v>
      </c>
      <c r="C78">
        <v>200</v>
      </c>
      <c r="E78" t="s">
        <v>637</v>
      </c>
      <c r="F78" t="s">
        <v>201</v>
      </c>
      <c r="G78" t="s">
        <v>89</v>
      </c>
      <c r="I78">
        <v>0</v>
      </c>
      <c r="L78" t="s">
        <v>164</v>
      </c>
      <c r="S78" t="s">
        <v>94</v>
      </c>
      <c r="X78" t="s">
        <v>70</v>
      </c>
      <c r="Y78" t="s">
        <v>70</v>
      </c>
      <c r="Z78" t="s">
        <v>70</v>
      </c>
      <c r="AA78" t="s">
        <v>70</v>
      </c>
      <c r="AB78" t="s">
        <v>72</v>
      </c>
      <c r="AC78" t="s">
        <v>68</v>
      </c>
      <c r="AD78">
        <v>3995755</v>
      </c>
      <c r="AE78">
        <v>351161</v>
      </c>
      <c r="AF78" t="s">
        <v>72</v>
      </c>
      <c r="AG78">
        <v>32</v>
      </c>
      <c r="AH78" t="s">
        <v>73</v>
      </c>
      <c r="AI78" t="s">
        <v>74</v>
      </c>
      <c r="AJ78">
        <v>64</v>
      </c>
      <c r="AK78">
        <f>AJ78*2.54</f>
        <v>162.56</v>
      </c>
      <c r="AL78" t="str">
        <f>IF(AK78&lt;5,"Sapling",IF(AK78&lt;30,"Pole",IF(AK78&lt;50,"Small Saw",IF(AK78&lt;100,"Large Saw",IF(AK78&lt;300,"Giant","Monarch")))))</f>
        <v>Giant</v>
      </c>
      <c r="AM78">
        <v>200</v>
      </c>
      <c r="AN78" t="s">
        <v>1261</v>
      </c>
      <c r="AO78" s="1">
        <v>45505.604919398145</v>
      </c>
      <c r="AP78" t="s">
        <v>76</v>
      </c>
      <c r="AQ78" s="1">
        <v>45564.831550925926</v>
      </c>
      <c r="AR78" t="s">
        <v>927</v>
      </c>
      <c r="AU78" t="s">
        <v>177</v>
      </c>
    </row>
    <row r="79" spans="1:47" x14ac:dyDescent="0.35">
      <c r="A79">
        <v>106</v>
      </c>
      <c r="C79">
        <v>137</v>
      </c>
      <c r="E79" t="s">
        <v>174</v>
      </c>
      <c r="G79" t="s">
        <v>89</v>
      </c>
      <c r="I79">
        <v>0</v>
      </c>
      <c r="L79" t="s">
        <v>164</v>
      </c>
      <c r="AB79" t="s">
        <v>72</v>
      </c>
      <c r="AC79" t="s">
        <v>68</v>
      </c>
      <c r="AD79">
        <v>3983480</v>
      </c>
      <c r="AE79">
        <v>349500</v>
      </c>
      <c r="AF79" t="s">
        <v>72</v>
      </c>
      <c r="AG79">
        <v>0</v>
      </c>
      <c r="AH79" t="s">
        <v>73</v>
      </c>
      <c r="AI79" t="s">
        <v>74</v>
      </c>
      <c r="AJ79">
        <v>60</v>
      </c>
      <c r="AK79">
        <f>AJ79*2.54</f>
        <v>152.4</v>
      </c>
      <c r="AL79" t="str">
        <f>IF(AK79&lt;5,"Sapling",IF(AK79&lt;30,"Pole",IF(AK79&lt;50,"Small Saw",IF(AK79&lt;100,"Large Saw",IF(AK79&lt;300,"Giant","Monarch")))))</f>
        <v>Giant</v>
      </c>
      <c r="AM79">
        <v>137</v>
      </c>
      <c r="AN79" t="s">
        <v>506</v>
      </c>
      <c r="AO79" s="1">
        <v>45505.604919398145</v>
      </c>
      <c r="AP79" t="s">
        <v>76</v>
      </c>
      <c r="AQ79" s="1">
        <v>45556.708344907405</v>
      </c>
      <c r="AR79" t="s">
        <v>151</v>
      </c>
      <c r="AU79" t="s">
        <v>177</v>
      </c>
    </row>
    <row r="80" spans="1:47" x14ac:dyDescent="0.35">
      <c r="A80">
        <v>16</v>
      </c>
      <c r="C80">
        <v>140</v>
      </c>
      <c r="E80" t="s">
        <v>1940</v>
      </c>
      <c r="G80" t="s">
        <v>89</v>
      </c>
      <c r="I80">
        <v>0</v>
      </c>
      <c r="L80" t="s">
        <v>164</v>
      </c>
      <c r="AB80" t="s">
        <v>72</v>
      </c>
      <c r="AC80" t="s">
        <v>68</v>
      </c>
      <c r="AD80">
        <v>3989845</v>
      </c>
      <c r="AE80">
        <v>353407</v>
      </c>
      <c r="AF80" t="s">
        <v>72</v>
      </c>
      <c r="AG80">
        <v>0</v>
      </c>
      <c r="AH80" t="s">
        <v>73</v>
      </c>
      <c r="AI80" t="s">
        <v>74</v>
      </c>
      <c r="AJ80">
        <v>60</v>
      </c>
      <c r="AK80">
        <f>AJ80*2.54</f>
        <v>152.4</v>
      </c>
      <c r="AL80" t="str">
        <f>IF(AK80&lt;5,"Sapling",IF(AK80&lt;30,"Pole",IF(AK80&lt;50,"Small Saw",IF(AK80&lt;100,"Large Saw",IF(AK80&lt;300,"Giant","Monarch")))))</f>
        <v>Giant</v>
      </c>
      <c r="AM80">
        <v>140</v>
      </c>
      <c r="AN80" t="s">
        <v>1968</v>
      </c>
      <c r="AO80" s="1">
        <v>45505.604919398145</v>
      </c>
      <c r="AP80" t="s">
        <v>76</v>
      </c>
      <c r="AQ80" s="1">
        <v>45553.727789351855</v>
      </c>
      <c r="AR80" t="s">
        <v>151</v>
      </c>
      <c r="AU80" t="s">
        <v>79</v>
      </c>
    </row>
    <row r="81" spans="1:47" x14ac:dyDescent="0.35">
      <c r="A81">
        <v>105</v>
      </c>
      <c r="C81">
        <v>145</v>
      </c>
      <c r="E81" t="s">
        <v>174</v>
      </c>
      <c r="G81" t="s">
        <v>89</v>
      </c>
      <c r="I81">
        <v>0</v>
      </c>
      <c r="L81" t="s">
        <v>164</v>
      </c>
      <c r="AB81" t="s">
        <v>72</v>
      </c>
      <c r="AC81" t="s">
        <v>68</v>
      </c>
      <c r="AD81">
        <v>3983488</v>
      </c>
      <c r="AE81">
        <v>349507</v>
      </c>
      <c r="AF81" t="s">
        <v>72</v>
      </c>
      <c r="AG81">
        <v>48</v>
      </c>
      <c r="AH81" t="s">
        <v>73</v>
      </c>
      <c r="AI81" t="s">
        <v>74</v>
      </c>
      <c r="AJ81">
        <v>57</v>
      </c>
      <c r="AK81">
        <f>AJ81*2.54</f>
        <v>144.78</v>
      </c>
      <c r="AL81" t="str">
        <f>IF(AK81&lt;5,"Sapling",IF(AK81&lt;30,"Pole",IF(AK81&lt;50,"Small Saw",IF(AK81&lt;100,"Large Saw",IF(AK81&lt;300,"Giant","Monarch")))))</f>
        <v>Giant</v>
      </c>
      <c r="AM81">
        <v>145</v>
      </c>
      <c r="AN81" t="s">
        <v>486</v>
      </c>
      <c r="AO81" s="1">
        <v>45505.604919398145</v>
      </c>
      <c r="AP81" t="s">
        <v>76</v>
      </c>
      <c r="AQ81" s="1">
        <v>45556.708564814813</v>
      </c>
      <c r="AR81" t="s">
        <v>151</v>
      </c>
      <c r="AU81" t="s">
        <v>177</v>
      </c>
    </row>
    <row r="82" spans="1:47" x14ac:dyDescent="0.35">
      <c r="A82">
        <v>495</v>
      </c>
      <c r="C82">
        <v>138</v>
      </c>
      <c r="E82" t="s">
        <v>637</v>
      </c>
      <c r="G82" t="s">
        <v>89</v>
      </c>
      <c r="I82">
        <v>0</v>
      </c>
      <c r="L82" t="s">
        <v>164</v>
      </c>
      <c r="AB82" t="s">
        <v>1703</v>
      </c>
      <c r="AC82" t="s">
        <v>68</v>
      </c>
      <c r="AD82">
        <v>3996436</v>
      </c>
      <c r="AE82">
        <v>350322</v>
      </c>
      <c r="AF82" t="s">
        <v>72</v>
      </c>
      <c r="AG82">
        <v>0</v>
      </c>
      <c r="AH82" t="s">
        <v>73</v>
      </c>
      <c r="AI82" t="s">
        <v>74</v>
      </c>
      <c r="AJ82">
        <v>56</v>
      </c>
      <c r="AK82">
        <f>AJ82*2.54</f>
        <v>142.24</v>
      </c>
      <c r="AL82" t="str">
        <f>IF(AK82&lt;5,"Sapling",IF(AK82&lt;30,"Pole",IF(AK82&lt;50,"Small Saw",IF(AK82&lt;100,"Large Saw",IF(AK82&lt;300,"Giant","Monarch")))))</f>
        <v>Giant</v>
      </c>
      <c r="AM82">
        <v>138</v>
      </c>
      <c r="AN82" t="s">
        <v>1704</v>
      </c>
      <c r="AO82" s="1">
        <v>45505.604919398145</v>
      </c>
      <c r="AP82" t="s">
        <v>76</v>
      </c>
      <c r="AQ82" s="1">
        <v>45565.683993055558</v>
      </c>
      <c r="AR82" t="s">
        <v>151</v>
      </c>
      <c r="AU82" t="s">
        <v>177</v>
      </c>
    </row>
    <row r="83" spans="1:47" x14ac:dyDescent="0.35">
      <c r="A83">
        <v>104</v>
      </c>
      <c r="C83">
        <v>156</v>
      </c>
      <c r="E83" t="s">
        <v>174</v>
      </c>
      <c r="G83" t="s">
        <v>89</v>
      </c>
      <c r="I83">
        <v>0</v>
      </c>
      <c r="L83" t="s">
        <v>164</v>
      </c>
      <c r="AB83" t="s">
        <v>72</v>
      </c>
      <c r="AC83" t="s">
        <v>68</v>
      </c>
      <c r="AD83">
        <v>3983496</v>
      </c>
      <c r="AE83">
        <v>349497</v>
      </c>
      <c r="AF83" t="s">
        <v>72</v>
      </c>
      <c r="AG83">
        <v>0</v>
      </c>
      <c r="AH83" t="s">
        <v>73</v>
      </c>
      <c r="AI83" t="s">
        <v>74</v>
      </c>
      <c r="AJ83">
        <v>55</v>
      </c>
      <c r="AK83">
        <f>AJ83*2.54</f>
        <v>139.69999999999999</v>
      </c>
      <c r="AL83" t="str">
        <f>IF(AK83&lt;5,"Sapling",IF(AK83&lt;30,"Pole",IF(AK83&lt;50,"Small Saw",IF(AK83&lt;100,"Large Saw",IF(AK83&lt;300,"Giant","Monarch")))))</f>
        <v>Giant</v>
      </c>
      <c r="AM83">
        <v>156</v>
      </c>
      <c r="AN83" t="s">
        <v>408</v>
      </c>
      <c r="AO83" s="1">
        <v>45505.604919398145</v>
      </c>
      <c r="AP83" t="s">
        <v>76</v>
      </c>
      <c r="AQ83" s="1">
        <v>45556.709826388891</v>
      </c>
      <c r="AR83" t="s">
        <v>151</v>
      </c>
      <c r="AU83" t="s">
        <v>177</v>
      </c>
    </row>
    <row r="84" spans="1:47" x14ac:dyDescent="0.35">
      <c r="A84">
        <v>28</v>
      </c>
      <c r="C84">
        <v>152</v>
      </c>
      <c r="E84" t="s">
        <v>148</v>
      </c>
      <c r="G84" t="s">
        <v>89</v>
      </c>
      <c r="I84">
        <v>0</v>
      </c>
      <c r="L84" t="s">
        <v>164</v>
      </c>
      <c r="AB84" t="s">
        <v>72</v>
      </c>
      <c r="AC84" t="s">
        <v>68</v>
      </c>
      <c r="AD84">
        <v>3993258</v>
      </c>
      <c r="AE84">
        <v>353469</v>
      </c>
      <c r="AF84" t="s">
        <v>72</v>
      </c>
      <c r="AG84">
        <v>0</v>
      </c>
      <c r="AH84" t="s">
        <v>73</v>
      </c>
      <c r="AI84" t="s">
        <v>74</v>
      </c>
      <c r="AJ84">
        <v>54</v>
      </c>
      <c r="AK84">
        <f>AJ84*2.54</f>
        <v>137.16</v>
      </c>
      <c r="AL84" t="str">
        <f>IF(AK84&lt;5,"Sapling",IF(AK84&lt;30,"Pole",IF(AK84&lt;50,"Small Saw",IF(AK84&lt;100,"Large Saw",IF(AK84&lt;300,"Giant","Monarch")))))</f>
        <v>Giant</v>
      </c>
      <c r="AM84">
        <v>152</v>
      </c>
      <c r="AN84" t="s">
        <v>166</v>
      </c>
      <c r="AO84" s="1">
        <v>45505.604919398145</v>
      </c>
      <c r="AP84" t="s">
        <v>76</v>
      </c>
      <c r="AQ84" s="1">
        <v>45545.827627314815</v>
      </c>
      <c r="AR84" t="s">
        <v>151</v>
      </c>
      <c r="AU84" t="s">
        <v>79</v>
      </c>
    </row>
    <row r="85" spans="1:47" x14ac:dyDescent="0.35">
      <c r="A85">
        <v>60</v>
      </c>
      <c r="C85">
        <v>157</v>
      </c>
      <c r="E85" t="s">
        <v>174</v>
      </c>
      <c r="G85" t="s">
        <v>89</v>
      </c>
      <c r="I85">
        <v>0</v>
      </c>
      <c r="L85" t="s">
        <v>164</v>
      </c>
      <c r="AB85" t="s">
        <v>71</v>
      </c>
      <c r="AC85" t="s">
        <v>68</v>
      </c>
      <c r="AD85">
        <v>3983861</v>
      </c>
      <c r="AE85">
        <v>349471</v>
      </c>
      <c r="AF85" t="s">
        <v>72</v>
      </c>
      <c r="AG85">
        <v>6</v>
      </c>
      <c r="AH85" t="s">
        <v>73</v>
      </c>
      <c r="AI85" t="s">
        <v>74</v>
      </c>
      <c r="AJ85">
        <v>53</v>
      </c>
      <c r="AK85">
        <f>AJ85*2.54</f>
        <v>134.62</v>
      </c>
      <c r="AL85" t="str">
        <f>IF(AK85&lt;5,"Sapling",IF(AK85&lt;30,"Pole",IF(AK85&lt;50,"Small Saw",IF(AK85&lt;100,"Large Saw",IF(AK85&lt;300,"Giant","Monarch")))))</f>
        <v>Giant</v>
      </c>
      <c r="AM85">
        <v>157</v>
      </c>
      <c r="AN85" t="s">
        <v>405</v>
      </c>
      <c r="AO85" s="1">
        <v>45505.604919398145</v>
      </c>
      <c r="AP85" t="s">
        <v>76</v>
      </c>
      <c r="AQ85" s="1">
        <v>45557.779687499999</v>
      </c>
      <c r="AR85" t="s">
        <v>151</v>
      </c>
      <c r="AU85" t="s">
        <v>177</v>
      </c>
    </row>
    <row r="86" spans="1:47" x14ac:dyDescent="0.35">
      <c r="A86">
        <v>64</v>
      </c>
      <c r="C86">
        <v>153</v>
      </c>
      <c r="E86" t="s">
        <v>174</v>
      </c>
      <c r="G86" t="s">
        <v>89</v>
      </c>
      <c r="I86">
        <v>0</v>
      </c>
      <c r="L86" t="s">
        <v>164</v>
      </c>
      <c r="AB86" t="s">
        <v>72</v>
      </c>
      <c r="AC86" t="s">
        <v>68</v>
      </c>
      <c r="AD86">
        <v>3983835</v>
      </c>
      <c r="AE86">
        <v>349494</v>
      </c>
      <c r="AF86" t="s">
        <v>72</v>
      </c>
      <c r="AG86">
        <v>0</v>
      </c>
      <c r="AH86" t="s">
        <v>73</v>
      </c>
      <c r="AI86" t="s">
        <v>74</v>
      </c>
      <c r="AJ86">
        <v>52</v>
      </c>
      <c r="AK86">
        <f>AJ86*2.54</f>
        <v>132.08000000000001</v>
      </c>
      <c r="AL86" t="str">
        <f>IF(AK86&lt;5,"Sapling",IF(AK86&lt;30,"Pole",IF(AK86&lt;50,"Small Saw",IF(AK86&lt;100,"Large Saw",IF(AK86&lt;300,"Giant","Monarch")))))</f>
        <v>Giant</v>
      </c>
      <c r="AM86">
        <v>153</v>
      </c>
      <c r="AN86" t="s">
        <v>427</v>
      </c>
      <c r="AO86" s="1">
        <v>45505.604919398145</v>
      </c>
      <c r="AP86" t="s">
        <v>76</v>
      </c>
      <c r="AQ86" s="1">
        <v>45557.699976851851</v>
      </c>
      <c r="AR86" t="s">
        <v>151</v>
      </c>
      <c r="AU86" t="s">
        <v>177</v>
      </c>
    </row>
    <row r="87" spans="1:47" x14ac:dyDescent="0.35">
      <c r="A87">
        <v>405</v>
      </c>
      <c r="C87">
        <v>90</v>
      </c>
      <c r="E87" t="s">
        <v>174</v>
      </c>
      <c r="G87" t="s">
        <v>89</v>
      </c>
      <c r="I87">
        <v>0</v>
      </c>
      <c r="L87" t="s">
        <v>164</v>
      </c>
      <c r="AB87" t="s">
        <v>72</v>
      </c>
      <c r="AC87" t="s">
        <v>68</v>
      </c>
      <c r="AD87">
        <v>3983753</v>
      </c>
      <c r="AE87">
        <v>350135</v>
      </c>
      <c r="AF87" t="s">
        <v>72</v>
      </c>
      <c r="AG87">
        <v>0</v>
      </c>
      <c r="AH87" t="s">
        <v>73</v>
      </c>
      <c r="AI87" t="s">
        <v>74</v>
      </c>
      <c r="AJ87">
        <v>40</v>
      </c>
      <c r="AK87">
        <f>AJ87*2.54</f>
        <v>101.6</v>
      </c>
      <c r="AL87" t="str">
        <f>IF(AK87&lt;5,"Sapling",IF(AK87&lt;30,"Pole",IF(AK87&lt;50,"Small Saw",IF(AK87&lt;100,"Large Saw",IF(AK87&lt;300,"Giant","Monarch")))))</f>
        <v>Giant</v>
      </c>
      <c r="AM87">
        <v>90</v>
      </c>
      <c r="AN87" t="s">
        <v>574</v>
      </c>
      <c r="AO87" s="1">
        <v>45505.604919398145</v>
      </c>
      <c r="AP87" t="s">
        <v>76</v>
      </c>
      <c r="AQ87" s="1">
        <v>45533.12703703704</v>
      </c>
      <c r="AR87" t="s">
        <v>151</v>
      </c>
      <c r="AU87" t="s">
        <v>177</v>
      </c>
    </row>
    <row r="88" spans="1:47" x14ac:dyDescent="0.35">
      <c r="A88">
        <v>29</v>
      </c>
      <c r="C88">
        <v>124</v>
      </c>
      <c r="E88" t="s">
        <v>148</v>
      </c>
      <c r="G88" t="s">
        <v>89</v>
      </c>
      <c r="I88">
        <v>0</v>
      </c>
      <c r="L88" t="s">
        <v>164</v>
      </c>
      <c r="AB88" t="s">
        <v>72</v>
      </c>
      <c r="AC88" t="s">
        <v>68</v>
      </c>
      <c r="AD88">
        <v>3993260</v>
      </c>
      <c r="AE88">
        <v>353469</v>
      </c>
      <c r="AF88" t="s">
        <v>72</v>
      </c>
      <c r="AG88">
        <v>0</v>
      </c>
      <c r="AH88" t="s">
        <v>73</v>
      </c>
      <c r="AI88" t="s">
        <v>74</v>
      </c>
      <c r="AJ88">
        <v>32</v>
      </c>
      <c r="AK88">
        <f>AJ88*2.54</f>
        <v>81.28</v>
      </c>
      <c r="AL88" t="str">
        <f>IF(AK88&lt;5,"Sapling",IF(AK88&lt;30,"Pole",IF(AK88&lt;50,"Small Saw",IF(AK88&lt;100,"Large Saw",IF(AK88&lt;300,"Giant","Monarch")))))</f>
        <v>Large Saw</v>
      </c>
      <c r="AM88">
        <v>124</v>
      </c>
      <c r="AN88" t="s">
        <v>167</v>
      </c>
      <c r="AO88" s="1">
        <v>45505.604919398145</v>
      </c>
      <c r="AP88" t="s">
        <v>76</v>
      </c>
      <c r="AQ88" s="1">
        <v>45545.827199074076</v>
      </c>
      <c r="AR88" t="s">
        <v>151</v>
      </c>
      <c r="AU88" t="s">
        <v>79</v>
      </c>
    </row>
    <row r="89" spans="1:47" x14ac:dyDescent="0.35">
      <c r="A89">
        <v>23</v>
      </c>
      <c r="C89">
        <v>88</v>
      </c>
      <c r="E89" t="s">
        <v>174</v>
      </c>
      <c r="G89" t="s">
        <v>89</v>
      </c>
      <c r="I89">
        <v>0</v>
      </c>
      <c r="L89" t="s">
        <v>164</v>
      </c>
      <c r="AB89" t="s">
        <v>144</v>
      </c>
      <c r="AC89" t="s">
        <v>68</v>
      </c>
      <c r="AD89">
        <v>3983851</v>
      </c>
      <c r="AE89">
        <v>349847</v>
      </c>
      <c r="AF89" t="s">
        <v>72</v>
      </c>
      <c r="AG89">
        <v>0</v>
      </c>
      <c r="AH89" t="s">
        <v>73</v>
      </c>
      <c r="AI89" t="s">
        <v>74</v>
      </c>
      <c r="AJ89">
        <v>24</v>
      </c>
      <c r="AK89">
        <f>AJ89*2.54</f>
        <v>60.96</v>
      </c>
      <c r="AL89" t="str">
        <f>IF(AK89&lt;5,"Sapling",IF(AK89&lt;30,"Pole",IF(AK89&lt;50,"Small Saw",IF(AK89&lt;100,"Large Saw",IF(AK89&lt;300,"Giant","Monarch")))))</f>
        <v>Large Saw</v>
      </c>
      <c r="AM89">
        <v>88</v>
      </c>
      <c r="AN89" t="s">
        <v>575</v>
      </c>
      <c r="AO89" s="1">
        <v>45505.604919398145</v>
      </c>
      <c r="AP89" t="s">
        <v>76</v>
      </c>
      <c r="AQ89" s="1">
        <v>45532.887624074072</v>
      </c>
      <c r="AR89" t="s">
        <v>76</v>
      </c>
      <c r="AU89" t="s">
        <v>177</v>
      </c>
    </row>
    <row r="90" spans="1:47" x14ac:dyDescent="0.35">
      <c r="A90">
        <v>25</v>
      </c>
      <c r="C90">
        <v>28</v>
      </c>
      <c r="E90" t="s">
        <v>174</v>
      </c>
      <c r="G90" t="s">
        <v>89</v>
      </c>
      <c r="I90">
        <v>0</v>
      </c>
      <c r="L90" t="s">
        <v>164</v>
      </c>
      <c r="AB90" t="s">
        <v>144</v>
      </c>
      <c r="AC90" t="s">
        <v>68</v>
      </c>
      <c r="AD90">
        <v>3983853</v>
      </c>
      <c r="AE90">
        <v>349845</v>
      </c>
      <c r="AF90" t="s">
        <v>72</v>
      </c>
      <c r="AG90">
        <v>0</v>
      </c>
      <c r="AH90" t="s">
        <v>73</v>
      </c>
      <c r="AI90" t="s">
        <v>74</v>
      </c>
      <c r="AJ90">
        <v>13</v>
      </c>
      <c r="AK90">
        <f>AJ90*2.54</f>
        <v>33.020000000000003</v>
      </c>
      <c r="AL90" t="str">
        <f>IF(AK90&lt;5,"Sapling",IF(AK90&lt;30,"Pole",IF(AK90&lt;50,"Small Saw",IF(AK90&lt;100,"Large Saw",IF(AK90&lt;300,"Giant","Monarch")))))</f>
        <v>Small Saw</v>
      </c>
      <c r="AM90">
        <v>28</v>
      </c>
      <c r="AN90" t="s">
        <v>606</v>
      </c>
      <c r="AO90" s="1">
        <v>45505.604919398145</v>
      </c>
      <c r="AP90" t="s">
        <v>76</v>
      </c>
      <c r="AQ90" s="1">
        <v>45532.887641307869</v>
      </c>
      <c r="AR90" t="s">
        <v>76</v>
      </c>
      <c r="AU90" t="s">
        <v>177</v>
      </c>
    </row>
    <row r="91" spans="1:47" x14ac:dyDescent="0.35">
      <c r="A91">
        <v>25</v>
      </c>
      <c r="C91">
        <v>250</v>
      </c>
      <c r="E91" t="s">
        <v>1940</v>
      </c>
      <c r="G91" t="s">
        <v>89</v>
      </c>
      <c r="I91">
        <v>0</v>
      </c>
      <c r="L91" t="s">
        <v>149</v>
      </c>
      <c r="AB91" t="s">
        <v>72</v>
      </c>
      <c r="AC91" t="s">
        <v>68</v>
      </c>
      <c r="AD91">
        <v>3990356</v>
      </c>
      <c r="AE91">
        <v>353322</v>
      </c>
      <c r="AF91" t="s">
        <v>72</v>
      </c>
      <c r="AG91">
        <v>0</v>
      </c>
      <c r="AH91" t="s">
        <v>73</v>
      </c>
      <c r="AI91" t="s">
        <v>74</v>
      </c>
      <c r="AJ91">
        <v>219</v>
      </c>
      <c r="AK91">
        <f>AJ91*2.54</f>
        <v>556.26</v>
      </c>
      <c r="AL91" t="str">
        <f>IF(AK91&lt;5,"Sapling",IF(AK91&lt;30,"Pole",IF(AK91&lt;50,"Small Saw",IF(AK91&lt;100,"Large Saw",IF(AK91&lt;300,"Giant","Monarch")))))</f>
        <v>Monarch</v>
      </c>
      <c r="AM91">
        <v>250</v>
      </c>
      <c r="AN91" t="s">
        <v>1978</v>
      </c>
      <c r="AO91" s="1">
        <v>45505.604919398145</v>
      </c>
      <c r="AP91" t="s">
        <v>76</v>
      </c>
      <c r="AQ91" s="1">
        <v>45552.806620370371</v>
      </c>
      <c r="AR91" t="s">
        <v>151</v>
      </c>
      <c r="AU91" t="s">
        <v>79</v>
      </c>
    </row>
    <row r="92" spans="1:47" x14ac:dyDescent="0.35">
      <c r="A92">
        <v>285</v>
      </c>
      <c r="C92">
        <v>223</v>
      </c>
      <c r="E92" t="s">
        <v>174</v>
      </c>
      <c r="G92" t="s">
        <v>89</v>
      </c>
      <c r="I92">
        <v>0</v>
      </c>
      <c r="L92" t="s">
        <v>149</v>
      </c>
      <c r="AB92" t="s">
        <v>72</v>
      </c>
      <c r="AC92" t="s">
        <v>68</v>
      </c>
      <c r="AD92">
        <v>3983060</v>
      </c>
      <c r="AE92">
        <v>349966</v>
      </c>
      <c r="AF92" t="s">
        <v>72</v>
      </c>
      <c r="AG92">
        <v>0</v>
      </c>
      <c r="AH92" t="s">
        <v>73</v>
      </c>
      <c r="AI92" t="s">
        <v>74</v>
      </c>
      <c r="AJ92">
        <v>182</v>
      </c>
      <c r="AK92">
        <f>AJ92*2.54</f>
        <v>462.28000000000003</v>
      </c>
      <c r="AL92" t="str">
        <f>IF(AK92&lt;5,"Sapling",IF(AK92&lt;30,"Pole",IF(AK92&lt;50,"Small Saw",IF(AK92&lt;100,"Large Saw",IF(AK92&lt;300,"Giant","Monarch")))))</f>
        <v>Monarch</v>
      </c>
      <c r="AM92">
        <v>223</v>
      </c>
      <c r="AN92" t="s">
        <v>2444</v>
      </c>
      <c r="AO92" s="1">
        <v>45505.604919398145</v>
      </c>
      <c r="AP92" t="s">
        <v>76</v>
      </c>
      <c r="AQ92" s="1">
        <v>45532.887772592592</v>
      </c>
      <c r="AR92" t="s">
        <v>76</v>
      </c>
      <c r="AT92" t="s">
        <v>2445</v>
      </c>
      <c r="AU92" t="s">
        <v>177</v>
      </c>
    </row>
    <row r="93" spans="1:47" x14ac:dyDescent="0.35">
      <c r="A93">
        <v>33</v>
      </c>
      <c r="C93">
        <v>194</v>
      </c>
      <c r="E93" t="s">
        <v>148</v>
      </c>
      <c r="G93" t="s">
        <v>89</v>
      </c>
      <c r="I93">
        <v>0</v>
      </c>
      <c r="L93" t="s">
        <v>149</v>
      </c>
      <c r="AB93" t="s">
        <v>168</v>
      </c>
      <c r="AC93" t="s">
        <v>68</v>
      </c>
      <c r="AD93">
        <v>3993080</v>
      </c>
      <c r="AE93">
        <v>353556</v>
      </c>
      <c r="AF93" t="s">
        <v>72</v>
      </c>
      <c r="AG93">
        <v>151</v>
      </c>
      <c r="AH93" t="s">
        <v>73</v>
      </c>
      <c r="AI93" t="s">
        <v>74</v>
      </c>
      <c r="AJ93">
        <v>179</v>
      </c>
      <c r="AK93">
        <f>AJ93*2.54</f>
        <v>454.66</v>
      </c>
      <c r="AL93" t="str">
        <f>IF(AK93&lt;5,"Sapling",IF(AK93&lt;30,"Pole",IF(AK93&lt;50,"Small Saw",IF(AK93&lt;100,"Large Saw",IF(AK93&lt;300,"Giant","Monarch")))))</f>
        <v>Monarch</v>
      </c>
      <c r="AM93">
        <v>181</v>
      </c>
      <c r="AN93" t="s">
        <v>173</v>
      </c>
      <c r="AO93" s="1">
        <v>45505.604919398145</v>
      </c>
      <c r="AP93" t="s">
        <v>76</v>
      </c>
      <c r="AQ93" s="1">
        <v>45545.775324074071</v>
      </c>
      <c r="AR93" t="s">
        <v>151</v>
      </c>
      <c r="AU93" t="s">
        <v>79</v>
      </c>
    </row>
    <row r="94" spans="1:47" x14ac:dyDescent="0.35">
      <c r="A94">
        <v>580</v>
      </c>
      <c r="C94">
        <v>213</v>
      </c>
      <c r="E94" t="s">
        <v>174</v>
      </c>
      <c r="G94" t="s">
        <v>89</v>
      </c>
      <c r="I94">
        <v>0</v>
      </c>
      <c r="L94" t="s">
        <v>149</v>
      </c>
      <c r="AB94" t="s">
        <v>72</v>
      </c>
      <c r="AC94" t="s">
        <v>68</v>
      </c>
      <c r="AD94">
        <v>3983088</v>
      </c>
      <c r="AE94">
        <v>350401</v>
      </c>
      <c r="AF94" t="s">
        <v>72</v>
      </c>
      <c r="AG94">
        <v>214</v>
      </c>
      <c r="AH94" t="s">
        <v>73</v>
      </c>
      <c r="AI94" t="s">
        <v>74</v>
      </c>
      <c r="AJ94">
        <v>174</v>
      </c>
      <c r="AK94">
        <f>AJ94*2.54</f>
        <v>441.96</v>
      </c>
      <c r="AL94" t="str">
        <f>IF(AK94&lt;5,"Sapling",IF(AK94&lt;30,"Pole",IF(AK94&lt;50,"Small Saw",IF(AK94&lt;100,"Large Saw",IF(AK94&lt;300,"Giant","Monarch")))))</f>
        <v>Monarch</v>
      </c>
      <c r="AM94">
        <v>213</v>
      </c>
      <c r="AN94" t="s">
        <v>2583</v>
      </c>
      <c r="AO94" s="1">
        <v>45505.604919398145</v>
      </c>
      <c r="AP94" t="s">
        <v>76</v>
      </c>
      <c r="AQ94" s="1">
        <v>45546.714548611111</v>
      </c>
      <c r="AR94" t="s">
        <v>151</v>
      </c>
      <c r="AU94" t="s">
        <v>177</v>
      </c>
    </row>
    <row r="95" spans="1:47" x14ac:dyDescent="0.35">
      <c r="A95">
        <v>4</v>
      </c>
      <c r="C95">
        <v>246</v>
      </c>
      <c r="E95" t="s">
        <v>148</v>
      </c>
      <c r="G95" t="s">
        <v>89</v>
      </c>
      <c r="I95">
        <v>0</v>
      </c>
      <c r="L95" t="s">
        <v>149</v>
      </c>
      <c r="AB95" t="s">
        <v>72</v>
      </c>
      <c r="AC95" t="s">
        <v>68</v>
      </c>
      <c r="AD95">
        <v>3992994</v>
      </c>
      <c r="AE95">
        <v>353503</v>
      </c>
      <c r="AF95" t="s">
        <v>72</v>
      </c>
      <c r="AG95">
        <v>0</v>
      </c>
      <c r="AH95" t="s">
        <v>73</v>
      </c>
      <c r="AI95" t="s">
        <v>74</v>
      </c>
      <c r="AJ95">
        <v>170</v>
      </c>
      <c r="AK95">
        <f>AJ95*2.54</f>
        <v>431.8</v>
      </c>
      <c r="AL95" t="str">
        <f>IF(AK95&lt;5,"Sapling",IF(AK95&lt;30,"Pole",IF(AK95&lt;50,"Small Saw",IF(AK95&lt;100,"Large Saw",IF(AK95&lt;300,"Giant","Monarch")))))</f>
        <v>Monarch</v>
      </c>
      <c r="AM95">
        <v>246</v>
      </c>
      <c r="AN95" t="s">
        <v>613</v>
      </c>
      <c r="AO95" s="1">
        <v>45505.604919398145</v>
      </c>
      <c r="AP95" t="s">
        <v>76</v>
      </c>
      <c r="AQ95" s="1">
        <v>45545.89</v>
      </c>
      <c r="AR95" t="s">
        <v>151</v>
      </c>
      <c r="AU95" t="s">
        <v>79</v>
      </c>
    </row>
    <row r="96" spans="1:47" x14ac:dyDescent="0.35">
      <c r="A96">
        <v>23</v>
      </c>
      <c r="C96">
        <v>223</v>
      </c>
      <c r="E96" t="s">
        <v>1940</v>
      </c>
      <c r="G96" t="s">
        <v>89</v>
      </c>
      <c r="I96">
        <v>0</v>
      </c>
      <c r="L96" t="s">
        <v>149</v>
      </c>
      <c r="AB96" t="s">
        <v>72</v>
      </c>
      <c r="AC96" t="s">
        <v>68</v>
      </c>
      <c r="AD96">
        <v>3990353</v>
      </c>
      <c r="AE96">
        <v>353304</v>
      </c>
      <c r="AF96" t="s">
        <v>72</v>
      </c>
      <c r="AG96">
        <v>68</v>
      </c>
      <c r="AH96" t="s">
        <v>73</v>
      </c>
      <c r="AI96" t="s">
        <v>74</v>
      </c>
      <c r="AJ96">
        <v>158</v>
      </c>
      <c r="AK96">
        <f>AJ96*2.54</f>
        <v>401.32</v>
      </c>
      <c r="AL96" t="str">
        <f>IF(AK96&lt;5,"Sapling",IF(AK96&lt;30,"Pole",IF(AK96&lt;50,"Small Saw",IF(AK96&lt;100,"Large Saw",IF(AK96&lt;300,"Giant","Monarch")))))</f>
        <v>Monarch</v>
      </c>
      <c r="AM96">
        <v>214</v>
      </c>
      <c r="AN96" t="s">
        <v>1976</v>
      </c>
      <c r="AO96" s="1">
        <v>45505.604919398145</v>
      </c>
      <c r="AP96" t="s">
        <v>76</v>
      </c>
      <c r="AQ96" s="1">
        <v>45552.805243055554</v>
      </c>
      <c r="AR96" t="s">
        <v>151</v>
      </c>
      <c r="AU96" t="s">
        <v>79</v>
      </c>
    </row>
    <row r="97" spans="1:47" x14ac:dyDescent="0.35">
      <c r="A97">
        <v>311</v>
      </c>
      <c r="C97">
        <v>244</v>
      </c>
      <c r="E97" t="s">
        <v>174</v>
      </c>
      <c r="G97" t="s">
        <v>89</v>
      </c>
      <c r="I97">
        <v>0</v>
      </c>
      <c r="L97" t="s">
        <v>149</v>
      </c>
      <c r="AB97" t="s">
        <v>72</v>
      </c>
      <c r="AC97" t="s">
        <v>68</v>
      </c>
      <c r="AD97">
        <v>3983354</v>
      </c>
      <c r="AE97">
        <v>350010</v>
      </c>
      <c r="AF97" t="s">
        <v>72</v>
      </c>
      <c r="AG97">
        <v>0</v>
      </c>
      <c r="AH97" t="s">
        <v>73</v>
      </c>
      <c r="AI97" t="s">
        <v>74</v>
      </c>
      <c r="AJ97">
        <v>158</v>
      </c>
      <c r="AK97">
        <f>AJ97*2.54</f>
        <v>401.32</v>
      </c>
      <c r="AL97" t="str">
        <f>IF(AK97&lt;5,"Sapling",IF(AK97&lt;30,"Pole",IF(AK97&lt;50,"Small Saw",IF(AK97&lt;100,"Large Saw",IF(AK97&lt;300,"Giant","Monarch")))))</f>
        <v>Monarch</v>
      </c>
      <c r="AM97">
        <v>244</v>
      </c>
      <c r="AN97" t="s">
        <v>2221</v>
      </c>
      <c r="AO97" s="1">
        <v>45505.604919398145</v>
      </c>
      <c r="AP97" t="s">
        <v>76</v>
      </c>
      <c r="AQ97" s="1">
        <v>45535.662187499998</v>
      </c>
      <c r="AR97" t="s">
        <v>151</v>
      </c>
      <c r="AU97" t="s">
        <v>177</v>
      </c>
    </row>
    <row r="98" spans="1:47" x14ac:dyDescent="0.35">
      <c r="A98">
        <v>583</v>
      </c>
      <c r="C98">
        <v>200</v>
      </c>
      <c r="E98" t="s">
        <v>174</v>
      </c>
      <c r="G98" t="s">
        <v>89</v>
      </c>
      <c r="I98">
        <v>0</v>
      </c>
      <c r="L98" t="s">
        <v>149</v>
      </c>
      <c r="AB98" t="s">
        <v>168</v>
      </c>
      <c r="AC98" t="s">
        <v>68</v>
      </c>
      <c r="AD98">
        <v>3983120</v>
      </c>
      <c r="AE98">
        <v>350509</v>
      </c>
      <c r="AF98" t="s">
        <v>72</v>
      </c>
      <c r="AG98">
        <v>140</v>
      </c>
      <c r="AH98" t="s">
        <v>73</v>
      </c>
      <c r="AI98" t="s">
        <v>74</v>
      </c>
      <c r="AJ98">
        <v>158</v>
      </c>
      <c r="AK98">
        <f>AJ98*2.54</f>
        <v>401.32</v>
      </c>
      <c r="AL98" t="str">
        <f>IF(AK98&lt;5,"Sapling",IF(AK98&lt;30,"Pole",IF(AK98&lt;50,"Small Saw",IF(AK98&lt;100,"Large Saw",IF(AK98&lt;300,"Giant","Monarch")))))</f>
        <v>Monarch</v>
      </c>
      <c r="AM98">
        <v>200</v>
      </c>
      <c r="AN98" t="s">
        <v>2718</v>
      </c>
      <c r="AO98" s="1">
        <v>45505.604919398145</v>
      </c>
      <c r="AP98" t="s">
        <v>76</v>
      </c>
      <c r="AQ98" s="1">
        <v>45534.798020833332</v>
      </c>
      <c r="AR98" t="s">
        <v>151</v>
      </c>
      <c r="AU98" t="s">
        <v>177</v>
      </c>
    </row>
    <row r="99" spans="1:47" x14ac:dyDescent="0.35">
      <c r="A99">
        <v>342</v>
      </c>
      <c r="C99">
        <v>246</v>
      </c>
      <c r="E99" t="s">
        <v>174</v>
      </c>
      <c r="G99" t="s">
        <v>89</v>
      </c>
      <c r="I99">
        <v>0</v>
      </c>
      <c r="L99" t="s">
        <v>149</v>
      </c>
      <c r="AB99" t="s">
        <v>72</v>
      </c>
      <c r="AC99" t="s">
        <v>68</v>
      </c>
      <c r="AD99">
        <v>3983573</v>
      </c>
      <c r="AE99">
        <v>350019</v>
      </c>
      <c r="AF99" t="s">
        <v>72</v>
      </c>
      <c r="AG99">
        <v>0</v>
      </c>
      <c r="AH99" t="s">
        <v>73</v>
      </c>
      <c r="AI99" t="s">
        <v>74</v>
      </c>
      <c r="AJ99">
        <v>149</v>
      </c>
      <c r="AK99">
        <f>AJ99*2.54</f>
        <v>378.46</v>
      </c>
      <c r="AL99" t="str">
        <f>IF(AK99&lt;5,"Sapling",IF(AK99&lt;30,"Pole",IF(AK99&lt;50,"Small Saw",IF(AK99&lt;100,"Large Saw",IF(AK99&lt;300,"Giant","Monarch")))))</f>
        <v>Monarch</v>
      </c>
      <c r="AM99">
        <v>246</v>
      </c>
      <c r="AN99" t="s">
        <v>2204</v>
      </c>
      <c r="AO99" s="1">
        <v>45505.604919398145</v>
      </c>
      <c r="AP99" t="s">
        <v>76</v>
      </c>
      <c r="AQ99" s="1">
        <v>45550.817372685182</v>
      </c>
      <c r="AR99" t="s">
        <v>151</v>
      </c>
      <c r="AU99" t="s">
        <v>177</v>
      </c>
    </row>
    <row r="100" spans="1:47" x14ac:dyDescent="0.35">
      <c r="A100">
        <v>32</v>
      </c>
      <c r="C100">
        <v>190</v>
      </c>
      <c r="E100" t="s">
        <v>148</v>
      </c>
      <c r="G100" t="s">
        <v>89</v>
      </c>
      <c r="I100">
        <v>0</v>
      </c>
      <c r="L100" t="s">
        <v>149</v>
      </c>
      <c r="AB100" t="s">
        <v>72</v>
      </c>
      <c r="AC100" t="s">
        <v>68</v>
      </c>
      <c r="AD100">
        <v>3993142</v>
      </c>
      <c r="AE100">
        <v>353512</v>
      </c>
      <c r="AF100" t="s">
        <v>72</v>
      </c>
      <c r="AG100">
        <v>176</v>
      </c>
      <c r="AH100" t="s">
        <v>73</v>
      </c>
      <c r="AI100" t="s">
        <v>74</v>
      </c>
      <c r="AJ100">
        <v>148</v>
      </c>
      <c r="AK100">
        <f>AJ100*2.54</f>
        <v>375.92</v>
      </c>
      <c r="AL100" t="str">
        <f>IF(AK100&lt;5,"Sapling",IF(AK100&lt;30,"Pole",IF(AK100&lt;50,"Small Saw",IF(AK100&lt;100,"Large Saw",IF(AK100&lt;300,"Giant","Monarch")))))</f>
        <v>Monarch</v>
      </c>
      <c r="AM100">
        <v>180</v>
      </c>
      <c r="AN100" t="s">
        <v>172</v>
      </c>
      <c r="AO100" s="1">
        <v>45505.604919398145</v>
      </c>
      <c r="AP100" t="s">
        <v>76</v>
      </c>
      <c r="AQ100" s="1">
        <v>45545.779050925928</v>
      </c>
      <c r="AR100" t="s">
        <v>151</v>
      </c>
      <c r="AU100" t="s">
        <v>79</v>
      </c>
    </row>
    <row r="101" spans="1:47" x14ac:dyDescent="0.35">
      <c r="A101">
        <v>661</v>
      </c>
      <c r="C101">
        <v>217</v>
      </c>
      <c r="E101" t="s">
        <v>174</v>
      </c>
      <c r="G101" t="s">
        <v>89</v>
      </c>
      <c r="I101">
        <v>0</v>
      </c>
      <c r="L101" t="s">
        <v>149</v>
      </c>
      <c r="AB101" t="s">
        <v>72</v>
      </c>
      <c r="AC101" t="s">
        <v>68</v>
      </c>
      <c r="AD101">
        <v>3982842</v>
      </c>
      <c r="AE101">
        <v>350210</v>
      </c>
      <c r="AF101" t="s">
        <v>72</v>
      </c>
      <c r="AG101">
        <v>0</v>
      </c>
      <c r="AH101" t="s">
        <v>73</v>
      </c>
      <c r="AI101" t="s">
        <v>74</v>
      </c>
      <c r="AJ101">
        <v>147</v>
      </c>
      <c r="AK101">
        <f>AJ101*2.54</f>
        <v>373.38</v>
      </c>
      <c r="AL101" t="str">
        <f>IF(AK101&lt;5,"Sapling",IF(AK101&lt;30,"Pole",IF(AK101&lt;50,"Small Saw",IF(AK101&lt;100,"Large Saw",IF(AK101&lt;300,"Giant","Monarch")))))</f>
        <v>Monarch</v>
      </c>
      <c r="AM101">
        <v>217</v>
      </c>
      <c r="AN101" t="s">
        <v>2530</v>
      </c>
      <c r="AO101" s="1">
        <v>45505.604919398145</v>
      </c>
      <c r="AP101" t="s">
        <v>76</v>
      </c>
      <c r="AQ101" s="1">
        <v>45548.810324074075</v>
      </c>
      <c r="AR101" t="s">
        <v>151</v>
      </c>
      <c r="AU101" t="s">
        <v>177</v>
      </c>
    </row>
    <row r="102" spans="1:47" x14ac:dyDescent="0.35">
      <c r="A102">
        <v>63</v>
      </c>
      <c r="C102">
        <v>244</v>
      </c>
      <c r="E102" t="s">
        <v>1940</v>
      </c>
      <c r="G102" t="s">
        <v>89</v>
      </c>
      <c r="I102">
        <v>0</v>
      </c>
      <c r="L102" t="s">
        <v>149</v>
      </c>
      <c r="AB102" t="s">
        <v>72</v>
      </c>
      <c r="AC102" t="s">
        <v>68</v>
      </c>
      <c r="AD102">
        <v>3990319</v>
      </c>
      <c r="AE102">
        <v>353324</v>
      </c>
      <c r="AF102" t="s">
        <v>72</v>
      </c>
      <c r="AG102">
        <v>6</v>
      </c>
      <c r="AH102" t="s">
        <v>73</v>
      </c>
      <c r="AI102" t="s">
        <v>74</v>
      </c>
      <c r="AJ102">
        <v>137</v>
      </c>
      <c r="AK102">
        <f>AJ102*2.54</f>
        <v>347.98</v>
      </c>
      <c r="AL102" t="str">
        <f>IF(AK102&lt;5,"Sapling",IF(AK102&lt;30,"Pole",IF(AK102&lt;50,"Small Saw",IF(AK102&lt;100,"Large Saw",IF(AK102&lt;300,"Giant","Monarch")))))</f>
        <v>Monarch</v>
      </c>
      <c r="AM102">
        <v>244</v>
      </c>
      <c r="AN102" t="s">
        <v>2045</v>
      </c>
      <c r="AO102" s="1">
        <v>45505.604919398145</v>
      </c>
      <c r="AP102" t="s">
        <v>76</v>
      </c>
      <c r="AQ102" s="1">
        <v>45552.826747685183</v>
      </c>
      <c r="AR102" t="s">
        <v>151</v>
      </c>
      <c r="AU102" t="s">
        <v>79</v>
      </c>
    </row>
    <row r="103" spans="1:47" x14ac:dyDescent="0.35">
      <c r="A103">
        <v>71</v>
      </c>
      <c r="C103">
        <v>202</v>
      </c>
      <c r="E103" t="s">
        <v>174</v>
      </c>
      <c r="G103" t="s">
        <v>89</v>
      </c>
      <c r="I103">
        <v>0</v>
      </c>
      <c r="L103" t="s">
        <v>149</v>
      </c>
      <c r="AB103" t="s">
        <v>71</v>
      </c>
      <c r="AC103" t="s">
        <v>68</v>
      </c>
      <c r="AD103">
        <v>3983877</v>
      </c>
      <c r="AE103">
        <v>349343</v>
      </c>
      <c r="AF103" t="s">
        <v>72</v>
      </c>
      <c r="AG103">
        <v>0</v>
      </c>
      <c r="AH103" t="s">
        <v>73</v>
      </c>
      <c r="AI103" t="s">
        <v>74</v>
      </c>
      <c r="AJ103">
        <v>136</v>
      </c>
      <c r="AK103">
        <f>AJ103*2.54</f>
        <v>345.44</v>
      </c>
      <c r="AL103" t="str">
        <f>IF(AK103&lt;5,"Sapling",IF(AK103&lt;30,"Pole",IF(AK103&lt;50,"Small Saw",IF(AK103&lt;100,"Large Saw",IF(AK103&lt;300,"Giant","Monarch")))))</f>
        <v>Monarch</v>
      </c>
      <c r="AM103">
        <v>202</v>
      </c>
      <c r="AN103" t="s">
        <v>2696</v>
      </c>
      <c r="AO103" s="1">
        <v>45505.604919398145</v>
      </c>
      <c r="AP103" t="s">
        <v>76</v>
      </c>
      <c r="AQ103" s="1">
        <v>45551.846215277779</v>
      </c>
      <c r="AR103" t="s">
        <v>151</v>
      </c>
      <c r="AU103" t="s">
        <v>177</v>
      </c>
    </row>
    <row r="104" spans="1:47" x14ac:dyDescent="0.35">
      <c r="A104">
        <v>17</v>
      </c>
      <c r="C104">
        <v>223</v>
      </c>
      <c r="E104" t="s">
        <v>148</v>
      </c>
      <c r="G104" t="s">
        <v>89</v>
      </c>
      <c r="I104">
        <v>0</v>
      </c>
      <c r="L104" t="s">
        <v>149</v>
      </c>
      <c r="AB104" t="s">
        <v>72</v>
      </c>
      <c r="AC104" t="s">
        <v>68</v>
      </c>
      <c r="AD104">
        <v>3993178</v>
      </c>
      <c r="AE104">
        <v>353622</v>
      </c>
      <c r="AF104" t="s">
        <v>72</v>
      </c>
      <c r="AG104">
        <v>0</v>
      </c>
      <c r="AH104" t="s">
        <v>73</v>
      </c>
      <c r="AI104" t="s">
        <v>74</v>
      </c>
      <c r="AJ104">
        <v>132</v>
      </c>
      <c r="AK104">
        <f>AJ104*2.54</f>
        <v>335.28000000000003</v>
      </c>
      <c r="AL104" t="str">
        <f>IF(AK104&lt;5,"Sapling",IF(AK104&lt;30,"Pole",IF(AK104&lt;50,"Small Saw",IF(AK104&lt;100,"Large Saw",IF(AK104&lt;300,"Giant","Monarch")))))</f>
        <v>Monarch</v>
      </c>
      <c r="AM104">
        <v>223</v>
      </c>
      <c r="AN104" t="s">
        <v>634</v>
      </c>
      <c r="AO104" s="1">
        <v>45505.604919398145</v>
      </c>
      <c r="AP104" t="s">
        <v>76</v>
      </c>
      <c r="AQ104" s="1">
        <v>45545.78564814815</v>
      </c>
      <c r="AR104" t="s">
        <v>151</v>
      </c>
      <c r="AU104" t="s">
        <v>79</v>
      </c>
    </row>
    <row r="105" spans="1:47" x14ac:dyDescent="0.35">
      <c r="A105">
        <v>24</v>
      </c>
      <c r="C105">
        <v>173</v>
      </c>
      <c r="E105" t="s">
        <v>1940</v>
      </c>
      <c r="G105" t="s">
        <v>89</v>
      </c>
      <c r="I105">
        <v>0</v>
      </c>
      <c r="L105" t="s">
        <v>149</v>
      </c>
      <c r="AB105" t="s">
        <v>72</v>
      </c>
      <c r="AC105" t="s">
        <v>68</v>
      </c>
      <c r="AD105">
        <v>3990354</v>
      </c>
      <c r="AE105">
        <v>353305</v>
      </c>
      <c r="AF105" t="s">
        <v>72</v>
      </c>
      <c r="AG105">
        <v>15</v>
      </c>
      <c r="AH105" t="s">
        <v>73</v>
      </c>
      <c r="AI105" t="s">
        <v>74</v>
      </c>
      <c r="AJ105">
        <v>130</v>
      </c>
      <c r="AK105">
        <f>AJ105*2.54</f>
        <v>330.2</v>
      </c>
      <c r="AL105" t="str">
        <f>IF(AK105&lt;5,"Sapling",IF(AK105&lt;30,"Pole",IF(AK105&lt;50,"Small Saw",IF(AK105&lt;100,"Large Saw",IF(AK105&lt;300,"Giant","Monarch")))))</f>
        <v>Monarch</v>
      </c>
      <c r="AM105">
        <v>173</v>
      </c>
      <c r="AN105" t="s">
        <v>1977</v>
      </c>
      <c r="AO105" s="1">
        <v>45505.604919398145</v>
      </c>
      <c r="AP105" t="s">
        <v>76</v>
      </c>
      <c r="AQ105" s="1">
        <v>45552.807430555556</v>
      </c>
      <c r="AR105" t="s">
        <v>151</v>
      </c>
      <c r="AU105" t="s">
        <v>79</v>
      </c>
    </row>
    <row r="106" spans="1:47" x14ac:dyDescent="0.35">
      <c r="A106">
        <v>146</v>
      </c>
      <c r="C106">
        <v>236</v>
      </c>
      <c r="E106" t="s">
        <v>174</v>
      </c>
      <c r="G106" t="s">
        <v>89</v>
      </c>
      <c r="I106">
        <v>0</v>
      </c>
      <c r="L106" t="s">
        <v>149</v>
      </c>
      <c r="AB106" t="s">
        <v>72</v>
      </c>
      <c r="AC106" t="s">
        <v>68</v>
      </c>
      <c r="AD106">
        <v>3983333</v>
      </c>
      <c r="AE106">
        <v>349934</v>
      </c>
      <c r="AF106" t="s">
        <v>72</v>
      </c>
      <c r="AG106">
        <v>0</v>
      </c>
      <c r="AH106" t="s">
        <v>73</v>
      </c>
      <c r="AI106" t="s">
        <v>74</v>
      </c>
      <c r="AJ106">
        <v>117</v>
      </c>
      <c r="AK106">
        <f>AJ106*2.54</f>
        <v>297.18</v>
      </c>
      <c r="AL106" t="str">
        <f>IF(AK106&lt;5,"Sapling",IF(AK106&lt;30,"Pole",IF(AK106&lt;50,"Small Saw",IF(AK106&lt;100,"Large Saw",IF(AK106&lt;300,"Giant","Monarch")))))</f>
        <v>Giant</v>
      </c>
      <c r="AM106">
        <v>236</v>
      </c>
      <c r="AN106" t="s">
        <v>2300</v>
      </c>
      <c r="AO106" s="1">
        <v>45505.604919398145</v>
      </c>
      <c r="AP106" t="s">
        <v>76</v>
      </c>
      <c r="AQ106" s="1">
        <v>45535.748969907407</v>
      </c>
      <c r="AR106" t="s">
        <v>151</v>
      </c>
      <c r="AU106" t="s">
        <v>177</v>
      </c>
    </row>
    <row r="107" spans="1:47" x14ac:dyDescent="0.35">
      <c r="A107">
        <v>30</v>
      </c>
      <c r="C107">
        <v>225</v>
      </c>
      <c r="E107" t="s">
        <v>148</v>
      </c>
      <c r="G107" t="s">
        <v>89</v>
      </c>
      <c r="I107">
        <v>0</v>
      </c>
      <c r="L107" t="s">
        <v>149</v>
      </c>
      <c r="AB107" t="s">
        <v>168</v>
      </c>
      <c r="AC107" t="s">
        <v>68</v>
      </c>
      <c r="AD107">
        <v>3993217</v>
      </c>
      <c r="AE107">
        <v>353536</v>
      </c>
      <c r="AF107" t="s">
        <v>72</v>
      </c>
      <c r="AG107">
        <v>0</v>
      </c>
      <c r="AH107" t="s">
        <v>73</v>
      </c>
      <c r="AI107" t="s">
        <v>74</v>
      </c>
      <c r="AJ107">
        <v>106</v>
      </c>
      <c r="AK107">
        <f>AJ107*2.54</f>
        <v>269.24</v>
      </c>
      <c r="AL107" t="str">
        <f>IF(AK107&lt;5,"Sapling",IF(AK107&lt;30,"Pole",IF(AK107&lt;50,"Small Saw",IF(AK107&lt;100,"Large Saw",IF(AK107&lt;300,"Giant","Monarch")))))</f>
        <v>Giant</v>
      </c>
      <c r="AM107">
        <v>225</v>
      </c>
      <c r="AN107" t="s">
        <v>169</v>
      </c>
      <c r="AO107" s="1">
        <v>45505.604919398145</v>
      </c>
      <c r="AP107" t="s">
        <v>76</v>
      </c>
      <c r="AQ107" s="1">
        <v>45545.78224537037</v>
      </c>
      <c r="AR107" t="s">
        <v>151</v>
      </c>
      <c r="AU107" t="s">
        <v>79</v>
      </c>
    </row>
    <row r="108" spans="1:47" x14ac:dyDescent="0.35">
      <c r="A108">
        <v>313</v>
      </c>
      <c r="C108">
        <v>170</v>
      </c>
      <c r="E108" t="s">
        <v>174</v>
      </c>
      <c r="G108" t="s">
        <v>89</v>
      </c>
      <c r="I108">
        <v>0</v>
      </c>
      <c r="L108" t="s">
        <v>149</v>
      </c>
      <c r="AB108" t="s">
        <v>71</v>
      </c>
      <c r="AC108" t="s">
        <v>68</v>
      </c>
      <c r="AD108">
        <v>3983429</v>
      </c>
      <c r="AE108">
        <v>349953</v>
      </c>
      <c r="AF108" t="s">
        <v>72</v>
      </c>
      <c r="AG108">
        <v>0</v>
      </c>
      <c r="AH108" t="s">
        <v>73</v>
      </c>
      <c r="AI108" t="s">
        <v>74</v>
      </c>
      <c r="AJ108">
        <v>106</v>
      </c>
      <c r="AK108">
        <f>AJ108*2.54</f>
        <v>269.24</v>
      </c>
      <c r="AL108" t="str">
        <f>IF(AK108&lt;5,"Sapling",IF(AK108&lt;30,"Pole",IF(AK108&lt;50,"Small Saw",IF(AK108&lt;100,"Large Saw",IF(AK108&lt;300,"Giant","Monarch")))))</f>
        <v>Giant</v>
      </c>
      <c r="AM108">
        <v>170</v>
      </c>
      <c r="AN108" t="s">
        <v>293</v>
      </c>
      <c r="AO108" s="1">
        <v>45505.604919398145</v>
      </c>
      <c r="AP108" t="s">
        <v>76</v>
      </c>
      <c r="AQ108" s="1">
        <v>45550.727743055555</v>
      </c>
      <c r="AR108" t="s">
        <v>151</v>
      </c>
      <c r="AU108" t="s">
        <v>177</v>
      </c>
    </row>
    <row r="109" spans="1:47" x14ac:dyDescent="0.35">
      <c r="A109">
        <v>18</v>
      </c>
      <c r="C109">
        <v>209</v>
      </c>
      <c r="E109" t="s">
        <v>148</v>
      </c>
      <c r="G109" t="s">
        <v>89</v>
      </c>
      <c r="I109">
        <v>0</v>
      </c>
      <c r="L109" t="s">
        <v>149</v>
      </c>
      <c r="AB109" t="s">
        <v>72</v>
      </c>
      <c r="AC109" t="s">
        <v>68</v>
      </c>
      <c r="AD109">
        <v>3993193</v>
      </c>
      <c r="AE109">
        <v>353627</v>
      </c>
      <c r="AF109" t="s">
        <v>72</v>
      </c>
      <c r="AG109">
        <v>0</v>
      </c>
      <c r="AH109" t="s">
        <v>73</v>
      </c>
      <c r="AI109" t="s">
        <v>74</v>
      </c>
      <c r="AJ109">
        <v>103</v>
      </c>
      <c r="AK109">
        <f>AJ109*2.54</f>
        <v>261.62</v>
      </c>
      <c r="AL109" t="str">
        <f>IF(AK109&lt;5,"Sapling",IF(AK109&lt;30,"Pole",IF(AK109&lt;50,"Small Saw",IF(AK109&lt;100,"Large Saw",IF(AK109&lt;300,"Giant","Monarch")))))</f>
        <v>Giant</v>
      </c>
      <c r="AM109">
        <v>209</v>
      </c>
      <c r="AN109" t="s">
        <v>635</v>
      </c>
      <c r="AO109" s="1">
        <v>45505.604919398145</v>
      </c>
      <c r="AP109" t="s">
        <v>76</v>
      </c>
      <c r="AQ109" s="1">
        <v>45545.78628472222</v>
      </c>
      <c r="AR109" t="s">
        <v>151</v>
      </c>
      <c r="AU109" t="s">
        <v>79</v>
      </c>
    </row>
    <row r="110" spans="1:47" x14ac:dyDescent="0.35">
      <c r="A110">
        <v>488</v>
      </c>
      <c r="C110">
        <v>206</v>
      </c>
      <c r="E110" t="s">
        <v>637</v>
      </c>
      <c r="G110" t="s">
        <v>89</v>
      </c>
      <c r="I110">
        <v>0</v>
      </c>
      <c r="L110" t="s">
        <v>149</v>
      </c>
      <c r="AB110" t="s">
        <v>72</v>
      </c>
      <c r="AC110" t="s">
        <v>68</v>
      </c>
      <c r="AD110">
        <v>3996427</v>
      </c>
      <c r="AE110">
        <v>350402</v>
      </c>
      <c r="AF110" t="s">
        <v>72</v>
      </c>
      <c r="AG110">
        <v>0</v>
      </c>
      <c r="AH110" t="s">
        <v>73</v>
      </c>
      <c r="AI110" t="s">
        <v>74</v>
      </c>
      <c r="AJ110">
        <v>103</v>
      </c>
      <c r="AK110">
        <f>AJ110*2.54</f>
        <v>261.62</v>
      </c>
      <c r="AL110" t="str">
        <f>IF(AK110&lt;5,"Sapling",IF(AK110&lt;30,"Pole",IF(AK110&lt;50,"Small Saw",IF(AK110&lt;100,"Large Saw",IF(AK110&lt;300,"Giant","Monarch")))))</f>
        <v>Giant</v>
      </c>
      <c r="AM110">
        <v>206</v>
      </c>
      <c r="AN110" t="s">
        <v>1692</v>
      </c>
      <c r="AO110" s="1">
        <v>45505.604919398145</v>
      </c>
      <c r="AP110" t="s">
        <v>76</v>
      </c>
      <c r="AQ110" s="1">
        <v>45565.612546296295</v>
      </c>
      <c r="AR110" t="s">
        <v>151</v>
      </c>
      <c r="AU110" t="s">
        <v>177</v>
      </c>
    </row>
    <row r="111" spans="1:47" x14ac:dyDescent="0.35">
      <c r="A111">
        <v>663</v>
      </c>
      <c r="C111">
        <v>197</v>
      </c>
      <c r="E111" t="s">
        <v>174</v>
      </c>
      <c r="G111" t="s">
        <v>89</v>
      </c>
      <c r="I111">
        <v>0</v>
      </c>
      <c r="L111" t="s">
        <v>149</v>
      </c>
      <c r="AB111" t="s">
        <v>72</v>
      </c>
      <c r="AC111" t="s">
        <v>68</v>
      </c>
      <c r="AD111">
        <v>3982815</v>
      </c>
      <c r="AE111">
        <v>350221</v>
      </c>
      <c r="AF111" t="s">
        <v>72</v>
      </c>
      <c r="AG111">
        <v>0</v>
      </c>
      <c r="AH111" t="s">
        <v>73</v>
      </c>
      <c r="AI111" t="s">
        <v>74</v>
      </c>
      <c r="AJ111">
        <v>90</v>
      </c>
      <c r="AK111">
        <f>AJ111*2.54</f>
        <v>228.6</v>
      </c>
      <c r="AL111" t="str">
        <f>IF(AK111&lt;5,"Sapling",IF(AK111&lt;30,"Pole",IF(AK111&lt;50,"Small Saw",IF(AK111&lt;100,"Large Saw",IF(AK111&lt;300,"Giant","Monarch")))))</f>
        <v>Giant</v>
      </c>
      <c r="AM111">
        <v>197</v>
      </c>
      <c r="AN111" t="s">
        <v>2767</v>
      </c>
      <c r="AO111" s="1">
        <v>45505.604919398145</v>
      </c>
      <c r="AP111" t="s">
        <v>76</v>
      </c>
      <c r="AQ111" s="1">
        <v>45548.808495370373</v>
      </c>
      <c r="AR111" t="s">
        <v>151</v>
      </c>
      <c r="AU111" t="s">
        <v>177</v>
      </c>
    </row>
    <row r="112" spans="1:47" x14ac:dyDescent="0.35">
      <c r="A112">
        <v>54</v>
      </c>
      <c r="C112">
        <v>197</v>
      </c>
      <c r="E112" t="s">
        <v>637</v>
      </c>
      <c r="G112" t="s">
        <v>89</v>
      </c>
      <c r="I112">
        <v>0</v>
      </c>
      <c r="L112" t="s">
        <v>149</v>
      </c>
      <c r="AB112" t="s">
        <v>72</v>
      </c>
      <c r="AC112" t="s">
        <v>68</v>
      </c>
      <c r="AD112">
        <v>3996227</v>
      </c>
      <c r="AE112">
        <v>352201</v>
      </c>
      <c r="AF112" t="s">
        <v>72</v>
      </c>
      <c r="AG112">
        <v>0</v>
      </c>
      <c r="AH112" t="s">
        <v>73</v>
      </c>
      <c r="AI112" t="s">
        <v>74</v>
      </c>
      <c r="AJ112">
        <v>87</v>
      </c>
      <c r="AK112">
        <f>AJ112*2.54</f>
        <v>220.98</v>
      </c>
      <c r="AL112" t="str">
        <f>IF(AK112&lt;5,"Sapling",IF(AK112&lt;30,"Pole",IF(AK112&lt;50,"Small Saw",IF(AK112&lt;100,"Large Saw",IF(AK112&lt;300,"Giant","Monarch")))))</f>
        <v>Giant</v>
      </c>
      <c r="AM112">
        <v>197</v>
      </c>
      <c r="AN112" t="s">
        <v>763</v>
      </c>
      <c r="AO112" s="1">
        <v>45505.604919398145</v>
      </c>
      <c r="AP112" t="s">
        <v>76</v>
      </c>
      <c r="AQ112" s="1">
        <v>45558.730416666665</v>
      </c>
      <c r="AR112" t="s">
        <v>151</v>
      </c>
      <c r="AU112" t="s">
        <v>177</v>
      </c>
    </row>
    <row r="113" spans="1:47" x14ac:dyDescent="0.35">
      <c r="A113">
        <v>349</v>
      </c>
      <c r="C113">
        <v>210</v>
      </c>
      <c r="E113" t="s">
        <v>174</v>
      </c>
      <c r="G113" t="s">
        <v>89</v>
      </c>
      <c r="I113">
        <v>0</v>
      </c>
      <c r="L113" t="s">
        <v>149</v>
      </c>
      <c r="AB113" t="s">
        <v>72</v>
      </c>
      <c r="AC113" t="s">
        <v>68</v>
      </c>
      <c r="AD113">
        <v>3983605</v>
      </c>
      <c r="AE113">
        <v>350050</v>
      </c>
      <c r="AF113" t="s">
        <v>72</v>
      </c>
      <c r="AG113">
        <v>0</v>
      </c>
      <c r="AH113" t="s">
        <v>73</v>
      </c>
      <c r="AI113" t="s">
        <v>74</v>
      </c>
      <c r="AJ113">
        <v>85</v>
      </c>
      <c r="AK113">
        <f>AJ113*2.54</f>
        <v>215.9</v>
      </c>
      <c r="AL113" t="str">
        <f>IF(AK113&lt;5,"Sapling",IF(AK113&lt;30,"Pole",IF(AK113&lt;50,"Small Saw",IF(AK113&lt;100,"Large Saw",IF(AK113&lt;300,"Giant","Monarch")))))</f>
        <v>Giant</v>
      </c>
      <c r="AM113">
        <v>210</v>
      </c>
      <c r="AN113" t="s">
        <v>2613</v>
      </c>
      <c r="AO113" s="1">
        <v>45505.604919398145</v>
      </c>
      <c r="AP113" t="s">
        <v>76</v>
      </c>
      <c r="AQ113" s="1">
        <v>45555.778900462959</v>
      </c>
      <c r="AR113" t="s">
        <v>151</v>
      </c>
      <c r="AU113" t="s">
        <v>177</v>
      </c>
    </row>
    <row r="114" spans="1:47" x14ac:dyDescent="0.35">
      <c r="A114">
        <v>79</v>
      </c>
      <c r="C114">
        <v>226</v>
      </c>
      <c r="E114" t="s">
        <v>637</v>
      </c>
      <c r="G114" t="s">
        <v>89</v>
      </c>
      <c r="I114">
        <v>0</v>
      </c>
      <c r="L114" t="s">
        <v>149</v>
      </c>
      <c r="AB114" t="s">
        <v>72</v>
      </c>
      <c r="AC114" t="s">
        <v>68</v>
      </c>
      <c r="AD114">
        <v>3996430</v>
      </c>
      <c r="AE114">
        <v>351617</v>
      </c>
      <c r="AF114" t="s">
        <v>72</v>
      </c>
      <c r="AG114">
        <v>0</v>
      </c>
      <c r="AH114" t="s">
        <v>73</v>
      </c>
      <c r="AI114" t="s">
        <v>74</v>
      </c>
      <c r="AJ114">
        <v>83</v>
      </c>
      <c r="AK114">
        <f>AJ114*2.54</f>
        <v>210.82</v>
      </c>
      <c r="AL114" t="str">
        <f>IF(AK114&lt;5,"Sapling",IF(AK114&lt;30,"Pole",IF(AK114&lt;50,"Small Saw",IF(AK114&lt;100,"Large Saw",IF(AK114&lt;300,"Giant","Monarch")))))</f>
        <v>Giant</v>
      </c>
      <c r="AM114">
        <v>226</v>
      </c>
      <c r="AN114" t="s">
        <v>820</v>
      </c>
      <c r="AO114" s="1">
        <v>45505.604919398145</v>
      </c>
      <c r="AP114" t="s">
        <v>76</v>
      </c>
      <c r="AQ114" s="1">
        <v>45559.692743055559</v>
      </c>
      <c r="AR114" t="s">
        <v>151</v>
      </c>
      <c r="AU114" t="s">
        <v>177</v>
      </c>
    </row>
    <row r="115" spans="1:47" x14ac:dyDescent="0.35">
      <c r="A115">
        <v>382</v>
      </c>
      <c r="C115">
        <v>152</v>
      </c>
      <c r="E115" t="s">
        <v>637</v>
      </c>
      <c r="G115" t="s">
        <v>89</v>
      </c>
      <c r="I115">
        <v>0</v>
      </c>
      <c r="L115" t="s">
        <v>149</v>
      </c>
      <c r="AB115" t="s">
        <v>72</v>
      </c>
      <c r="AC115" t="s">
        <v>68</v>
      </c>
      <c r="AD115">
        <v>3996433</v>
      </c>
      <c r="AE115">
        <v>349080</v>
      </c>
      <c r="AF115" t="s">
        <v>72</v>
      </c>
      <c r="AG115">
        <v>0</v>
      </c>
      <c r="AH115" t="s">
        <v>73</v>
      </c>
      <c r="AI115" t="s">
        <v>74</v>
      </c>
      <c r="AJ115">
        <v>82</v>
      </c>
      <c r="AK115">
        <f>AJ115*2.54</f>
        <v>208.28</v>
      </c>
      <c r="AL115" t="str">
        <f>IF(AK115&lt;5,"Sapling",IF(AK115&lt;30,"Pole",IF(AK115&lt;50,"Small Saw",IF(AK115&lt;100,"Large Saw",IF(AK115&lt;300,"Giant","Monarch")))))</f>
        <v>Giant</v>
      </c>
      <c r="AM115">
        <v>152</v>
      </c>
      <c r="AN115" t="s">
        <v>1426</v>
      </c>
      <c r="AO115" s="1">
        <v>45505.604919398145</v>
      </c>
      <c r="AP115" t="s">
        <v>76</v>
      </c>
      <c r="AQ115" s="1">
        <v>45563.641400462962</v>
      </c>
      <c r="AR115" t="s">
        <v>151</v>
      </c>
      <c r="AU115" t="s">
        <v>177</v>
      </c>
    </row>
    <row r="116" spans="1:47" x14ac:dyDescent="0.35">
      <c r="A116">
        <v>22</v>
      </c>
      <c r="C116">
        <v>187</v>
      </c>
      <c r="E116" t="s">
        <v>148</v>
      </c>
      <c r="G116" t="s">
        <v>89</v>
      </c>
      <c r="I116">
        <v>0</v>
      </c>
      <c r="L116" t="s">
        <v>149</v>
      </c>
      <c r="AB116" t="s">
        <v>72</v>
      </c>
      <c r="AC116" t="s">
        <v>68</v>
      </c>
      <c r="AD116">
        <v>3993378</v>
      </c>
      <c r="AE116">
        <v>353503</v>
      </c>
      <c r="AF116" t="s">
        <v>72</v>
      </c>
      <c r="AG116">
        <v>0</v>
      </c>
      <c r="AH116" t="s">
        <v>73</v>
      </c>
      <c r="AI116" t="s">
        <v>74</v>
      </c>
      <c r="AJ116">
        <v>81</v>
      </c>
      <c r="AK116">
        <f>AJ116*2.54</f>
        <v>205.74</v>
      </c>
      <c r="AL116" t="str">
        <f>IF(AK116&lt;5,"Sapling",IF(AK116&lt;30,"Pole",IF(AK116&lt;50,"Small Saw",IF(AK116&lt;100,"Large Saw",IF(AK116&lt;300,"Giant","Monarch")))))</f>
        <v>Giant</v>
      </c>
      <c r="AM116">
        <v>187</v>
      </c>
      <c r="AN116" t="s">
        <v>154</v>
      </c>
      <c r="AO116" s="1">
        <v>45505.604919398145</v>
      </c>
      <c r="AP116" t="s">
        <v>76</v>
      </c>
      <c r="AQ116" s="1">
        <v>45545.795127314814</v>
      </c>
      <c r="AR116" t="s">
        <v>151</v>
      </c>
      <c r="AU116" t="s">
        <v>79</v>
      </c>
    </row>
    <row r="117" spans="1:47" x14ac:dyDescent="0.35">
      <c r="A117">
        <v>368</v>
      </c>
      <c r="C117">
        <v>198</v>
      </c>
      <c r="E117" t="s">
        <v>637</v>
      </c>
      <c r="G117" t="s">
        <v>89</v>
      </c>
      <c r="I117">
        <v>0</v>
      </c>
      <c r="L117" t="s">
        <v>149</v>
      </c>
      <c r="AB117" t="s">
        <v>72</v>
      </c>
      <c r="AC117" t="s">
        <v>68</v>
      </c>
      <c r="AD117">
        <v>3995908</v>
      </c>
      <c r="AE117">
        <v>349143</v>
      </c>
      <c r="AF117" t="s">
        <v>72</v>
      </c>
      <c r="AG117">
        <v>0</v>
      </c>
      <c r="AH117" t="s">
        <v>73</v>
      </c>
      <c r="AI117" t="s">
        <v>74</v>
      </c>
      <c r="AJ117">
        <v>81</v>
      </c>
      <c r="AK117">
        <f>AJ117*2.54</f>
        <v>205.74</v>
      </c>
      <c r="AL117" t="str">
        <f>IF(AK117&lt;5,"Sapling",IF(AK117&lt;30,"Pole",IF(AK117&lt;50,"Small Saw",IF(AK117&lt;100,"Large Saw",IF(AK117&lt;300,"Giant","Monarch")))))</f>
        <v>Giant</v>
      </c>
      <c r="AM117">
        <v>198</v>
      </c>
      <c r="AN117" t="s">
        <v>1406</v>
      </c>
      <c r="AO117" s="1">
        <v>45505.604919398145</v>
      </c>
      <c r="AP117" t="s">
        <v>76</v>
      </c>
      <c r="AQ117" s="1">
        <v>45563.814664351848</v>
      </c>
      <c r="AR117" t="s">
        <v>151</v>
      </c>
      <c r="AU117" t="s">
        <v>177</v>
      </c>
    </row>
    <row r="118" spans="1:47" x14ac:dyDescent="0.35">
      <c r="A118">
        <v>500</v>
      </c>
      <c r="C118">
        <v>187</v>
      </c>
      <c r="E118" t="s">
        <v>174</v>
      </c>
      <c r="G118" t="s">
        <v>89</v>
      </c>
      <c r="I118">
        <v>0</v>
      </c>
      <c r="L118" t="s">
        <v>149</v>
      </c>
      <c r="AB118" t="s">
        <v>168</v>
      </c>
      <c r="AC118" t="s">
        <v>68</v>
      </c>
      <c r="AD118">
        <v>3983615</v>
      </c>
      <c r="AE118">
        <v>350390</v>
      </c>
      <c r="AF118" t="s">
        <v>72</v>
      </c>
      <c r="AG118">
        <v>0</v>
      </c>
      <c r="AH118" t="s">
        <v>73</v>
      </c>
      <c r="AI118" t="s">
        <v>74</v>
      </c>
      <c r="AJ118">
        <v>80</v>
      </c>
      <c r="AK118">
        <f>AJ118*2.54</f>
        <v>203.2</v>
      </c>
      <c r="AL118" t="str">
        <f>IF(AK118&lt;5,"Sapling",IF(AK118&lt;30,"Pole",IF(AK118&lt;50,"Small Saw",IF(AK118&lt;100,"Large Saw",IF(AK118&lt;300,"Giant","Monarch")))))</f>
        <v>Giant</v>
      </c>
      <c r="AM118">
        <v>187</v>
      </c>
      <c r="AN118" t="s">
        <v>2891</v>
      </c>
      <c r="AO118" s="1">
        <v>45505.604919398145</v>
      </c>
      <c r="AP118" t="s">
        <v>76</v>
      </c>
      <c r="AQ118" s="1">
        <v>45563.014065856485</v>
      </c>
      <c r="AR118" t="s">
        <v>77</v>
      </c>
      <c r="AU118" t="s">
        <v>177</v>
      </c>
    </row>
    <row r="119" spans="1:47" x14ac:dyDescent="0.35">
      <c r="A119">
        <v>665</v>
      </c>
      <c r="C119">
        <v>197</v>
      </c>
      <c r="E119" t="s">
        <v>174</v>
      </c>
      <c r="G119" t="s">
        <v>89</v>
      </c>
      <c r="I119">
        <v>0</v>
      </c>
      <c r="L119" t="s">
        <v>149</v>
      </c>
      <c r="AB119" t="s">
        <v>72</v>
      </c>
      <c r="AC119" t="s">
        <v>68</v>
      </c>
      <c r="AD119">
        <v>3982782</v>
      </c>
      <c r="AE119">
        <v>350170</v>
      </c>
      <c r="AF119" t="s">
        <v>72</v>
      </c>
      <c r="AG119">
        <v>0</v>
      </c>
      <c r="AH119" t="s">
        <v>73</v>
      </c>
      <c r="AI119" t="s">
        <v>74</v>
      </c>
      <c r="AJ119">
        <v>75</v>
      </c>
      <c r="AK119">
        <f>AJ119*2.54</f>
        <v>190.5</v>
      </c>
      <c r="AL119" t="str">
        <f>IF(AK119&lt;5,"Sapling",IF(AK119&lt;30,"Pole",IF(AK119&lt;50,"Small Saw",IF(AK119&lt;100,"Large Saw",IF(AK119&lt;300,"Giant","Monarch")))))</f>
        <v>Giant</v>
      </c>
      <c r="AM119">
        <v>197</v>
      </c>
      <c r="AN119" t="s">
        <v>2768</v>
      </c>
      <c r="AO119" s="1">
        <v>45505.604919398145</v>
      </c>
      <c r="AP119" t="s">
        <v>76</v>
      </c>
      <c r="AQ119" s="1">
        <v>45532.887950474535</v>
      </c>
      <c r="AR119" t="s">
        <v>76</v>
      </c>
      <c r="AT119" t="s">
        <v>2769</v>
      </c>
      <c r="AU119" t="s">
        <v>177</v>
      </c>
    </row>
    <row r="120" spans="1:47" x14ac:dyDescent="0.35">
      <c r="A120">
        <v>141</v>
      </c>
      <c r="C120">
        <v>167</v>
      </c>
      <c r="E120" t="s">
        <v>174</v>
      </c>
      <c r="G120" t="s">
        <v>89</v>
      </c>
      <c r="I120">
        <v>0</v>
      </c>
      <c r="L120" t="s">
        <v>149</v>
      </c>
      <c r="AB120" t="s">
        <v>72</v>
      </c>
      <c r="AC120" t="s">
        <v>68</v>
      </c>
      <c r="AD120">
        <v>3983405</v>
      </c>
      <c r="AE120">
        <v>349817</v>
      </c>
      <c r="AF120" t="s">
        <v>72</v>
      </c>
      <c r="AG120">
        <v>0</v>
      </c>
      <c r="AH120" t="s">
        <v>73</v>
      </c>
      <c r="AI120" t="s">
        <v>74</v>
      </c>
      <c r="AJ120">
        <v>73</v>
      </c>
      <c r="AK120">
        <f>AJ120*2.54</f>
        <v>185.42000000000002</v>
      </c>
      <c r="AL120" t="str">
        <f>IF(AK120&lt;5,"Sapling",IF(AK120&lt;30,"Pole",IF(AK120&lt;50,"Small Saw",IF(AK120&lt;100,"Large Saw",IF(AK120&lt;300,"Giant","Monarch")))))</f>
        <v>Giant</v>
      </c>
      <c r="AM120">
        <v>167</v>
      </c>
      <c r="AN120" t="s">
        <v>321</v>
      </c>
      <c r="AO120" s="1">
        <v>45505.604919398145</v>
      </c>
      <c r="AP120" t="s">
        <v>76</v>
      </c>
      <c r="AQ120" s="1">
        <v>45535.702592592592</v>
      </c>
      <c r="AR120" t="s">
        <v>151</v>
      </c>
      <c r="AU120" t="s">
        <v>177</v>
      </c>
    </row>
    <row r="121" spans="1:47" x14ac:dyDescent="0.35">
      <c r="A121">
        <v>471</v>
      </c>
      <c r="C121">
        <v>184</v>
      </c>
      <c r="E121" t="s">
        <v>637</v>
      </c>
      <c r="G121" t="s">
        <v>89</v>
      </c>
      <c r="I121">
        <v>0</v>
      </c>
      <c r="L121" t="s">
        <v>149</v>
      </c>
      <c r="AB121" t="s">
        <v>72</v>
      </c>
      <c r="AC121" t="s">
        <v>68</v>
      </c>
      <c r="AD121">
        <v>3996404</v>
      </c>
      <c r="AE121">
        <v>350201</v>
      </c>
      <c r="AF121" t="s">
        <v>72</v>
      </c>
      <c r="AG121">
        <v>0</v>
      </c>
      <c r="AH121" t="s">
        <v>73</v>
      </c>
      <c r="AI121" t="s">
        <v>74</v>
      </c>
      <c r="AJ121">
        <v>72</v>
      </c>
      <c r="AK121">
        <f>AJ121*2.54</f>
        <v>182.88</v>
      </c>
      <c r="AL121" t="str">
        <f>IF(AK121&lt;5,"Sapling",IF(AK121&lt;30,"Pole",IF(AK121&lt;50,"Small Saw",IF(AK121&lt;100,"Large Saw",IF(AK121&lt;300,"Giant","Monarch")))))</f>
        <v>Giant</v>
      </c>
      <c r="AM121">
        <v>184</v>
      </c>
      <c r="AN121" t="s">
        <v>1662</v>
      </c>
      <c r="AO121" s="1">
        <v>45505.604919398145</v>
      </c>
      <c r="AP121" t="s">
        <v>76</v>
      </c>
      <c r="AQ121" s="1">
        <v>45565.657083333332</v>
      </c>
      <c r="AR121" t="s">
        <v>151</v>
      </c>
      <c r="AU121" t="s">
        <v>177</v>
      </c>
    </row>
    <row r="122" spans="1:47" x14ac:dyDescent="0.35">
      <c r="A122">
        <v>683</v>
      </c>
      <c r="C122">
        <v>184</v>
      </c>
      <c r="E122" t="s">
        <v>174</v>
      </c>
      <c r="G122" t="s">
        <v>89</v>
      </c>
      <c r="I122">
        <v>0</v>
      </c>
      <c r="L122" t="s">
        <v>149</v>
      </c>
      <c r="AB122" t="s">
        <v>168</v>
      </c>
      <c r="AC122" t="s">
        <v>68</v>
      </c>
      <c r="AD122">
        <v>3983082</v>
      </c>
      <c r="AE122">
        <v>350559</v>
      </c>
      <c r="AF122" t="s">
        <v>72</v>
      </c>
      <c r="AG122">
        <v>0</v>
      </c>
      <c r="AH122" t="s">
        <v>73</v>
      </c>
      <c r="AI122" t="s">
        <v>74</v>
      </c>
      <c r="AJ122">
        <v>69</v>
      </c>
      <c r="AK122">
        <f>AJ122*2.54</f>
        <v>175.26</v>
      </c>
      <c r="AL122" t="str">
        <f>IF(AK122&lt;5,"Sapling",IF(AK122&lt;30,"Pole",IF(AK122&lt;50,"Small Saw",IF(AK122&lt;100,"Large Saw",IF(AK122&lt;300,"Giant","Monarch")))))</f>
        <v>Giant</v>
      </c>
      <c r="AM122">
        <v>184</v>
      </c>
      <c r="AN122" t="s">
        <v>2935</v>
      </c>
      <c r="AO122" s="1">
        <v>45505.604919398145</v>
      </c>
      <c r="AP122" t="s">
        <v>76</v>
      </c>
      <c r="AQ122" s="1">
        <v>45546.770405092589</v>
      </c>
      <c r="AR122" t="s">
        <v>151</v>
      </c>
      <c r="AU122" t="s">
        <v>177</v>
      </c>
    </row>
    <row r="123" spans="1:47" x14ac:dyDescent="0.35">
      <c r="A123">
        <v>472</v>
      </c>
      <c r="C123">
        <v>189</v>
      </c>
      <c r="E123" t="s">
        <v>637</v>
      </c>
      <c r="G123" t="s">
        <v>89</v>
      </c>
      <c r="I123">
        <v>0</v>
      </c>
      <c r="L123" t="s">
        <v>149</v>
      </c>
      <c r="AB123" t="s">
        <v>72</v>
      </c>
      <c r="AC123" t="s">
        <v>68</v>
      </c>
      <c r="AD123">
        <v>3996407</v>
      </c>
      <c r="AE123">
        <v>350201</v>
      </c>
      <c r="AF123" t="s">
        <v>72</v>
      </c>
      <c r="AG123">
        <v>0</v>
      </c>
      <c r="AH123" t="s">
        <v>73</v>
      </c>
      <c r="AI123" t="s">
        <v>74</v>
      </c>
      <c r="AJ123">
        <v>67</v>
      </c>
      <c r="AK123">
        <f>AJ123*2.54</f>
        <v>170.18</v>
      </c>
      <c r="AL123" t="str">
        <f>IF(AK123&lt;5,"Sapling",IF(AK123&lt;30,"Pole",IF(AK123&lt;50,"Small Saw",IF(AK123&lt;100,"Large Saw",IF(AK123&lt;300,"Giant","Monarch")))))</f>
        <v>Giant</v>
      </c>
      <c r="AM123">
        <v>189</v>
      </c>
      <c r="AN123" t="s">
        <v>1663</v>
      </c>
      <c r="AO123" s="1">
        <v>45505.604919398145</v>
      </c>
      <c r="AP123" t="s">
        <v>76</v>
      </c>
      <c r="AQ123" s="1">
        <v>45565.657800925925</v>
      </c>
      <c r="AR123" t="s">
        <v>151</v>
      </c>
      <c r="AU123" t="s">
        <v>177</v>
      </c>
    </row>
    <row r="124" spans="1:47" x14ac:dyDescent="0.35">
      <c r="A124">
        <v>19</v>
      </c>
      <c r="C124">
        <v>169</v>
      </c>
      <c r="E124" t="s">
        <v>148</v>
      </c>
      <c r="G124" t="s">
        <v>89</v>
      </c>
      <c r="I124">
        <v>0</v>
      </c>
      <c r="L124" t="s">
        <v>149</v>
      </c>
      <c r="AB124" t="s">
        <v>72</v>
      </c>
      <c r="AC124" t="s">
        <v>68</v>
      </c>
      <c r="AD124">
        <v>3993304</v>
      </c>
      <c r="AE124">
        <v>353629</v>
      </c>
      <c r="AF124" t="s">
        <v>72</v>
      </c>
      <c r="AG124">
        <v>0</v>
      </c>
      <c r="AH124" t="s">
        <v>73</v>
      </c>
      <c r="AI124" t="s">
        <v>74</v>
      </c>
      <c r="AJ124">
        <v>66</v>
      </c>
      <c r="AK124">
        <f>AJ124*2.54</f>
        <v>167.64000000000001</v>
      </c>
      <c r="AL124" t="str">
        <f>IF(AK124&lt;5,"Sapling",IF(AK124&lt;30,"Pole",IF(AK124&lt;50,"Small Saw",IF(AK124&lt;100,"Large Saw",IF(AK124&lt;300,"Giant","Monarch")))))</f>
        <v>Giant</v>
      </c>
      <c r="AM124">
        <v>169</v>
      </c>
      <c r="AN124" t="s">
        <v>636</v>
      </c>
      <c r="AO124" s="1">
        <v>45505.604919398145</v>
      </c>
      <c r="AP124" t="s">
        <v>76</v>
      </c>
      <c r="AQ124" s="1">
        <v>45545.789733796293</v>
      </c>
      <c r="AR124" t="s">
        <v>151</v>
      </c>
      <c r="AU124" t="s">
        <v>79</v>
      </c>
    </row>
    <row r="125" spans="1:47" x14ac:dyDescent="0.35">
      <c r="A125">
        <v>37</v>
      </c>
      <c r="C125">
        <v>175</v>
      </c>
      <c r="E125" t="s">
        <v>637</v>
      </c>
      <c r="G125" t="s">
        <v>89</v>
      </c>
      <c r="I125">
        <v>0</v>
      </c>
      <c r="L125" t="s">
        <v>149</v>
      </c>
      <c r="AB125" t="s">
        <v>730</v>
      </c>
      <c r="AC125" t="s">
        <v>68</v>
      </c>
      <c r="AD125">
        <v>3996177</v>
      </c>
      <c r="AE125">
        <v>352121</v>
      </c>
      <c r="AF125" t="s">
        <v>72</v>
      </c>
      <c r="AG125">
        <v>0</v>
      </c>
      <c r="AH125" t="s">
        <v>73</v>
      </c>
      <c r="AI125" t="s">
        <v>74</v>
      </c>
      <c r="AJ125">
        <v>66</v>
      </c>
      <c r="AK125">
        <f>AJ125*2.54</f>
        <v>167.64000000000001</v>
      </c>
      <c r="AL125" t="str">
        <f>IF(AK125&lt;5,"Sapling",IF(AK125&lt;30,"Pole",IF(AK125&lt;50,"Small Saw",IF(AK125&lt;100,"Large Saw",IF(AK125&lt;300,"Giant","Monarch")))))</f>
        <v>Giant</v>
      </c>
      <c r="AM125">
        <v>175</v>
      </c>
      <c r="AN125" t="s">
        <v>731</v>
      </c>
      <c r="AO125" s="1">
        <v>45505.604919398145</v>
      </c>
      <c r="AP125" t="s">
        <v>76</v>
      </c>
      <c r="AQ125" s="1">
        <v>45558.728587962964</v>
      </c>
      <c r="AR125" t="s">
        <v>151</v>
      </c>
      <c r="AU125" t="s">
        <v>177</v>
      </c>
    </row>
    <row r="126" spans="1:47" x14ac:dyDescent="0.35">
      <c r="A126">
        <v>24</v>
      </c>
      <c r="C126">
        <v>156</v>
      </c>
      <c r="E126" t="s">
        <v>148</v>
      </c>
      <c r="G126" t="s">
        <v>89</v>
      </c>
      <c r="I126">
        <v>0</v>
      </c>
      <c r="L126" t="s">
        <v>149</v>
      </c>
      <c r="AB126" t="s">
        <v>72</v>
      </c>
      <c r="AC126" t="s">
        <v>68</v>
      </c>
      <c r="AD126">
        <v>3993328</v>
      </c>
      <c r="AE126">
        <v>353514</v>
      </c>
      <c r="AF126" t="s">
        <v>72</v>
      </c>
      <c r="AG126">
        <v>0</v>
      </c>
      <c r="AH126" t="s">
        <v>73</v>
      </c>
      <c r="AI126" t="s">
        <v>74</v>
      </c>
      <c r="AJ126">
        <v>62</v>
      </c>
      <c r="AK126">
        <f>AJ126*2.54</f>
        <v>157.47999999999999</v>
      </c>
      <c r="AL126" t="str">
        <f>IF(AK126&lt;5,"Sapling",IF(AK126&lt;30,"Pole",IF(AK126&lt;50,"Small Saw",IF(AK126&lt;100,"Large Saw",IF(AK126&lt;300,"Giant","Monarch")))))</f>
        <v>Giant</v>
      </c>
      <c r="AM126">
        <v>156</v>
      </c>
      <c r="AN126" t="s">
        <v>156</v>
      </c>
      <c r="AO126" s="1">
        <v>45505.604919398145</v>
      </c>
      <c r="AP126" t="s">
        <v>76</v>
      </c>
      <c r="AQ126" s="1">
        <v>45545.796550925923</v>
      </c>
      <c r="AR126" t="s">
        <v>151</v>
      </c>
      <c r="AU126" t="s">
        <v>79</v>
      </c>
    </row>
    <row r="127" spans="1:47" x14ac:dyDescent="0.35">
      <c r="A127">
        <v>698</v>
      </c>
      <c r="C127">
        <v>182</v>
      </c>
      <c r="E127" t="s">
        <v>174</v>
      </c>
      <c r="G127" t="s">
        <v>89</v>
      </c>
      <c r="I127">
        <v>0</v>
      </c>
      <c r="L127" t="s">
        <v>149</v>
      </c>
      <c r="AB127" t="s">
        <v>72</v>
      </c>
      <c r="AC127" t="s">
        <v>68</v>
      </c>
      <c r="AD127">
        <v>3982800</v>
      </c>
      <c r="AE127">
        <v>350245</v>
      </c>
      <c r="AF127" t="s">
        <v>72</v>
      </c>
      <c r="AG127">
        <v>0</v>
      </c>
      <c r="AH127" t="s">
        <v>73</v>
      </c>
      <c r="AI127" t="s">
        <v>74</v>
      </c>
      <c r="AJ127">
        <v>62</v>
      </c>
      <c r="AK127">
        <f>AJ127*2.54</f>
        <v>157.47999999999999</v>
      </c>
      <c r="AL127" t="str">
        <f>IF(AK127&lt;5,"Sapling",IF(AK127&lt;30,"Pole",IF(AK127&lt;50,"Small Saw",IF(AK127&lt;100,"Large Saw",IF(AK127&lt;300,"Giant","Monarch")))))</f>
        <v>Giant</v>
      </c>
      <c r="AM127">
        <v>182</v>
      </c>
      <c r="AN127" t="s">
        <v>2949</v>
      </c>
      <c r="AO127" s="1">
        <v>45505.604919398145</v>
      </c>
      <c r="AP127" t="s">
        <v>76</v>
      </c>
      <c r="AQ127" s="1">
        <v>45548.794664351852</v>
      </c>
      <c r="AR127" t="s">
        <v>151</v>
      </c>
      <c r="AU127" t="s">
        <v>177</v>
      </c>
    </row>
    <row r="128" spans="1:47" x14ac:dyDescent="0.35">
      <c r="A128">
        <v>20</v>
      </c>
      <c r="C128">
        <v>167</v>
      </c>
      <c r="E128" t="s">
        <v>148</v>
      </c>
      <c r="G128" t="s">
        <v>89</v>
      </c>
      <c r="I128">
        <v>0</v>
      </c>
      <c r="L128" t="s">
        <v>149</v>
      </c>
      <c r="AB128" t="s">
        <v>72</v>
      </c>
      <c r="AC128" t="s">
        <v>68</v>
      </c>
      <c r="AD128">
        <v>3993313</v>
      </c>
      <c r="AE128">
        <v>353625</v>
      </c>
      <c r="AF128" t="s">
        <v>72</v>
      </c>
      <c r="AG128">
        <v>0</v>
      </c>
      <c r="AH128" t="s">
        <v>73</v>
      </c>
      <c r="AI128" t="s">
        <v>74</v>
      </c>
      <c r="AJ128">
        <v>61</v>
      </c>
      <c r="AK128">
        <f>AJ128*2.54</f>
        <v>154.94</v>
      </c>
      <c r="AL128" t="str">
        <f>IF(AK128&lt;5,"Sapling",IF(AK128&lt;30,"Pole",IF(AK128&lt;50,"Small Saw",IF(AK128&lt;100,"Large Saw",IF(AK128&lt;300,"Giant","Monarch")))))</f>
        <v>Giant</v>
      </c>
      <c r="AM128">
        <v>167</v>
      </c>
      <c r="AN128" t="s">
        <v>150</v>
      </c>
      <c r="AO128" s="1">
        <v>45505.604919398145</v>
      </c>
      <c r="AP128" t="s">
        <v>76</v>
      </c>
      <c r="AQ128" s="1">
        <v>45545.79042824074</v>
      </c>
      <c r="AR128" t="s">
        <v>151</v>
      </c>
      <c r="AU128" t="s">
        <v>79</v>
      </c>
    </row>
    <row r="129" spans="1:47" x14ac:dyDescent="0.35">
      <c r="A129">
        <v>140</v>
      </c>
      <c r="C129">
        <v>170</v>
      </c>
      <c r="E129" t="s">
        <v>174</v>
      </c>
      <c r="G129" t="s">
        <v>89</v>
      </c>
      <c r="I129">
        <v>0</v>
      </c>
      <c r="L129" t="s">
        <v>149</v>
      </c>
      <c r="AB129" t="s">
        <v>72</v>
      </c>
      <c r="AC129" t="s">
        <v>68</v>
      </c>
      <c r="AD129">
        <v>3983410</v>
      </c>
      <c r="AE129">
        <v>349815</v>
      </c>
      <c r="AF129" t="s">
        <v>72</v>
      </c>
      <c r="AG129">
        <v>0</v>
      </c>
      <c r="AH129" t="s">
        <v>73</v>
      </c>
      <c r="AI129" t="s">
        <v>74</v>
      </c>
      <c r="AJ129">
        <v>61</v>
      </c>
      <c r="AK129">
        <f>AJ129*2.54</f>
        <v>154.94</v>
      </c>
      <c r="AL129" t="str">
        <f>IF(AK129&lt;5,"Sapling",IF(AK129&lt;30,"Pole",IF(AK129&lt;50,"Small Saw",IF(AK129&lt;100,"Large Saw",IF(AK129&lt;300,"Giant","Monarch")))))</f>
        <v>Giant</v>
      </c>
      <c r="AM129">
        <v>170</v>
      </c>
      <c r="AN129" t="s">
        <v>289</v>
      </c>
      <c r="AO129" s="1">
        <v>45505.604919398145</v>
      </c>
      <c r="AP129" t="s">
        <v>76</v>
      </c>
      <c r="AQ129" s="1">
        <v>45535.704097222224</v>
      </c>
      <c r="AR129" t="s">
        <v>151</v>
      </c>
      <c r="AU129" t="s">
        <v>177</v>
      </c>
    </row>
    <row r="130" spans="1:47" x14ac:dyDescent="0.35">
      <c r="A130">
        <v>685</v>
      </c>
      <c r="C130">
        <v>190</v>
      </c>
      <c r="E130" t="s">
        <v>174</v>
      </c>
      <c r="G130" t="s">
        <v>89</v>
      </c>
      <c r="I130">
        <v>0</v>
      </c>
      <c r="L130" t="s">
        <v>149</v>
      </c>
      <c r="AB130" t="s">
        <v>72</v>
      </c>
      <c r="AC130" t="s">
        <v>68</v>
      </c>
      <c r="AD130">
        <v>3983076</v>
      </c>
      <c r="AE130">
        <v>350560</v>
      </c>
      <c r="AF130" t="s">
        <v>72</v>
      </c>
      <c r="AG130">
        <v>0</v>
      </c>
      <c r="AH130" t="s">
        <v>73</v>
      </c>
      <c r="AI130" t="s">
        <v>74</v>
      </c>
      <c r="AJ130">
        <v>59</v>
      </c>
      <c r="AK130">
        <f>AJ130*2.54</f>
        <v>149.86000000000001</v>
      </c>
      <c r="AL130" t="str">
        <f>IF(AK130&lt;5,"Sapling",IF(AK130&lt;30,"Pole",IF(AK130&lt;50,"Small Saw",IF(AK130&lt;100,"Large Saw",IF(AK130&lt;300,"Giant","Monarch")))))</f>
        <v>Giant</v>
      </c>
      <c r="AM130">
        <v>190</v>
      </c>
      <c r="AN130" t="s">
        <v>2857</v>
      </c>
      <c r="AO130" s="1">
        <v>45505.604919398145</v>
      </c>
      <c r="AP130" t="s">
        <v>76</v>
      </c>
      <c r="AQ130" s="1">
        <v>45546.76971064815</v>
      </c>
      <c r="AR130" t="s">
        <v>151</v>
      </c>
      <c r="AU130" t="s">
        <v>177</v>
      </c>
    </row>
    <row r="131" spans="1:47" x14ac:dyDescent="0.35">
      <c r="A131">
        <v>41</v>
      </c>
      <c r="C131">
        <v>168</v>
      </c>
      <c r="E131" t="s">
        <v>174</v>
      </c>
      <c r="G131" t="s">
        <v>89</v>
      </c>
      <c r="I131">
        <v>0</v>
      </c>
      <c r="L131" t="s">
        <v>149</v>
      </c>
      <c r="AB131" t="s">
        <v>72</v>
      </c>
      <c r="AC131" t="s">
        <v>68</v>
      </c>
      <c r="AD131">
        <v>3984023</v>
      </c>
      <c r="AE131">
        <v>349544</v>
      </c>
      <c r="AF131" t="s">
        <v>72</v>
      </c>
      <c r="AG131">
        <v>0</v>
      </c>
      <c r="AH131" t="s">
        <v>73</v>
      </c>
      <c r="AI131" t="s">
        <v>74</v>
      </c>
      <c r="AJ131">
        <v>57</v>
      </c>
      <c r="AK131">
        <f>AJ131*2.54</f>
        <v>144.78</v>
      </c>
      <c r="AL131" t="str">
        <f>IF(AK131&lt;5,"Sapling",IF(AK131&lt;30,"Pole",IF(AK131&lt;50,"Small Saw",IF(AK131&lt;100,"Large Saw",IF(AK131&lt;300,"Giant","Monarch")))))</f>
        <v>Giant</v>
      </c>
      <c r="AM131">
        <v>168</v>
      </c>
      <c r="AN131" t="s">
        <v>311</v>
      </c>
      <c r="AO131" s="1">
        <v>45505.604919398145</v>
      </c>
      <c r="AP131" t="s">
        <v>76</v>
      </c>
      <c r="AQ131" s="1">
        <v>45551.82403935185</v>
      </c>
      <c r="AR131" t="s">
        <v>151</v>
      </c>
      <c r="AU131" t="s">
        <v>177</v>
      </c>
    </row>
    <row r="132" spans="1:47" x14ac:dyDescent="0.35">
      <c r="A132">
        <v>23</v>
      </c>
      <c r="C132">
        <v>146</v>
      </c>
      <c r="E132" t="s">
        <v>148</v>
      </c>
      <c r="G132" t="s">
        <v>89</v>
      </c>
      <c r="I132">
        <v>0</v>
      </c>
      <c r="L132" t="s">
        <v>149</v>
      </c>
      <c r="AB132" t="s">
        <v>72</v>
      </c>
      <c r="AC132" t="s">
        <v>68</v>
      </c>
      <c r="AD132">
        <v>3993385</v>
      </c>
      <c r="AE132">
        <v>353504</v>
      </c>
      <c r="AF132" t="s">
        <v>72</v>
      </c>
      <c r="AG132">
        <v>0</v>
      </c>
      <c r="AH132" t="s">
        <v>73</v>
      </c>
      <c r="AI132" t="s">
        <v>74</v>
      </c>
      <c r="AJ132">
        <v>55</v>
      </c>
      <c r="AK132">
        <f>AJ132*2.54</f>
        <v>139.69999999999999</v>
      </c>
      <c r="AL132" t="str">
        <f>IF(AK132&lt;5,"Sapling",IF(AK132&lt;30,"Pole",IF(AK132&lt;50,"Small Saw",IF(AK132&lt;100,"Large Saw",IF(AK132&lt;300,"Giant","Monarch")))))</f>
        <v>Giant</v>
      </c>
      <c r="AM132">
        <v>146</v>
      </c>
      <c r="AN132" t="s">
        <v>155</v>
      </c>
      <c r="AO132" s="1">
        <v>45505.604919398145</v>
      </c>
      <c r="AP132" t="s">
        <v>76</v>
      </c>
      <c r="AQ132" s="1">
        <v>45545.794594907406</v>
      </c>
      <c r="AR132" t="s">
        <v>151</v>
      </c>
      <c r="AU132" t="s">
        <v>79</v>
      </c>
    </row>
    <row r="133" spans="1:47" x14ac:dyDescent="0.35">
      <c r="A133">
        <v>37</v>
      </c>
      <c r="C133">
        <v>171</v>
      </c>
      <c r="E133" t="s">
        <v>174</v>
      </c>
      <c r="G133" t="s">
        <v>89</v>
      </c>
      <c r="I133">
        <v>0</v>
      </c>
      <c r="L133" t="s">
        <v>149</v>
      </c>
      <c r="AB133" t="s">
        <v>72</v>
      </c>
      <c r="AC133" t="s">
        <v>68</v>
      </c>
      <c r="AD133">
        <v>3984030</v>
      </c>
      <c r="AE133">
        <v>349547</v>
      </c>
      <c r="AF133" t="s">
        <v>72</v>
      </c>
      <c r="AG133">
        <v>0</v>
      </c>
      <c r="AH133" t="s">
        <v>73</v>
      </c>
      <c r="AI133" t="s">
        <v>74</v>
      </c>
      <c r="AJ133">
        <v>51</v>
      </c>
      <c r="AK133">
        <f>AJ133*2.54</f>
        <v>129.54</v>
      </c>
      <c r="AL133" t="str">
        <f>IF(AK133&lt;5,"Sapling",IF(AK133&lt;30,"Pole",IF(AK133&lt;50,"Small Saw",IF(AK133&lt;100,"Large Saw",IF(AK133&lt;300,"Giant","Monarch")))))</f>
        <v>Giant</v>
      </c>
      <c r="AM133">
        <v>171</v>
      </c>
      <c r="AN133" t="s">
        <v>270</v>
      </c>
      <c r="AO133" s="1">
        <v>45505.604919398145</v>
      </c>
      <c r="AP133" t="s">
        <v>76</v>
      </c>
      <c r="AQ133" s="1">
        <v>45551.825532407405</v>
      </c>
      <c r="AR133" t="s">
        <v>151</v>
      </c>
      <c r="AU133" t="s">
        <v>177</v>
      </c>
    </row>
    <row r="134" spans="1:47" x14ac:dyDescent="0.35">
      <c r="A134">
        <v>31</v>
      </c>
      <c r="C134">
        <v>125</v>
      </c>
      <c r="E134" t="s">
        <v>174</v>
      </c>
      <c r="G134" t="s">
        <v>89</v>
      </c>
      <c r="I134">
        <v>0</v>
      </c>
      <c r="L134" t="s">
        <v>149</v>
      </c>
      <c r="AB134" t="s">
        <v>71</v>
      </c>
      <c r="AC134" t="s">
        <v>68</v>
      </c>
      <c r="AD134">
        <v>3983893</v>
      </c>
      <c r="AE134">
        <v>349541</v>
      </c>
      <c r="AF134" t="s">
        <v>72</v>
      </c>
      <c r="AG134">
        <v>0</v>
      </c>
      <c r="AH134" t="s">
        <v>73</v>
      </c>
      <c r="AI134" t="s">
        <v>74</v>
      </c>
      <c r="AJ134">
        <v>44</v>
      </c>
      <c r="AK134">
        <f>AJ134*2.54</f>
        <v>111.76</v>
      </c>
      <c r="AL134" t="str">
        <f>IF(AK134&lt;5,"Sapling",IF(AK134&lt;30,"Pole",IF(AK134&lt;50,"Small Saw",IF(AK134&lt;100,"Large Saw",IF(AK134&lt;300,"Giant","Monarch")))))</f>
        <v>Giant</v>
      </c>
      <c r="AM134">
        <v>125</v>
      </c>
      <c r="AN134" t="s">
        <v>531</v>
      </c>
      <c r="AO134" s="1">
        <v>45505.604919398145</v>
      </c>
      <c r="AP134" t="s">
        <v>76</v>
      </c>
      <c r="AQ134" s="1">
        <v>45551.789074074077</v>
      </c>
      <c r="AR134" t="s">
        <v>151</v>
      </c>
      <c r="AT134" t="s">
        <v>532</v>
      </c>
      <c r="AU134" t="s">
        <v>177</v>
      </c>
    </row>
    <row r="135" spans="1:47" x14ac:dyDescent="0.35">
      <c r="A135">
        <v>39</v>
      </c>
      <c r="C135">
        <v>170</v>
      </c>
      <c r="E135" t="s">
        <v>174</v>
      </c>
      <c r="G135" t="s">
        <v>89</v>
      </c>
      <c r="I135">
        <v>0</v>
      </c>
      <c r="L135" t="s">
        <v>149</v>
      </c>
      <c r="AB135" t="s">
        <v>72</v>
      </c>
      <c r="AC135" t="s">
        <v>68</v>
      </c>
      <c r="AD135">
        <v>3984025</v>
      </c>
      <c r="AE135">
        <v>349545</v>
      </c>
      <c r="AF135" t="s">
        <v>72</v>
      </c>
      <c r="AG135">
        <v>0</v>
      </c>
      <c r="AH135" t="s">
        <v>73</v>
      </c>
      <c r="AI135" t="s">
        <v>74</v>
      </c>
      <c r="AJ135">
        <v>43</v>
      </c>
      <c r="AK135">
        <f>AJ135*2.54</f>
        <v>109.22</v>
      </c>
      <c r="AL135" t="str">
        <f>IF(AK135&lt;5,"Sapling",IF(AK135&lt;30,"Pole",IF(AK135&lt;50,"Small Saw",IF(AK135&lt;100,"Large Saw",IF(AK135&lt;300,"Giant","Monarch")))))</f>
        <v>Giant</v>
      </c>
      <c r="AM135">
        <v>170</v>
      </c>
      <c r="AN135" t="s">
        <v>286</v>
      </c>
      <c r="AO135" s="1">
        <v>45505.604919398145</v>
      </c>
      <c r="AP135" t="s">
        <v>76</v>
      </c>
      <c r="AQ135" s="1">
        <v>45551.826168981483</v>
      </c>
      <c r="AR135" t="s">
        <v>151</v>
      </c>
      <c r="AU135" t="s">
        <v>177</v>
      </c>
    </row>
    <row r="136" spans="1:47" x14ac:dyDescent="0.35">
      <c r="A136">
        <v>43</v>
      </c>
      <c r="C136">
        <v>155</v>
      </c>
      <c r="E136" t="s">
        <v>174</v>
      </c>
      <c r="G136" t="s">
        <v>89</v>
      </c>
      <c r="I136">
        <v>0</v>
      </c>
      <c r="L136" t="s">
        <v>149</v>
      </c>
      <c r="AB136" t="s">
        <v>72</v>
      </c>
      <c r="AC136" t="s">
        <v>68</v>
      </c>
      <c r="AD136">
        <v>3984013</v>
      </c>
      <c r="AE136">
        <v>349538</v>
      </c>
      <c r="AF136" t="s">
        <v>72</v>
      </c>
      <c r="AG136">
        <v>0</v>
      </c>
      <c r="AH136" t="s">
        <v>73</v>
      </c>
      <c r="AI136" t="s">
        <v>74</v>
      </c>
      <c r="AJ136">
        <v>39</v>
      </c>
      <c r="AK136">
        <f>AJ136*2.54</f>
        <v>99.06</v>
      </c>
      <c r="AL136" t="str">
        <f>IF(AK136&lt;5,"Sapling",IF(AK136&lt;30,"Pole",IF(AK136&lt;50,"Small Saw",IF(AK136&lt;100,"Large Saw",IF(AK136&lt;300,"Giant","Monarch")))))</f>
        <v>Large Saw</v>
      </c>
      <c r="AM136">
        <v>155</v>
      </c>
      <c r="AN136" t="s">
        <v>412</v>
      </c>
      <c r="AO136" s="1">
        <v>45505.604919398145</v>
      </c>
      <c r="AP136" t="s">
        <v>76</v>
      </c>
      <c r="AQ136" s="1">
        <v>45551.822430555556</v>
      </c>
      <c r="AR136" t="s">
        <v>151</v>
      </c>
      <c r="AU136" t="s">
        <v>177</v>
      </c>
    </row>
    <row r="137" spans="1:47" x14ac:dyDescent="0.35">
      <c r="A137">
        <v>42</v>
      </c>
      <c r="C137">
        <v>139</v>
      </c>
      <c r="E137" t="s">
        <v>174</v>
      </c>
      <c r="G137" t="s">
        <v>89</v>
      </c>
      <c r="I137">
        <v>0</v>
      </c>
      <c r="L137" t="s">
        <v>149</v>
      </c>
      <c r="AB137" t="s">
        <v>72</v>
      </c>
      <c r="AC137" t="s">
        <v>68</v>
      </c>
      <c r="AD137">
        <v>3984014</v>
      </c>
      <c r="AE137">
        <v>349538</v>
      </c>
      <c r="AF137" t="s">
        <v>72</v>
      </c>
      <c r="AG137">
        <v>0</v>
      </c>
      <c r="AH137" t="s">
        <v>73</v>
      </c>
      <c r="AI137" t="s">
        <v>74</v>
      </c>
      <c r="AJ137">
        <v>38</v>
      </c>
      <c r="AK137">
        <f>AJ137*2.54</f>
        <v>96.52</v>
      </c>
      <c r="AL137" t="str">
        <f>IF(AK137&lt;5,"Sapling",IF(AK137&lt;30,"Pole",IF(AK137&lt;50,"Small Saw",IF(AK137&lt;100,"Large Saw",IF(AK137&lt;300,"Giant","Monarch")))))</f>
        <v>Large Saw</v>
      </c>
      <c r="AM137">
        <v>139</v>
      </c>
      <c r="AN137" t="s">
        <v>498</v>
      </c>
      <c r="AO137" s="1">
        <v>45505.604919398145</v>
      </c>
      <c r="AP137" t="s">
        <v>76</v>
      </c>
      <c r="AQ137" s="1">
        <v>45608.753548194443</v>
      </c>
      <c r="AR137" t="s">
        <v>285</v>
      </c>
      <c r="AU137" t="s">
        <v>177</v>
      </c>
    </row>
    <row r="138" spans="1:47" x14ac:dyDescent="0.35">
      <c r="A138">
        <v>682</v>
      </c>
      <c r="C138">
        <v>135</v>
      </c>
      <c r="E138" t="s">
        <v>174</v>
      </c>
      <c r="G138" t="s">
        <v>89</v>
      </c>
      <c r="I138">
        <v>0</v>
      </c>
      <c r="L138" t="s">
        <v>149</v>
      </c>
      <c r="AB138" t="s">
        <v>168</v>
      </c>
      <c r="AC138" t="s">
        <v>68</v>
      </c>
      <c r="AD138">
        <v>3983083</v>
      </c>
      <c r="AE138">
        <v>350558</v>
      </c>
      <c r="AF138" t="s">
        <v>72</v>
      </c>
      <c r="AG138">
        <v>0</v>
      </c>
      <c r="AH138" t="s">
        <v>73</v>
      </c>
      <c r="AI138" t="s">
        <v>74</v>
      </c>
      <c r="AJ138">
        <v>36</v>
      </c>
      <c r="AK138">
        <f>AJ138*2.54</f>
        <v>91.44</v>
      </c>
      <c r="AL138" t="str">
        <f>IF(AK138&lt;5,"Sapling",IF(AK138&lt;30,"Pole",IF(AK138&lt;50,"Small Saw",IF(AK138&lt;100,"Large Saw",IF(AK138&lt;300,"Giant","Monarch")))))</f>
        <v>Large Saw</v>
      </c>
      <c r="AM138">
        <v>135</v>
      </c>
      <c r="AN138" t="s">
        <v>510</v>
      </c>
      <c r="AO138" s="1">
        <v>45505.604919398145</v>
      </c>
      <c r="AP138" t="s">
        <v>76</v>
      </c>
      <c r="AQ138" s="1">
        <v>45546.770011574074</v>
      </c>
      <c r="AR138" t="s">
        <v>151</v>
      </c>
      <c r="AU138" t="s">
        <v>177</v>
      </c>
    </row>
    <row r="139" spans="1:47" x14ac:dyDescent="0.35">
      <c r="A139">
        <v>40</v>
      </c>
      <c r="C139">
        <v>129</v>
      </c>
      <c r="E139" t="s">
        <v>174</v>
      </c>
      <c r="G139" t="s">
        <v>89</v>
      </c>
      <c r="I139">
        <v>0</v>
      </c>
      <c r="L139" t="s">
        <v>149</v>
      </c>
      <c r="AB139" t="s">
        <v>72</v>
      </c>
      <c r="AC139" t="s">
        <v>68</v>
      </c>
      <c r="AD139">
        <v>3984024</v>
      </c>
      <c r="AE139">
        <v>349544</v>
      </c>
      <c r="AF139" t="s">
        <v>72</v>
      </c>
      <c r="AG139">
        <v>0</v>
      </c>
      <c r="AH139" t="s">
        <v>73</v>
      </c>
      <c r="AI139" t="s">
        <v>74</v>
      </c>
      <c r="AJ139">
        <v>35</v>
      </c>
      <c r="AK139">
        <f>AJ139*2.54</f>
        <v>88.9</v>
      </c>
      <c r="AL139" t="str">
        <f>IF(AK139&lt;5,"Sapling",IF(AK139&lt;30,"Pole",IF(AK139&lt;50,"Small Saw",IF(AK139&lt;100,"Large Saw",IF(AK139&lt;300,"Giant","Monarch")))))</f>
        <v>Large Saw</v>
      </c>
      <c r="AM139">
        <v>129</v>
      </c>
      <c r="AN139" t="s">
        <v>526</v>
      </c>
      <c r="AO139" s="1">
        <v>45505.604919398145</v>
      </c>
      <c r="AP139" t="s">
        <v>76</v>
      </c>
      <c r="AQ139" s="1">
        <v>45551.824687499997</v>
      </c>
      <c r="AR139" t="s">
        <v>151</v>
      </c>
      <c r="AU139" t="s">
        <v>177</v>
      </c>
    </row>
    <row r="140" spans="1:47" x14ac:dyDescent="0.35">
      <c r="A140">
        <v>180</v>
      </c>
      <c r="C140">
        <v>95</v>
      </c>
      <c r="E140" t="s">
        <v>637</v>
      </c>
      <c r="G140" t="s">
        <v>89</v>
      </c>
      <c r="I140">
        <v>0</v>
      </c>
      <c r="L140" t="s">
        <v>149</v>
      </c>
      <c r="AB140" t="s">
        <v>144</v>
      </c>
      <c r="AC140" t="s">
        <v>68</v>
      </c>
      <c r="AD140">
        <v>3996404</v>
      </c>
      <c r="AE140">
        <v>351309</v>
      </c>
      <c r="AF140" t="s">
        <v>72</v>
      </c>
      <c r="AG140">
        <v>0</v>
      </c>
      <c r="AH140" t="s">
        <v>73</v>
      </c>
      <c r="AI140" t="s">
        <v>74</v>
      </c>
      <c r="AJ140">
        <v>35</v>
      </c>
      <c r="AK140">
        <f>AJ140*2.54</f>
        <v>88.9</v>
      </c>
      <c r="AL140" t="str">
        <f>IF(AK140&lt;5,"Sapling",IF(AK140&lt;30,"Pole",IF(AK140&lt;50,"Small Saw",IF(AK140&lt;100,"Large Saw",IF(AK140&lt;300,"Giant","Monarch")))))</f>
        <v>Large Saw</v>
      </c>
      <c r="AM140">
        <v>95</v>
      </c>
      <c r="AN140" t="s">
        <v>1015</v>
      </c>
      <c r="AO140" s="1">
        <v>45505.604919398145</v>
      </c>
      <c r="AP140" t="s">
        <v>76</v>
      </c>
      <c r="AQ140" s="1">
        <v>45561.730185185188</v>
      </c>
      <c r="AR140" t="s">
        <v>151</v>
      </c>
      <c r="AU140" t="s">
        <v>177</v>
      </c>
    </row>
    <row r="141" spans="1:47" x14ac:dyDescent="0.35">
      <c r="A141">
        <v>11</v>
      </c>
      <c r="C141">
        <v>87</v>
      </c>
      <c r="E141" t="s">
        <v>148</v>
      </c>
      <c r="G141" t="s">
        <v>89</v>
      </c>
      <c r="I141">
        <v>0</v>
      </c>
      <c r="L141" t="s">
        <v>149</v>
      </c>
      <c r="AB141" t="s">
        <v>144</v>
      </c>
      <c r="AC141" t="s">
        <v>68</v>
      </c>
      <c r="AD141">
        <v>3993076</v>
      </c>
      <c r="AE141">
        <v>353480</v>
      </c>
      <c r="AF141" t="s">
        <v>72</v>
      </c>
      <c r="AG141">
        <v>0</v>
      </c>
      <c r="AH141" t="s">
        <v>73</v>
      </c>
      <c r="AI141" t="s">
        <v>74</v>
      </c>
      <c r="AJ141">
        <v>33</v>
      </c>
      <c r="AK141">
        <f>AJ141*2.54</f>
        <v>83.820000000000007</v>
      </c>
      <c r="AL141" t="str">
        <f>IF(AK141&lt;5,"Sapling",IF(AK141&lt;30,"Pole",IF(AK141&lt;50,"Small Saw",IF(AK141&lt;100,"Large Saw",IF(AK141&lt;300,"Giant","Monarch")))))</f>
        <v>Large Saw</v>
      </c>
      <c r="AM141">
        <v>87</v>
      </c>
      <c r="AN141" t="s">
        <v>624</v>
      </c>
      <c r="AO141" s="1">
        <v>45505.604919398145</v>
      </c>
      <c r="AP141" t="s">
        <v>76</v>
      </c>
      <c r="AQ141" s="1">
        <v>45545.865902777776</v>
      </c>
      <c r="AR141" t="s">
        <v>151</v>
      </c>
      <c r="AU141" t="s">
        <v>79</v>
      </c>
    </row>
    <row r="142" spans="1:47" x14ac:dyDescent="0.35">
      <c r="A142">
        <v>429</v>
      </c>
      <c r="C142">
        <v>84</v>
      </c>
      <c r="E142" t="s">
        <v>174</v>
      </c>
      <c r="G142" t="s">
        <v>89</v>
      </c>
      <c r="I142">
        <v>0</v>
      </c>
      <c r="L142" t="s">
        <v>149</v>
      </c>
      <c r="AB142" t="s">
        <v>144</v>
      </c>
      <c r="AC142" t="s">
        <v>68</v>
      </c>
      <c r="AD142">
        <v>3983412</v>
      </c>
      <c r="AE142">
        <v>350140</v>
      </c>
      <c r="AF142" t="s">
        <v>72</v>
      </c>
      <c r="AG142">
        <v>0</v>
      </c>
      <c r="AH142" t="s">
        <v>73</v>
      </c>
      <c r="AI142" t="s">
        <v>74</v>
      </c>
      <c r="AJ142">
        <v>32</v>
      </c>
      <c r="AK142">
        <f>AJ142*2.54</f>
        <v>81.28</v>
      </c>
      <c r="AL142" t="str">
        <f>IF(AK142&lt;5,"Sapling",IF(AK142&lt;30,"Pole",IF(AK142&lt;50,"Small Saw",IF(AK142&lt;100,"Large Saw",IF(AK142&lt;300,"Giant","Monarch")))))</f>
        <v>Large Saw</v>
      </c>
      <c r="AM142">
        <v>84</v>
      </c>
      <c r="AN142" t="s">
        <v>576</v>
      </c>
      <c r="AO142" s="1">
        <v>45505.604919398145</v>
      </c>
      <c r="AP142" t="s">
        <v>76</v>
      </c>
      <c r="AQ142" s="1">
        <v>45532.887627326389</v>
      </c>
      <c r="AR142" t="s">
        <v>76</v>
      </c>
      <c r="AU142" t="s">
        <v>177</v>
      </c>
    </row>
    <row r="143" spans="1:47" x14ac:dyDescent="0.35">
      <c r="A143">
        <v>553</v>
      </c>
      <c r="C143">
        <v>67</v>
      </c>
      <c r="E143" t="s">
        <v>174</v>
      </c>
      <c r="G143" t="s">
        <v>89</v>
      </c>
      <c r="I143">
        <v>0</v>
      </c>
      <c r="L143" t="s">
        <v>149</v>
      </c>
      <c r="AB143" t="s">
        <v>144</v>
      </c>
      <c r="AC143" t="s">
        <v>68</v>
      </c>
      <c r="AD143">
        <v>3983258</v>
      </c>
      <c r="AE143">
        <v>350513</v>
      </c>
      <c r="AF143" t="s">
        <v>72</v>
      </c>
      <c r="AG143">
        <v>0</v>
      </c>
      <c r="AH143" t="s">
        <v>73</v>
      </c>
      <c r="AI143" t="s">
        <v>74</v>
      </c>
      <c r="AJ143">
        <v>29</v>
      </c>
      <c r="AK143">
        <f>AJ143*2.54</f>
        <v>73.66</v>
      </c>
      <c r="AL143" t="str">
        <f>IF(AK143&lt;5,"Sapling",IF(AK143&lt;30,"Pole",IF(AK143&lt;50,"Small Saw",IF(AK143&lt;100,"Large Saw",IF(AK143&lt;300,"Giant","Monarch")))))</f>
        <v>Large Saw</v>
      </c>
      <c r="AM143">
        <v>67</v>
      </c>
      <c r="AN143" t="s">
        <v>592</v>
      </c>
      <c r="AO143" s="1">
        <v>45505.604919398145</v>
      </c>
      <c r="AP143" t="s">
        <v>76</v>
      </c>
      <c r="AQ143" s="1">
        <v>45533.849965277775</v>
      </c>
      <c r="AR143" t="s">
        <v>151</v>
      </c>
      <c r="AU143" t="s">
        <v>177</v>
      </c>
    </row>
    <row r="144" spans="1:47" x14ac:dyDescent="0.35">
      <c r="A144">
        <v>38</v>
      </c>
      <c r="C144">
        <v>82</v>
      </c>
      <c r="E144" t="s">
        <v>174</v>
      </c>
      <c r="G144" t="s">
        <v>89</v>
      </c>
      <c r="I144">
        <v>0</v>
      </c>
      <c r="L144" t="s">
        <v>149</v>
      </c>
      <c r="AB144" t="s">
        <v>144</v>
      </c>
      <c r="AC144" t="s">
        <v>68</v>
      </c>
      <c r="AD144">
        <v>3984023</v>
      </c>
      <c r="AE144">
        <v>349546</v>
      </c>
      <c r="AF144" t="s">
        <v>72</v>
      </c>
      <c r="AG144">
        <v>0</v>
      </c>
      <c r="AH144" t="s">
        <v>73</v>
      </c>
      <c r="AI144" t="s">
        <v>74</v>
      </c>
      <c r="AJ144">
        <v>23</v>
      </c>
      <c r="AK144">
        <f>AJ144*2.54</f>
        <v>58.42</v>
      </c>
      <c r="AL144" t="str">
        <f>IF(AK144&lt;5,"Sapling",IF(AK144&lt;30,"Pole",IF(AK144&lt;50,"Small Saw",IF(AK144&lt;100,"Large Saw",IF(AK144&lt;300,"Giant","Monarch")))))</f>
        <v>Large Saw</v>
      </c>
      <c r="AM144">
        <v>82</v>
      </c>
      <c r="AN144" t="s">
        <v>579</v>
      </c>
      <c r="AO144" s="1">
        <v>45505.604919398145</v>
      </c>
      <c r="AP144" t="s">
        <v>76</v>
      </c>
      <c r="AQ144" s="1">
        <v>45551.824374999997</v>
      </c>
      <c r="AR144" t="s">
        <v>151</v>
      </c>
      <c r="AU144" t="s">
        <v>177</v>
      </c>
    </row>
    <row r="145" spans="1:50" x14ac:dyDescent="0.35">
      <c r="A145">
        <v>112</v>
      </c>
      <c r="C145">
        <v>94</v>
      </c>
      <c r="E145" t="s">
        <v>174</v>
      </c>
      <c r="G145" t="s">
        <v>89</v>
      </c>
      <c r="I145">
        <v>0</v>
      </c>
      <c r="L145" t="s">
        <v>149</v>
      </c>
      <c r="AB145" t="s">
        <v>144</v>
      </c>
      <c r="AC145" t="s">
        <v>68</v>
      </c>
      <c r="AD145">
        <v>3983578</v>
      </c>
      <c r="AE145">
        <v>349500</v>
      </c>
      <c r="AF145" t="s">
        <v>72</v>
      </c>
      <c r="AG145">
        <v>0</v>
      </c>
      <c r="AH145" t="s">
        <v>73</v>
      </c>
      <c r="AI145" t="s">
        <v>74</v>
      </c>
      <c r="AJ145">
        <v>22</v>
      </c>
      <c r="AK145">
        <f>AJ145*2.54</f>
        <v>55.88</v>
      </c>
      <c r="AL145" t="str">
        <f>IF(AK145&lt;5,"Sapling",IF(AK145&lt;30,"Pole",IF(AK145&lt;50,"Small Saw",IF(AK145&lt;100,"Large Saw",IF(AK145&lt;300,"Giant","Monarch")))))</f>
        <v>Large Saw</v>
      </c>
      <c r="AM145">
        <v>94</v>
      </c>
      <c r="AN145" t="s">
        <v>569</v>
      </c>
      <c r="AO145" s="1">
        <v>45505.604919398145</v>
      </c>
      <c r="AP145" t="s">
        <v>76</v>
      </c>
      <c r="AQ145" s="1">
        <v>45556.826238425929</v>
      </c>
      <c r="AR145" t="s">
        <v>151</v>
      </c>
      <c r="AU145" t="s">
        <v>177</v>
      </c>
    </row>
    <row r="146" spans="1:50" x14ac:dyDescent="0.35">
      <c r="A146">
        <v>44</v>
      </c>
      <c r="C146">
        <v>78</v>
      </c>
      <c r="E146" t="s">
        <v>174</v>
      </c>
      <c r="G146" t="s">
        <v>89</v>
      </c>
      <c r="I146">
        <v>0</v>
      </c>
      <c r="L146" t="s">
        <v>149</v>
      </c>
      <c r="AB146" t="s">
        <v>144</v>
      </c>
      <c r="AC146" t="s">
        <v>68</v>
      </c>
      <c r="AD146">
        <v>3984013</v>
      </c>
      <c r="AE146">
        <v>349539</v>
      </c>
      <c r="AF146" t="s">
        <v>72</v>
      </c>
      <c r="AG146">
        <v>0</v>
      </c>
      <c r="AH146" t="s">
        <v>73</v>
      </c>
      <c r="AI146" t="s">
        <v>74</v>
      </c>
      <c r="AJ146">
        <v>21</v>
      </c>
      <c r="AK146">
        <f>AJ146*2.54</f>
        <v>53.34</v>
      </c>
      <c r="AL146" t="str">
        <f>IF(AK146&lt;5,"Sapling",IF(AK146&lt;30,"Pole",IF(AK146&lt;50,"Small Saw",IF(AK146&lt;100,"Large Saw",IF(AK146&lt;300,"Giant","Monarch")))))</f>
        <v>Large Saw</v>
      </c>
      <c r="AM146">
        <v>78</v>
      </c>
      <c r="AN146" t="s">
        <v>583</v>
      </c>
      <c r="AO146" s="1">
        <v>45505.604919398145</v>
      </c>
      <c r="AP146" t="s">
        <v>76</v>
      </c>
      <c r="AQ146" s="1">
        <v>45551.822916666664</v>
      </c>
      <c r="AR146" t="s">
        <v>151</v>
      </c>
      <c r="AU146" t="s">
        <v>177</v>
      </c>
    </row>
    <row r="147" spans="1:50" x14ac:dyDescent="0.35">
      <c r="A147">
        <v>77</v>
      </c>
      <c r="C147">
        <v>37</v>
      </c>
      <c r="E147" t="s">
        <v>174</v>
      </c>
      <c r="G147" t="s">
        <v>89</v>
      </c>
      <c r="I147">
        <v>0</v>
      </c>
      <c r="L147" t="s">
        <v>149</v>
      </c>
      <c r="AB147" t="s">
        <v>144</v>
      </c>
      <c r="AC147" t="s">
        <v>68</v>
      </c>
      <c r="AD147">
        <v>3983871</v>
      </c>
      <c r="AE147">
        <v>349450</v>
      </c>
      <c r="AF147" t="s">
        <v>72</v>
      </c>
      <c r="AG147">
        <v>0</v>
      </c>
      <c r="AH147" t="s">
        <v>73</v>
      </c>
      <c r="AI147" t="s">
        <v>74</v>
      </c>
      <c r="AJ147">
        <v>21</v>
      </c>
      <c r="AK147">
        <f>AJ147*2.54</f>
        <v>53.34</v>
      </c>
      <c r="AL147" t="str">
        <f>IF(AK147&lt;5,"Sapling",IF(AK147&lt;30,"Pole",IF(AK147&lt;50,"Small Saw",IF(AK147&lt;100,"Large Saw",IF(AK147&lt;300,"Giant","Monarch")))))</f>
        <v>Large Saw</v>
      </c>
      <c r="AM147">
        <v>37</v>
      </c>
      <c r="AN147" t="s">
        <v>603</v>
      </c>
      <c r="AO147" s="1">
        <v>45505.604919398145</v>
      </c>
      <c r="AP147" t="s">
        <v>76</v>
      </c>
      <c r="AQ147" s="1">
        <v>45557.741076388891</v>
      </c>
      <c r="AR147" t="s">
        <v>151</v>
      </c>
      <c r="AU147" t="s">
        <v>177</v>
      </c>
    </row>
    <row r="148" spans="1:50" x14ac:dyDescent="0.35">
      <c r="A148">
        <v>116</v>
      </c>
      <c r="C148">
        <v>74</v>
      </c>
      <c r="E148" t="s">
        <v>174</v>
      </c>
      <c r="G148" t="s">
        <v>89</v>
      </c>
      <c r="I148">
        <v>0</v>
      </c>
      <c r="L148" t="s">
        <v>149</v>
      </c>
      <c r="AB148" t="s">
        <v>144</v>
      </c>
      <c r="AC148" t="s">
        <v>68</v>
      </c>
      <c r="AD148">
        <v>3983575</v>
      </c>
      <c r="AE148">
        <v>349492</v>
      </c>
      <c r="AF148" t="s">
        <v>72</v>
      </c>
      <c r="AG148">
        <v>0</v>
      </c>
      <c r="AH148" t="s">
        <v>73</v>
      </c>
      <c r="AI148" t="s">
        <v>74</v>
      </c>
      <c r="AJ148">
        <v>19</v>
      </c>
      <c r="AK148">
        <f>AJ148*2.54</f>
        <v>48.26</v>
      </c>
      <c r="AL148" t="str">
        <f>IF(AK148&lt;5,"Sapling",IF(AK148&lt;30,"Pole",IF(AK148&lt;50,"Small Saw",IF(AK148&lt;100,"Large Saw",IF(AK148&lt;300,"Giant","Monarch")))))</f>
        <v>Small Saw</v>
      </c>
      <c r="AM148">
        <v>74</v>
      </c>
      <c r="AN148" t="s">
        <v>588</v>
      </c>
      <c r="AO148" s="1">
        <v>45505.604919398145</v>
      </c>
      <c r="AP148" t="s">
        <v>76</v>
      </c>
      <c r="AQ148" s="1">
        <v>45556.764131944445</v>
      </c>
      <c r="AR148" t="s">
        <v>151</v>
      </c>
      <c r="AU148" t="s">
        <v>177</v>
      </c>
    </row>
    <row r="149" spans="1:50" x14ac:dyDescent="0.35">
      <c r="A149">
        <v>552</v>
      </c>
      <c r="C149">
        <v>66</v>
      </c>
      <c r="E149" t="s">
        <v>174</v>
      </c>
      <c r="G149" t="s">
        <v>89</v>
      </c>
      <c r="I149">
        <v>0</v>
      </c>
      <c r="L149" t="s">
        <v>149</v>
      </c>
      <c r="AB149" t="s">
        <v>144</v>
      </c>
      <c r="AC149" t="s">
        <v>68</v>
      </c>
      <c r="AD149">
        <v>3983257</v>
      </c>
      <c r="AE149">
        <v>350514</v>
      </c>
      <c r="AF149" t="s">
        <v>72</v>
      </c>
      <c r="AG149">
        <v>0</v>
      </c>
      <c r="AH149" t="s">
        <v>73</v>
      </c>
      <c r="AI149" t="s">
        <v>74</v>
      </c>
      <c r="AJ149">
        <v>18</v>
      </c>
      <c r="AK149">
        <f>AJ149*2.54</f>
        <v>45.72</v>
      </c>
      <c r="AL149" t="str">
        <f>IF(AK149&lt;5,"Sapling",IF(AK149&lt;30,"Pole",IF(AK149&lt;50,"Small Saw",IF(AK149&lt;100,"Large Saw",IF(AK149&lt;300,"Giant","Monarch")))))</f>
        <v>Small Saw</v>
      </c>
      <c r="AM149">
        <v>66</v>
      </c>
      <c r="AN149" t="s">
        <v>593</v>
      </c>
      <c r="AO149" s="1">
        <v>45505.604919398145</v>
      </c>
      <c r="AP149" t="s">
        <v>76</v>
      </c>
      <c r="AQ149" s="1">
        <v>45533.85052083333</v>
      </c>
      <c r="AR149" t="s">
        <v>151</v>
      </c>
      <c r="AU149" t="s">
        <v>177</v>
      </c>
    </row>
    <row r="150" spans="1:50" x14ac:dyDescent="0.35">
      <c r="A150">
        <v>73</v>
      </c>
      <c r="C150">
        <v>57</v>
      </c>
      <c r="E150" t="s">
        <v>174</v>
      </c>
      <c r="G150" t="s">
        <v>89</v>
      </c>
      <c r="I150">
        <v>0</v>
      </c>
      <c r="L150" t="s">
        <v>149</v>
      </c>
      <c r="AB150" t="s">
        <v>144</v>
      </c>
      <c r="AC150" t="s">
        <v>68</v>
      </c>
      <c r="AD150">
        <v>3983872</v>
      </c>
      <c r="AE150">
        <v>349438</v>
      </c>
      <c r="AF150" t="s">
        <v>72</v>
      </c>
      <c r="AG150">
        <v>0</v>
      </c>
      <c r="AH150" t="s">
        <v>73</v>
      </c>
      <c r="AI150" t="s">
        <v>74</v>
      </c>
      <c r="AJ150">
        <v>15</v>
      </c>
      <c r="AK150">
        <f>AJ150*2.54</f>
        <v>38.1</v>
      </c>
      <c r="AL150" t="str">
        <f>IF(AK150&lt;5,"Sapling",IF(AK150&lt;30,"Pole",IF(AK150&lt;50,"Small Saw",IF(AK150&lt;100,"Large Saw",IF(AK150&lt;300,"Giant","Monarch")))))</f>
        <v>Small Saw</v>
      </c>
      <c r="AM150">
        <v>57</v>
      </c>
      <c r="AN150" t="s">
        <v>596</v>
      </c>
      <c r="AO150" s="1">
        <v>45505.604919398145</v>
      </c>
      <c r="AP150" t="s">
        <v>76</v>
      </c>
      <c r="AQ150" s="1">
        <v>45557.729432870372</v>
      </c>
      <c r="AR150" t="s">
        <v>151</v>
      </c>
      <c r="AU150" t="s">
        <v>177</v>
      </c>
    </row>
    <row r="151" spans="1:50" x14ac:dyDescent="0.35">
      <c r="A151">
        <v>115</v>
      </c>
      <c r="C151">
        <v>54</v>
      </c>
      <c r="E151" t="s">
        <v>174</v>
      </c>
      <c r="G151" t="s">
        <v>89</v>
      </c>
      <c r="I151">
        <v>0</v>
      </c>
      <c r="L151" t="s">
        <v>149</v>
      </c>
      <c r="AB151" t="s">
        <v>144</v>
      </c>
      <c r="AC151" t="s">
        <v>68</v>
      </c>
      <c r="AD151">
        <v>3983579</v>
      </c>
      <c r="AE151">
        <v>349494</v>
      </c>
      <c r="AF151" t="s">
        <v>72</v>
      </c>
      <c r="AG151">
        <v>0</v>
      </c>
      <c r="AH151" t="s">
        <v>73</v>
      </c>
      <c r="AI151" t="s">
        <v>74</v>
      </c>
      <c r="AJ151">
        <v>13</v>
      </c>
      <c r="AK151">
        <f>AJ151*2.54</f>
        <v>33.020000000000003</v>
      </c>
      <c r="AL151" t="str">
        <f>IF(AK151&lt;5,"Sapling",IF(AK151&lt;30,"Pole",IF(AK151&lt;50,"Small Saw",IF(AK151&lt;100,"Large Saw",IF(AK151&lt;300,"Giant","Monarch")))))</f>
        <v>Small Saw</v>
      </c>
      <c r="AM151">
        <v>54</v>
      </c>
      <c r="AN151" t="s">
        <v>598</v>
      </c>
      <c r="AO151" s="1">
        <v>45505.604919398145</v>
      </c>
      <c r="AP151" t="s">
        <v>76</v>
      </c>
      <c r="AQ151" s="1">
        <v>45556.762418981481</v>
      </c>
      <c r="AR151" t="s">
        <v>151</v>
      </c>
      <c r="AU151" t="s">
        <v>177</v>
      </c>
    </row>
    <row r="152" spans="1:50" x14ac:dyDescent="0.35">
      <c r="A152">
        <v>119</v>
      </c>
      <c r="C152">
        <v>80</v>
      </c>
      <c r="E152" t="s">
        <v>174</v>
      </c>
      <c r="G152" t="s">
        <v>89</v>
      </c>
      <c r="I152">
        <v>0</v>
      </c>
      <c r="L152" t="s">
        <v>149</v>
      </c>
      <c r="AB152" t="s">
        <v>144</v>
      </c>
      <c r="AC152" t="s">
        <v>68</v>
      </c>
      <c r="AD152">
        <v>3983576</v>
      </c>
      <c r="AE152">
        <v>349482</v>
      </c>
      <c r="AF152" t="s">
        <v>72</v>
      </c>
      <c r="AG152">
        <v>0</v>
      </c>
      <c r="AH152" t="s">
        <v>73</v>
      </c>
      <c r="AI152" t="s">
        <v>74</v>
      </c>
      <c r="AJ152">
        <v>12</v>
      </c>
      <c r="AK152">
        <f>AJ152*2.54</f>
        <v>30.48</v>
      </c>
      <c r="AL152" t="str">
        <f>IF(AK152&lt;5,"Sapling",IF(AK152&lt;30,"Pole",IF(AK152&lt;50,"Small Saw",IF(AK152&lt;100,"Large Saw",IF(AK152&lt;300,"Giant","Monarch")))))</f>
        <v>Small Saw</v>
      </c>
      <c r="AM152">
        <v>80</v>
      </c>
      <c r="AN152" t="s">
        <v>582</v>
      </c>
      <c r="AO152" s="1">
        <v>45505.604919398145</v>
      </c>
      <c r="AP152" t="s">
        <v>76</v>
      </c>
      <c r="AQ152" s="1">
        <v>45556.744120370371</v>
      </c>
      <c r="AR152" t="s">
        <v>151</v>
      </c>
      <c r="AU152" t="s">
        <v>177</v>
      </c>
    </row>
    <row r="153" spans="1:50" x14ac:dyDescent="0.35">
      <c r="A153">
        <v>135</v>
      </c>
      <c r="C153">
        <v>270</v>
      </c>
      <c r="E153" t="s">
        <v>637</v>
      </c>
      <c r="G153" t="s">
        <v>89</v>
      </c>
      <c r="I153">
        <v>0</v>
      </c>
      <c r="L153" t="s">
        <v>931</v>
      </c>
      <c r="AB153" t="s">
        <v>72</v>
      </c>
      <c r="AC153" t="s">
        <v>68</v>
      </c>
      <c r="AD153">
        <v>3995193</v>
      </c>
      <c r="AE153">
        <v>352645</v>
      </c>
      <c r="AF153" t="s">
        <v>72</v>
      </c>
      <c r="AG153">
        <v>300</v>
      </c>
      <c r="AH153" t="s">
        <v>73</v>
      </c>
      <c r="AI153" t="s">
        <v>74</v>
      </c>
      <c r="AJ153">
        <v>209</v>
      </c>
      <c r="AK153">
        <f>AJ153*2.54</f>
        <v>530.86</v>
      </c>
      <c r="AL153" t="str">
        <f>IF(AK153&lt;5,"Sapling",IF(AK153&lt;30,"Pole",IF(AK153&lt;50,"Small Saw",IF(AK153&lt;100,"Large Saw",IF(AK153&lt;300,"Giant","Monarch")))))</f>
        <v>Monarch</v>
      </c>
      <c r="AM153">
        <v>270</v>
      </c>
      <c r="AN153" t="s">
        <v>944</v>
      </c>
      <c r="AO153" s="1">
        <v>45505.604919398145</v>
      </c>
      <c r="AP153" t="s">
        <v>76</v>
      </c>
      <c r="AQ153" s="1">
        <v>45567.8278125</v>
      </c>
      <c r="AR153" t="s">
        <v>927</v>
      </c>
      <c r="AU153" t="s">
        <v>177</v>
      </c>
    </row>
    <row r="154" spans="1:50" x14ac:dyDescent="0.35">
      <c r="A154">
        <v>134</v>
      </c>
      <c r="C154">
        <v>268</v>
      </c>
      <c r="E154" t="s">
        <v>637</v>
      </c>
      <c r="G154" t="s">
        <v>89</v>
      </c>
      <c r="I154">
        <v>0</v>
      </c>
      <c r="L154" t="s">
        <v>931</v>
      </c>
      <c r="AB154" t="s">
        <v>942</v>
      </c>
      <c r="AC154" t="s">
        <v>68</v>
      </c>
      <c r="AD154">
        <v>3995168</v>
      </c>
      <c r="AE154">
        <v>352628</v>
      </c>
      <c r="AF154" t="s">
        <v>72</v>
      </c>
      <c r="AG154">
        <v>67</v>
      </c>
      <c r="AH154" t="s">
        <v>73</v>
      </c>
      <c r="AI154" t="s">
        <v>74</v>
      </c>
      <c r="AJ154">
        <v>175</v>
      </c>
      <c r="AK154">
        <f>AJ154*2.54</f>
        <v>444.5</v>
      </c>
      <c r="AL154" t="str">
        <f>IF(AK154&lt;5,"Sapling",IF(AK154&lt;30,"Pole",IF(AK154&lt;50,"Small Saw",IF(AK154&lt;100,"Large Saw",IF(AK154&lt;300,"Giant","Monarch")))))</f>
        <v>Monarch</v>
      </c>
      <c r="AM154">
        <v>268</v>
      </c>
      <c r="AN154" t="s">
        <v>943</v>
      </c>
      <c r="AO154" s="1">
        <v>45505.604919398145</v>
      </c>
      <c r="AP154" t="s">
        <v>76</v>
      </c>
      <c r="AQ154" s="1">
        <v>45567.827638888892</v>
      </c>
      <c r="AR154" t="s">
        <v>927</v>
      </c>
      <c r="AU154" t="s">
        <v>177</v>
      </c>
    </row>
    <row r="155" spans="1:50" x14ac:dyDescent="0.35">
      <c r="A155">
        <v>157</v>
      </c>
      <c r="C155">
        <v>220</v>
      </c>
      <c r="E155" t="s">
        <v>637</v>
      </c>
      <c r="G155" t="s">
        <v>89</v>
      </c>
      <c r="I155">
        <v>0</v>
      </c>
      <c r="L155" t="s">
        <v>931</v>
      </c>
      <c r="AB155" t="s">
        <v>72</v>
      </c>
      <c r="AC155" t="s">
        <v>68</v>
      </c>
      <c r="AD155">
        <v>3995408</v>
      </c>
      <c r="AE155">
        <v>353022</v>
      </c>
      <c r="AF155" t="s">
        <v>72</v>
      </c>
      <c r="AG155">
        <v>132</v>
      </c>
      <c r="AH155" t="s">
        <v>73</v>
      </c>
      <c r="AI155" t="s">
        <v>74</v>
      </c>
      <c r="AJ155">
        <v>168</v>
      </c>
      <c r="AK155">
        <f>AJ155*2.54</f>
        <v>426.72</v>
      </c>
      <c r="AL155" t="str">
        <f>IF(AK155&lt;5,"Sapling",IF(AK155&lt;30,"Pole",IF(AK155&lt;50,"Small Saw",IF(AK155&lt;100,"Large Saw",IF(AK155&lt;300,"Giant","Monarch")))))</f>
        <v>Monarch</v>
      </c>
      <c r="AM155">
        <v>220</v>
      </c>
      <c r="AN155" t="s">
        <v>980</v>
      </c>
      <c r="AO155" s="1">
        <v>45505.604919398145</v>
      </c>
      <c r="AP155" t="s">
        <v>76</v>
      </c>
      <c r="AQ155" s="1">
        <v>45567.67701388889</v>
      </c>
      <c r="AR155" t="s">
        <v>927</v>
      </c>
      <c r="AU155" t="s">
        <v>177</v>
      </c>
      <c r="AV155" t="s">
        <v>86</v>
      </c>
    </row>
    <row r="156" spans="1:50" x14ac:dyDescent="0.35">
      <c r="A156">
        <v>156</v>
      </c>
      <c r="C156">
        <v>215</v>
      </c>
      <c r="E156" t="s">
        <v>637</v>
      </c>
      <c r="G156" t="s">
        <v>89</v>
      </c>
      <c r="I156">
        <v>0</v>
      </c>
      <c r="L156" t="s">
        <v>931</v>
      </c>
      <c r="AB156" t="s">
        <v>72</v>
      </c>
      <c r="AC156" t="s">
        <v>68</v>
      </c>
      <c r="AD156">
        <v>3995410</v>
      </c>
      <c r="AE156">
        <v>353018</v>
      </c>
      <c r="AF156" t="s">
        <v>72</v>
      </c>
      <c r="AG156">
        <v>132</v>
      </c>
      <c r="AH156" t="s">
        <v>73</v>
      </c>
      <c r="AI156" t="s">
        <v>74</v>
      </c>
      <c r="AJ156">
        <v>164</v>
      </c>
      <c r="AK156">
        <f>AJ156*2.54</f>
        <v>416.56</v>
      </c>
      <c r="AL156" t="str">
        <f>IF(AK156&lt;5,"Sapling",IF(AK156&lt;30,"Pole",IF(AK156&lt;50,"Small Saw",IF(AK156&lt;100,"Large Saw",IF(AK156&lt;300,"Giant","Monarch")))))</f>
        <v>Monarch</v>
      </c>
      <c r="AM156">
        <v>215</v>
      </c>
      <c r="AN156" t="s">
        <v>978</v>
      </c>
      <c r="AO156" s="1">
        <v>45505.604919398145</v>
      </c>
      <c r="AP156" t="s">
        <v>76</v>
      </c>
      <c r="AQ156" s="1">
        <v>45567.675543981481</v>
      </c>
      <c r="AR156" t="s">
        <v>927</v>
      </c>
      <c r="AU156" t="s">
        <v>177</v>
      </c>
      <c r="AV156" t="s">
        <v>86</v>
      </c>
      <c r="AW156" t="s">
        <v>159</v>
      </c>
      <c r="AX156" t="s">
        <v>979</v>
      </c>
    </row>
    <row r="157" spans="1:50" x14ac:dyDescent="0.35">
      <c r="A157">
        <v>161</v>
      </c>
      <c r="C157">
        <v>225</v>
      </c>
      <c r="E157" t="s">
        <v>637</v>
      </c>
      <c r="G157" t="s">
        <v>89</v>
      </c>
      <c r="I157">
        <v>0</v>
      </c>
      <c r="L157" t="s">
        <v>931</v>
      </c>
      <c r="AB157" t="s">
        <v>168</v>
      </c>
      <c r="AC157" t="s">
        <v>68</v>
      </c>
      <c r="AD157">
        <v>3995281</v>
      </c>
      <c r="AE157">
        <v>353051</v>
      </c>
      <c r="AF157" t="s">
        <v>72</v>
      </c>
      <c r="AG157">
        <v>52</v>
      </c>
      <c r="AH157" t="s">
        <v>73</v>
      </c>
      <c r="AI157" t="s">
        <v>74</v>
      </c>
      <c r="AJ157">
        <v>140</v>
      </c>
      <c r="AK157">
        <f>AJ157*2.54</f>
        <v>355.6</v>
      </c>
      <c r="AL157" t="str">
        <f>IF(AK157&lt;5,"Sapling",IF(AK157&lt;30,"Pole",IF(AK157&lt;50,"Small Saw",IF(AK157&lt;100,"Large Saw",IF(AK157&lt;300,"Giant","Monarch")))))</f>
        <v>Monarch</v>
      </c>
      <c r="AM157">
        <v>225</v>
      </c>
      <c r="AN157" t="s">
        <v>988</v>
      </c>
      <c r="AO157" s="1">
        <v>45505.604919398145</v>
      </c>
      <c r="AP157" t="s">
        <v>76</v>
      </c>
      <c r="AQ157" s="1">
        <v>45567.705393518518</v>
      </c>
      <c r="AR157" t="s">
        <v>927</v>
      </c>
      <c r="AU157" t="s">
        <v>177</v>
      </c>
    </row>
    <row r="158" spans="1:50" x14ac:dyDescent="0.35">
      <c r="A158">
        <v>145</v>
      </c>
      <c r="C158">
        <v>221</v>
      </c>
      <c r="E158" t="s">
        <v>637</v>
      </c>
      <c r="G158" t="s">
        <v>89</v>
      </c>
      <c r="I158">
        <v>0</v>
      </c>
      <c r="L158" t="s">
        <v>931</v>
      </c>
      <c r="AB158" t="s">
        <v>72</v>
      </c>
      <c r="AC158" t="s">
        <v>68</v>
      </c>
      <c r="AD158">
        <v>3995271</v>
      </c>
      <c r="AE158">
        <v>352816</v>
      </c>
      <c r="AF158" t="s">
        <v>72</v>
      </c>
      <c r="AG158">
        <v>82</v>
      </c>
      <c r="AH158" t="s">
        <v>73</v>
      </c>
      <c r="AI158" t="s">
        <v>74</v>
      </c>
      <c r="AJ158">
        <v>131</v>
      </c>
      <c r="AK158">
        <f>AJ158*2.54</f>
        <v>332.74</v>
      </c>
      <c r="AL158" t="str">
        <f>IF(AK158&lt;5,"Sapling",IF(AK158&lt;30,"Pole",IF(AK158&lt;50,"Small Saw",IF(AK158&lt;100,"Large Saw",IF(AK158&lt;300,"Giant","Monarch")))))</f>
        <v>Monarch</v>
      </c>
      <c r="AM158">
        <v>183</v>
      </c>
      <c r="AN158" t="s">
        <v>966</v>
      </c>
      <c r="AO158" s="1">
        <v>45505.604919398145</v>
      </c>
      <c r="AP158" t="s">
        <v>76</v>
      </c>
      <c r="AQ158" s="1">
        <v>45567.80541666667</v>
      </c>
      <c r="AR158" t="s">
        <v>927</v>
      </c>
      <c r="AU158" t="s">
        <v>177</v>
      </c>
    </row>
    <row r="159" spans="1:50" x14ac:dyDescent="0.35">
      <c r="A159">
        <v>153</v>
      </c>
      <c r="C159">
        <v>197</v>
      </c>
      <c r="E159" t="s">
        <v>637</v>
      </c>
      <c r="G159" t="s">
        <v>89</v>
      </c>
      <c r="I159">
        <v>0</v>
      </c>
      <c r="L159" t="s">
        <v>931</v>
      </c>
      <c r="AB159" t="s">
        <v>71</v>
      </c>
      <c r="AC159" t="s">
        <v>68</v>
      </c>
      <c r="AD159">
        <v>3995457</v>
      </c>
      <c r="AE159">
        <v>352902</v>
      </c>
      <c r="AF159" t="s">
        <v>72</v>
      </c>
      <c r="AG159">
        <v>0</v>
      </c>
      <c r="AH159" t="s">
        <v>73</v>
      </c>
      <c r="AI159" t="s">
        <v>74</v>
      </c>
      <c r="AJ159">
        <v>123</v>
      </c>
      <c r="AK159">
        <f>AJ159*2.54</f>
        <v>312.42</v>
      </c>
      <c r="AL159" t="str">
        <f>IF(AK159&lt;5,"Sapling",IF(AK159&lt;30,"Pole",IF(AK159&lt;50,"Small Saw",IF(AK159&lt;100,"Large Saw",IF(AK159&lt;300,"Giant","Monarch")))))</f>
        <v>Monarch</v>
      </c>
      <c r="AM159">
        <v>197</v>
      </c>
      <c r="AN159" t="s">
        <v>975</v>
      </c>
      <c r="AO159" s="1">
        <v>45505.604919398145</v>
      </c>
      <c r="AP159" t="s">
        <v>76</v>
      </c>
      <c r="AQ159" s="1">
        <v>45567.655509259261</v>
      </c>
      <c r="AR159" t="s">
        <v>927</v>
      </c>
      <c r="AU159" t="s">
        <v>177</v>
      </c>
    </row>
    <row r="160" spans="1:50" x14ac:dyDescent="0.35">
      <c r="A160">
        <v>154</v>
      </c>
      <c r="C160">
        <v>198</v>
      </c>
      <c r="E160" t="s">
        <v>637</v>
      </c>
      <c r="G160" t="s">
        <v>89</v>
      </c>
      <c r="I160">
        <v>0</v>
      </c>
      <c r="L160" t="s">
        <v>931</v>
      </c>
      <c r="AB160" t="s">
        <v>168</v>
      </c>
      <c r="AC160" t="s">
        <v>68</v>
      </c>
      <c r="AD160">
        <v>3995433</v>
      </c>
      <c r="AE160">
        <v>352893</v>
      </c>
      <c r="AF160" t="s">
        <v>72</v>
      </c>
      <c r="AG160">
        <v>0</v>
      </c>
      <c r="AH160" t="s">
        <v>73</v>
      </c>
      <c r="AI160" t="s">
        <v>74</v>
      </c>
      <c r="AJ160">
        <v>110</v>
      </c>
      <c r="AK160">
        <f>AJ160*2.54</f>
        <v>279.39999999999998</v>
      </c>
      <c r="AL160" t="str">
        <f>IF(AK160&lt;5,"Sapling",IF(AK160&lt;30,"Pole",IF(AK160&lt;50,"Small Saw",IF(AK160&lt;100,"Large Saw",IF(AK160&lt;300,"Giant","Monarch")))))</f>
        <v>Giant</v>
      </c>
      <c r="AM160">
        <v>198</v>
      </c>
      <c r="AN160" t="s">
        <v>976</v>
      </c>
      <c r="AO160" s="1">
        <v>45505.604919398145</v>
      </c>
      <c r="AP160" t="s">
        <v>76</v>
      </c>
      <c r="AQ160" s="1">
        <v>45567.655057870368</v>
      </c>
      <c r="AR160" t="s">
        <v>927</v>
      </c>
      <c r="AU160" t="s">
        <v>177</v>
      </c>
    </row>
    <row r="161" spans="1:49" x14ac:dyDescent="0.35">
      <c r="A161">
        <v>129</v>
      </c>
      <c r="C161">
        <v>213</v>
      </c>
      <c r="E161" t="s">
        <v>637</v>
      </c>
      <c r="G161" t="s">
        <v>89</v>
      </c>
      <c r="I161">
        <v>0</v>
      </c>
      <c r="L161" t="s">
        <v>931</v>
      </c>
      <c r="AB161" t="s">
        <v>72</v>
      </c>
      <c r="AC161" t="s">
        <v>68</v>
      </c>
      <c r="AD161">
        <v>3995178</v>
      </c>
      <c r="AE161">
        <v>352744</v>
      </c>
      <c r="AF161" t="s">
        <v>72</v>
      </c>
      <c r="AG161">
        <v>0</v>
      </c>
      <c r="AH161" t="s">
        <v>73</v>
      </c>
      <c r="AI161" t="s">
        <v>74</v>
      </c>
      <c r="AJ161">
        <v>109</v>
      </c>
      <c r="AK161">
        <f>AJ161*2.54</f>
        <v>276.86</v>
      </c>
      <c r="AL161" t="str">
        <f>IF(AK161&lt;5,"Sapling",IF(AK161&lt;30,"Pole",IF(AK161&lt;50,"Small Saw",IF(AK161&lt;100,"Large Saw",IF(AK161&lt;300,"Giant","Monarch")))))</f>
        <v>Giant</v>
      </c>
      <c r="AM161">
        <v>213</v>
      </c>
      <c r="AN161" t="s">
        <v>932</v>
      </c>
      <c r="AO161" s="1">
        <v>45505.604919398145</v>
      </c>
      <c r="AP161" t="s">
        <v>76</v>
      </c>
      <c r="AQ161" s="1">
        <v>45567.80369212963</v>
      </c>
      <c r="AR161" t="s">
        <v>927</v>
      </c>
      <c r="AU161" t="s">
        <v>177</v>
      </c>
    </row>
    <row r="162" spans="1:49" x14ac:dyDescent="0.35">
      <c r="A162">
        <v>146</v>
      </c>
      <c r="C162">
        <v>192</v>
      </c>
      <c r="E162" t="s">
        <v>637</v>
      </c>
      <c r="G162" t="s">
        <v>89</v>
      </c>
      <c r="I162">
        <v>0</v>
      </c>
      <c r="L162" t="s">
        <v>931</v>
      </c>
      <c r="AB162" t="s">
        <v>72</v>
      </c>
      <c r="AC162" t="s">
        <v>68</v>
      </c>
      <c r="AD162">
        <v>3995273</v>
      </c>
      <c r="AE162">
        <v>352817</v>
      </c>
      <c r="AF162" t="s">
        <v>72</v>
      </c>
      <c r="AG162">
        <v>0</v>
      </c>
      <c r="AH162" t="s">
        <v>73</v>
      </c>
      <c r="AI162" t="s">
        <v>74</v>
      </c>
      <c r="AJ162">
        <v>100</v>
      </c>
      <c r="AK162">
        <f>AJ162*2.54</f>
        <v>254</v>
      </c>
      <c r="AL162" t="str">
        <f>IF(AK162&lt;5,"Sapling",IF(AK162&lt;30,"Pole",IF(AK162&lt;50,"Small Saw",IF(AK162&lt;100,"Large Saw",IF(AK162&lt;300,"Giant","Monarch")))))</f>
        <v>Giant</v>
      </c>
      <c r="AM162">
        <v>192</v>
      </c>
      <c r="AN162" t="s">
        <v>967</v>
      </c>
      <c r="AO162" s="1">
        <v>45505.604919398145</v>
      </c>
      <c r="AP162" t="s">
        <v>76</v>
      </c>
      <c r="AQ162" s="1">
        <v>45567.80505787037</v>
      </c>
      <c r="AR162" t="s">
        <v>927</v>
      </c>
      <c r="AU162" t="s">
        <v>177</v>
      </c>
    </row>
    <row r="163" spans="1:49" x14ac:dyDescent="0.35">
      <c r="A163">
        <v>147</v>
      </c>
      <c r="C163">
        <v>230</v>
      </c>
      <c r="E163" t="s">
        <v>637</v>
      </c>
      <c r="G163" t="s">
        <v>89</v>
      </c>
      <c r="I163">
        <v>0</v>
      </c>
      <c r="L163" t="s">
        <v>931</v>
      </c>
      <c r="AB163" t="s">
        <v>72</v>
      </c>
      <c r="AC163" t="s">
        <v>68</v>
      </c>
      <c r="AD163">
        <v>3995327</v>
      </c>
      <c r="AE163">
        <v>352828</v>
      </c>
      <c r="AF163" t="s">
        <v>72</v>
      </c>
      <c r="AG163">
        <v>0</v>
      </c>
      <c r="AH163" t="s">
        <v>73</v>
      </c>
      <c r="AI163" t="s">
        <v>74</v>
      </c>
      <c r="AJ163">
        <v>96</v>
      </c>
      <c r="AK163">
        <f>AJ163*2.54</f>
        <v>243.84</v>
      </c>
      <c r="AL163" t="str">
        <f>IF(AK163&lt;5,"Sapling",IF(AK163&lt;30,"Pole",IF(AK163&lt;50,"Small Saw",IF(AK163&lt;100,"Large Saw",IF(AK163&lt;300,"Giant","Monarch")))))</f>
        <v>Giant</v>
      </c>
      <c r="AM163">
        <v>230</v>
      </c>
      <c r="AN163" t="s">
        <v>968</v>
      </c>
      <c r="AO163" s="1">
        <v>45505.604919398145</v>
      </c>
      <c r="AP163" t="s">
        <v>76</v>
      </c>
      <c r="AQ163" s="1">
        <v>45567.805798611109</v>
      </c>
      <c r="AR163" t="s">
        <v>927</v>
      </c>
      <c r="AU163" t="s">
        <v>177</v>
      </c>
    </row>
    <row r="164" spans="1:49" x14ac:dyDescent="0.35">
      <c r="A164">
        <v>152</v>
      </c>
      <c r="C164">
        <v>201</v>
      </c>
      <c r="E164" t="s">
        <v>637</v>
      </c>
      <c r="G164" t="s">
        <v>89</v>
      </c>
      <c r="I164">
        <v>0</v>
      </c>
      <c r="L164" t="s">
        <v>931</v>
      </c>
      <c r="AB164" t="s">
        <v>72</v>
      </c>
      <c r="AC164" t="s">
        <v>68</v>
      </c>
      <c r="AD164">
        <v>3995468</v>
      </c>
      <c r="AE164">
        <v>352907</v>
      </c>
      <c r="AF164" t="s">
        <v>72</v>
      </c>
      <c r="AG164">
        <v>0</v>
      </c>
      <c r="AH164" t="s">
        <v>73</v>
      </c>
      <c r="AI164" t="s">
        <v>74</v>
      </c>
      <c r="AJ164">
        <v>87</v>
      </c>
      <c r="AK164">
        <f>AJ164*2.54</f>
        <v>220.98</v>
      </c>
      <c r="AL164" t="str">
        <f>IF(AK164&lt;5,"Sapling",IF(AK164&lt;30,"Pole",IF(AK164&lt;50,"Small Saw",IF(AK164&lt;100,"Large Saw",IF(AK164&lt;300,"Giant","Monarch")))))</f>
        <v>Giant</v>
      </c>
      <c r="AM164">
        <v>201</v>
      </c>
      <c r="AN164" t="s">
        <v>974</v>
      </c>
      <c r="AO164" s="1">
        <v>45505.604919398145</v>
      </c>
      <c r="AP164" t="s">
        <v>76</v>
      </c>
      <c r="AQ164" s="1">
        <v>45567.655995370369</v>
      </c>
      <c r="AR164" t="s">
        <v>927</v>
      </c>
      <c r="AU164" t="s">
        <v>177</v>
      </c>
    </row>
    <row r="165" spans="1:49" x14ac:dyDescent="0.35">
      <c r="A165">
        <v>151</v>
      </c>
      <c r="C165">
        <v>195</v>
      </c>
      <c r="E165" t="s">
        <v>637</v>
      </c>
      <c r="G165" t="s">
        <v>89</v>
      </c>
      <c r="I165">
        <v>0</v>
      </c>
      <c r="L165" t="s">
        <v>931</v>
      </c>
      <c r="AB165" t="s">
        <v>730</v>
      </c>
      <c r="AC165" t="s">
        <v>68</v>
      </c>
      <c r="AD165">
        <v>3995486</v>
      </c>
      <c r="AE165">
        <v>352916</v>
      </c>
      <c r="AF165" t="s">
        <v>72</v>
      </c>
      <c r="AG165">
        <v>0</v>
      </c>
      <c r="AH165" t="s">
        <v>73</v>
      </c>
      <c r="AI165" t="s">
        <v>74</v>
      </c>
      <c r="AJ165">
        <v>74</v>
      </c>
      <c r="AK165">
        <f>AJ165*2.54</f>
        <v>187.96</v>
      </c>
      <c r="AL165" t="str">
        <f>IF(AK165&lt;5,"Sapling",IF(AK165&lt;30,"Pole",IF(AK165&lt;50,"Small Saw",IF(AK165&lt;100,"Large Saw",IF(AK165&lt;300,"Giant","Monarch")))))</f>
        <v>Giant</v>
      </c>
      <c r="AM165">
        <v>195</v>
      </c>
      <c r="AN165" t="s">
        <v>973</v>
      </c>
      <c r="AO165" s="1">
        <v>45505.604919398145</v>
      </c>
      <c r="AP165" t="s">
        <v>76</v>
      </c>
      <c r="AQ165" s="1">
        <v>45567.656412037039</v>
      </c>
      <c r="AR165" t="s">
        <v>927</v>
      </c>
      <c r="AU165" t="s">
        <v>177</v>
      </c>
    </row>
    <row r="166" spans="1:49" x14ac:dyDescent="0.35">
      <c r="A166">
        <v>132</v>
      </c>
      <c r="C166">
        <v>170</v>
      </c>
      <c r="E166" t="s">
        <v>637</v>
      </c>
      <c r="G166" t="s">
        <v>89</v>
      </c>
      <c r="I166">
        <v>0</v>
      </c>
      <c r="L166" t="s">
        <v>931</v>
      </c>
      <c r="AB166" t="s">
        <v>938</v>
      </c>
      <c r="AC166" t="s">
        <v>68</v>
      </c>
      <c r="AD166">
        <v>3995031</v>
      </c>
      <c r="AE166">
        <v>352457</v>
      </c>
      <c r="AF166" t="s">
        <v>72</v>
      </c>
      <c r="AG166">
        <v>0</v>
      </c>
      <c r="AH166" t="s">
        <v>73</v>
      </c>
      <c r="AI166" t="s">
        <v>74</v>
      </c>
      <c r="AJ166">
        <v>70</v>
      </c>
      <c r="AK166">
        <f>AJ166*2.54</f>
        <v>177.8</v>
      </c>
      <c r="AL166" t="str">
        <f>IF(AK166&lt;5,"Sapling",IF(AK166&lt;30,"Pole",IF(AK166&lt;50,"Small Saw",IF(AK166&lt;100,"Large Saw",IF(AK166&lt;300,"Giant","Monarch")))))</f>
        <v>Giant</v>
      </c>
      <c r="AM166">
        <v>170</v>
      </c>
      <c r="AN166" t="s">
        <v>939</v>
      </c>
      <c r="AO166" s="1">
        <v>45505.604919398145</v>
      </c>
      <c r="AP166" t="s">
        <v>76</v>
      </c>
      <c r="AQ166" s="1">
        <v>45567.821782407409</v>
      </c>
      <c r="AR166" t="s">
        <v>927</v>
      </c>
      <c r="AU166" t="s">
        <v>177</v>
      </c>
    </row>
    <row r="167" spans="1:49" x14ac:dyDescent="0.35">
      <c r="A167">
        <v>148</v>
      </c>
      <c r="C167">
        <v>182</v>
      </c>
      <c r="E167" t="s">
        <v>637</v>
      </c>
      <c r="G167" t="s">
        <v>89</v>
      </c>
      <c r="I167">
        <v>0</v>
      </c>
      <c r="L167" t="s">
        <v>931</v>
      </c>
      <c r="AB167" t="s">
        <v>72</v>
      </c>
      <c r="AC167" t="s">
        <v>68</v>
      </c>
      <c r="AD167">
        <v>3995306</v>
      </c>
      <c r="AE167">
        <v>352752</v>
      </c>
      <c r="AF167" t="s">
        <v>72</v>
      </c>
      <c r="AG167">
        <v>0</v>
      </c>
      <c r="AH167" t="s">
        <v>73</v>
      </c>
      <c r="AI167" t="s">
        <v>74</v>
      </c>
      <c r="AJ167">
        <v>68</v>
      </c>
      <c r="AK167">
        <f>AJ167*2.54</f>
        <v>172.72</v>
      </c>
      <c r="AL167" t="str">
        <f>IF(AK167&lt;5,"Sapling",IF(AK167&lt;30,"Pole",IF(AK167&lt;50,"Small Saw",IF(AK167&lt;100,"Large Saw",IF(AK167&lt;300,"Giant","Monarch")))))</f>
        <v>Giant</v>
      </c>
      <c r="AM167">
        <v>182</v>
      </c>
      <c r="AN167" t="s">
        <v>969</v>
      </c>
      <c r="AO167" s="1">
        <v>45505.604919398145</v>
      </c>
      <c r="AP167" t="s">
        <v>76</v>
      </c>
      <c r="AQ167" s="1">
        <v>45567.806168981479</v>
      </c>
      <c r="AR167" t="s">
        <v>927</v>
      </c>
      <c r="AU167" t="s">
        <v>177</v>
      </c>
    </row>
    <row r="168" spans="1:49" x14ac:dyDescent="0.35">
      <c r="A168">
        <v>163</v>
      </c>
      <c r="C168">
        <v>147</v>
      </c>
      <c r="E168" t="s">
        <v>637</v>
      </c>
      <c r="G168" t="s">
        <v>89</v>
      </c>
      <c r="I168">
        <v>0</v>
      </c>
      <c r="L168" t="s">
        <v>931</v>
      </c>
      <c r="AB168" t="s">
        <v>71</v>
      </c>
      <c r="AC168" t="s">
        <v>68</v>
      </c>
      <c r="AD168">
        <v>3995313</v>
      </c>
      <c r="AE168">
        <v>353009</v>
      </c>
      <c r="AF168" t="s">
        <v>72</v>
      </c>
      <c r="AG168">
        <v>0</v>
      </c>
      <c r="AH168" t="s">
        <v>73</v>
      </c>
      <c r="AI168" t="s">
        <v>74</v>
      </c>
      <c r="AJ168">
        <v>67</v>
      </c>
      <c r="AK168">
        <f>AJ168*2.54</f>
        <v>170.18</v>
      </c>
      <c r="AL168" t="str">
        <f>IF(AK168&lt;5,"Sapling",IF(AK168&lt;30,"Pole",IF(AK168&lt;50,"Small Saw",IF(AK168&lt;100,"Large Saw",IF(AK168&lt;300,"Giant","Monarch")))))</f>
        <v>Giant</v>
      </c>
      <c r="AM168">
        <v>147</v>
      </c>
      <c r="AN168" t="s">
        <v>990</v>
      </c>
      <c r="AO168" s="1">
        <v>45505.604919398145</v>
      </c>
      <c r="AP168" t="s">
        <v>76</v>
      </c>
      <c r="AQ168" s="1">
        <v>45567.828020833331</v>
      </c>
      <c r="AR168" t="s">
        <v>927</v>
      </c>
      <c r="AU168" t="s">
        <v>177</v>
      </c>
    </row>
    <row r="169" spans="1:49" x14ac:dyDescent="0.35">
      <c r="A169">
        <v>543</v>
      </c>
      <c r="C169">
        <v>210</v>
      </c>
      <c r="E169" t="s">
        <v>637</v>
      </c>
      <c r="G169" t="s">
        <v>89</v>
      </c>
      <c r="I169">
        <v>0</v>
      </c>
      <c r="L169" t="s">
        <v>1427</v>
      </c>
      <c r="AB169" t="s">
        <v>72</v>
      </c>
      <c r="AC169" t="s">
        <v>68</v>
      </c>
      <c r="AD169">
        <v>3995880</v>
      </c>
      <c r="AE169">
        <v>349796</v>
      </c>
      <c r="AF169" t="s">
        <v>72</v>
      </c>
      <c r="AG169">
        <v>4</v>
      </c>
      <c r="AH169" t="s">
        <v>73</v>
      </c>
      <c r="AI169" t="s">
        <v>74</v>
      </c>
      <c r="AJ169">
        <v>217</v>
      </c>
      <c r="AK169">
        <f>AJ169*2.54</f>
        <v>551.18000000000006</v>
      </c>
      <c r="AL169" t="str">
        <f>IF(AK169&lt;5,"Sapling",IF(AK169&lt;30,"Pole",IF(AK169&lt;50,"Small Saw",IF(AK169&lt;100,"Large Saw",IF(AK169&lt;300,"Giant","Monarch")))))</f>
        <v>Monarch</v>
      </c>
      <c r="AM169">
        <v>210</v>
      </c>
      <c r="AN169" t="s">
        <v>1782</v>
      </c>
      <c r="AO169" s="1">
        <v>45505.604919398145</v>
      </c>
      <c r="AP169" t="s">
        <v>76</v>
      </c>
      <c r="AQ169" s="1">
        <v>45566.744791666664</v>
      </c>
      <c r="AR169" t="s">
        <v>151</v>
      </c>
      <c r="AU169" t="s">
        <v>177</v>
      </c>
    </row>
    <row r="170" spans="1:49" x14ac:dyDescent="0.35">
      <c r="A170">
        <v>28</v>
      </c>
      <c r="C170">
        <v>183</v>
      </c>
      <c r="E170" t="s">
        <v>174</v>
      </c>
      <c r="G170" t="s">
        <v>89</v>
      </c>
      <c r="I170">
        <v>0</v>
      </c>
      <c r="L170" t="s">
        <v>1427</v>
      </c>
      <c r="AB170" t="s">
        <v>2936</v>
      </c>
      <c r="AC170" t="s">
        <v>68</v>
      </c>
      <c r="AD170">
        <v>3983999</v>
      </c>
      <c r="AE170">
        <v>349630</v>
      </c>
      <c r="AF170" t="s">
        <v>72</v>
      </c>
      <c r="AG170">
        <v>155</v>
      </c>
      <c r="AH170" t="s">
        <v>73</v>
      </c>
      <c r="AI170" t="s">
        <v>74</v>
      </c>
      <c r="AJ170">
        <v>190</v>
      </c>
      <c r="AK170">
        <f>AJ170*2.54</f>
        <v>482.6</v>
      </c>
      <c r="AL170" t="str">
        <f>IF(AK170&lt;5,"Sapling",IF(AK170&lt;30,"Pole",IF(AK170&lt;50,"Small Saw",IF(AK170&lt;100,"Large Saw",IF(AK170&lt;300,"Giant","Monarch")))))</f>
        <v>Monarch</v>
      </c>
      <c r="AM170">
        <v>179</v>
      </c>
      <c r="AN170" t="s">
        <v>2937</v>
      </c>
      <c r="AO170" s="1">
        <v>45505.604919398145</v>
      </c>
      <c r="AP170" t="s">
        <v>76</v>
      </c>
      <c r="AQ170" s="1">
        <v>45532.888008958333</v>
      </c>
      <c r="AR170" t="s">
        <v>76</v>
      </c>
      <c r="AU170" t="s">
        <v>177</v>
      </c>
    </row>
    <row r="171" spans="1:49" x14ac:dyDescent="0.35">
      <c r="A171">
        <v>195</v>
      </c>
      <c r="C171">
        <v>189</v>
      </c>
      <c r="E171" t="s">
        <v>174</v>
      </c>
      <c r="G171" t="s">
        <v>89</v>
      </c>
      <c r="I171">
        <v>0</v>
      </c>
      <c r="L171" t="s">
        <v>1427</v>
      </c>
      <c r="AB171" t="s">
        <v>72</v>
      </c>
      <c r="AC171" t="s">
        <v>68</v>
      </c>
      <c r="AD171">
        <v>3982956</v>
      </c>
      <c r="AE171">
        <v>349806</v>
      </c>
      <c r="AF171" t="s">
        <v>72</v>
      </c>
      <c r="AG171">
        <v>372</v>
      </c>
      <c r="AH171" t="s">
        <v>73</v>
      </c>
      <c r="AI171" t="s">
        <v>74</v>
      </c>
      <c r="AJ171">
        <v>152</v>
      </c>
      <c r="AK171">
        <f>AJ171*2.54</f>
        <v>386.08</v>
      </c>
      <c r="AL171" t="str">
        <f>IF(AK171&lt;5,"Sapling",IF(AK171&lt;30,"Pole",IF(AK171&lt;50,"Small Saw",IF(AK171&lt;100,"Large Saw",IF(AK171&lt;300,"Giant","Monarch")))))</f>
        <v>Monarch</v>
      </c>
      <c r="AM171">
        <v>146</v>
      </c>
      <c r="AN171" t="s">
        <v>2862</v>
      </c>
      <c r="AO171" s="1">
        <v>45505.604919398145</v>
      </c>
      <c r="AP171" t="s">
        <v>76</v>
      </c>
      <c r="AQ171" s="1">
        <v>45532.887977569444</v>
      </c>
      <c r="AR171" t="s">
        <v>76</v>
      </c>
      <c r="AU171" t="s">
        <v>177</v>
      </c>
      <c r="AW171" t="s">
        <v>159</v>
      </c>
    </row>
    <row r="172" spans="1:49" x14ac:dyDescent="0.35">
      <c r="A172">
        <v>560</v>
      </c>
      <c r="C172">
        <v>100</v>
      </c>
      <c r="E172" t="s">
        <v>637</v>
      </c>
      <c r="G172" t="s">
        <v>89</v>
      </c>
      <c r="I172">
        <v>0</v>
      </c>
      <c r="L172" t="s">
        <v>1427</v>
      </c>
      <c r="AB172" t="s">
        <v>1808</v>
      </c>
      <c r="AC172" t="s">
        <v>68</v>
      </c>
      <c r="AD172">
        <v>3995796</v>
      </c>
      <c r="AE172">
        <v>349592</v>
      </c>
      <c r="AF172" t="s">
        <v>72</v>
      </c>
      <c r="AG172">
        <v>118</v>
      </c>
      <c r="AH172" t="s">
        <v>73</v>
      </c>
      <c r="AI172" t="s">
        <v>74</v>
      </c>
      <c r="AJ172">
        <v>141</v>
      </c>
      <c r="AK172">
        <f>AJ172*2.54</f>
        <v>358.14</v>
      </c>
      <c r="AL172" t="str">
        <f>IF(AK172&lt;5,"Sapling",IF(AK172&lt;30,"Pole",IF(AK172&lt;50,"Small Saw",IF(AK172&lt;100,"Large Saw",IF(AK172&lt;300,"Giant","Monarch")))))</f>
        <v>Monarch</v>
      </c>
      <c r="AM172">
        <v>100</v>
      </c>
      <c r="AN172" t="s">
        <v>1809</v>
      </c>
      <c r="AO172" s="1">
        <v>45505.604919398145</v>
      </c>
      <c r="AP172" t="s">
        <v>76</v>
      </c>
      <c r="AQ172" s="1">
        <v>45566.624652777777</v>
      </c>
      <c r="AR172" t="s">
        <v>151</v>
      </c>
      <c r="AU172" t="s">
        <v>177</v>
      </c>
    </row>
    <row r="173" spans="1:49" x14ac:dyDescent="0.35">
      <c r="A173">
        <v>166</v>
      </c>
      <c r="C173">
        <v>223</v>
      </c>
      <c r="E173" t="s">
        <v>174</v>
      </c>
      <c r="G173" t="s">
        <v>89</v>
      </c>
      <c r="I173">
        <v>0</v>
      </c>
      <c r="L173" t="s">
        <v>1427</v>
      </c>
      <c r="AB173" t="s">
        <v>267</v>
      </c>
      <c r="AC173" t="s">
        <v>68</v>
      </c>
      <c r="AD173">
        <v>3983242</v>
      </c>
      <c r="AE173">
        <v>349977</v>
      </c>
      <c r="AF173" t="s">
        <v>72</v>
      </c>
      <c r="AG173">
        <v>0</v>
      </c>
      <c r="AH173" t="s">
        <v>73</v>
      </c>
      <c r="AI173" t="s">
        <v>74</v>
      </c>
      <c r="AJ173">
        <v>140</v>
      </c>
      <c r="AK173">
        <f>AJ173*2.54</f>
        <v>355.6</v>
      </c>
      <c r="AL173" t="str">
        <f>IF(AK173&lt;5,"Sapling",IF(AK173&lt;30,"Pole",IF(AK173&lt;50,"Small Saw",IF(AK173&lt;100,"Large Saw",IF(AK173&lt;300,"Giant","Monarch")))))</f>
        <v>Monarch</v>
      </c>
      <c r="AM173">
        <v>238</v>
      </c>
      <c r="AN173" t="s">
        <v>2440</v>
      </c>
      <c r="AO173" s="1">
        <v>45505.604919398145</v>
      </c>
      <c r="AP173" t="s">
        <v>76</v>
      </c>
      <c r="AQ173" s="1">
        <v>45547.930532407408</v>
      </c>
      <c r="AR173" t="s">
        <v>77</v>
      </c>
      <c r="AU173" t="s">
        <v>177</v>
      </c>
    </row>
    <row r="174" spans="1:49" x14ac:dyDescent="0.35">
      <c r="A174">
        <v>371</v>
      </c>
      <c r="C174">
        <v>257</v>
      </c>
      <c r="E174" t="s">
        <v>174</v>
      </c>
      <c r="G174" t="s">
        <v>89</v>
      </c>
      <c r="I174">
        <v>0</v>
      </c>
      <c r="L174" t="s">
        <v>1427</v>
      </c>
      <c r="AB174" t="s">
        <v>72</v>
      </c>
      <c r="AC174" t="s">
        <v>68</v>
      </c>
      <c r="AD174">
        <v>3983246</v>
      </c>
      <c r="AE174">
        <v>350112</v>
      </c>
      <c r="AF174" t="s">
        <v>72</v>
      </c>
      <c r="AG174">
        <v>68</v>
      </c>
      <c r="AH174" t="s">
        <v>73</v>
      </c>
      <c r="AI174" t="s">
        <v>74</v>
      </c>
      <c r="AJ174">
        <v>135</v>
      </c>
      <c r="AK174">
        <f>AJ174*2.54</f>
        <v>342.9</v>
      </c>
      <c r="AL174" t="str">
        <f>IF(AK174&lt;5,"Sapling",IF(AK174&lt;30,"Pole",IF(AK174&lt;50,"Small Saw",IF(AK174&lt;100,"Large Saw",IF(AK174&lt;300,"Giant","Monarch")))))</f>
        <v>Monarch</v>
      </c>
      <c r="AM174">
        <v>257</v>
      </c>
      <c r="AN174" t="s">
        <v>2158</v>
      </c>
      <c r="AO174" s="1">
        <v>45505.604919398145</v>
      </c>
      <c r="AP174" t="s">
        <v>76</v>
      </c>
      <c r="AQ174" s="1">
        <v>45532.887654456019</v>
      </c>
      <c r="AR174" t="s">
        <v>76</v>
      </c>
      <c r="AU174" t="s">
        <v>177</v>
      </c>
    </row>
    <row r="175" spans="1:49" x14ac:dyDescent="0.35">
      <c r="A175">
        <v>383</v>
      </c>
      <c r="C175">
        <v>120</v>
      </c>
      <c r="E175" t="s">
        <v>637</v>
      </c>
      <c r="G175" t="s">
        <v>89</v>
      </c>
      <c r="I175">
        <v>0</v>
      </c>
      <c r="L175" t="s">
        <v>1427</v>
      </c>
      <c r="AB175" t="s">
        <v>71</v>
      </c>
      <c r="AC175" t="s">
        <v>68</v>
      </c>
      <c r="AD175">
        <v>3995987</v>
      </c>
      <c r="AE175">
        <v>351057</v>
      </c>
      <c r="AF175" t="s">
        <v>72</v>
      </c>
      <c r="AG175">
        <v>308</v>
      </c>
      <c r="AH175" t="s">
        <v>73</v>
      </c>
      <c r="AI175" t="s">
        <v>74</v>
      </c>
      <c r="AJ175">
        <v>130</v>
      </c>
      <c r="AK175">
        <f>AJ175*2.54</f>
        <v>330.2</v>
      </c>
      <c r="AL175" t="str">
        <f>IF(AK175&lt;5,"Sapling",IF(AK175&lt;30,"Pole",IF(AK175&lt;50,"Small Saw",IF(AK175&lt;100,"Large Saw",IF(AK175&lt;300,"Giant","Monarch")))))</f>
        <v>Monarch</v>
      </c>
      <c r="AM175">
        <v>120</v>
      </c>
      <c r="AN175" t="s">
        <v>1428</v>
      </c>
      <c r="AO175" s="1">
        <v>45505.604919398145</v>
      </c>
      <c r="AP175" t="s">
        <v>76</v>
      </c>
      <c r="AQ175" s="1">
        <v>45562.695428240739</v>
      </c>
      <c r="AR175" t="s">
        <v>151</v>
      </c>
      <c r="AU175" t="s">
        <v>177</v>
      </c>
    </row>
    <row r="176" spans="1:49" x14ac:dyDescent="0.35">
      <c r="A176">
        <v>196</v>
      </c>
      <c r="C176">
        <v>185</v>
      </c>
      <c r="E176" t="s">
        <v>174</v>
      </c>
      <c r="G176" t="s">
        <v>89</v>
      </c>
      <c r="I176">
        <v>0</v>
      </c>
      <c r="L176" t="s">
        <v>1427</v>
      </c>
      <c r="AB176" t="s">
        <v>72</v>
      </c>
      <c r="AC176" t="s">
        <v>68</v>
      </c>
      <c r="AD176">
        <v>3982909</v>
      </c>
      <c r="AE176">
        <v>349810</v>
      </c>
      <c r="AF176" t="s">
        <v>72</v>
      </c>
      <c r="AG176">
        <v>58</v>
      </c>
      <c r="AH176" t="s">
        <v>73</v>
      </c>
      <c r="AI176" t="s">
        <v>74</v>
      </c>
      <c r="AJ176">
        <v>125</v>
      </c>
      <c r="AK176">
        <f>AJ176*2.54</f>
        <v>317.5</v>
      </c>
      <c r="AL176" t="str">
        <f>IF(AK176&lt;5,"Sapling",IF(AK176&lt;30,"Pole",IF(AK176&lt;50,"Small Saw",IF(AK176&lt;100,"Large Saw",IF(AK176&lt;300,"Giant","Monarch")))))</f>
        <v>Monarch</v>
      </c>
      <c r="AM176">
        <v>177</v>
      </c>
      <c r="AN176" t="s">
        <v>2908</v>
      </c>
      <c r="AO176" s="1">
        <v>45505.604919398145</v>
      </c>
      <c r="AP176" t="s">
        <v>76</v>
      </c>
      <c r="AQ176" s="1">
        <v>45532.887999340281</v>
      </c>
      <c r="AR176" t="s">
        <v>76</v>
      </c>
      <c r="AU176" t="s">
        <v>177</v>
      </c>
    </row>
    <row r="177" spans="1:52" x14ac:dyDescent="0.35">
      <c r="A177">
        <v>522</v>
      </c>
      <c r="C177">
        <v>210</v>
      </c>
      <c r="E177" t="s">
        <v>637</v>
      </c>
      <c r="G177" t="s">
        <v>89</v>
      </c>
      <c r="I177">
        <v>0</v>
      </c>
      <c r="L177" t="s">
        <v>1427</v>
      </c>
      <c r="AB177" t="s">
        <v>168</v>
      </c>
      <c r="AC177" t="s">
        <v>68</v>
      </c>
      <c r="AD177">
        <v>3995803</v>
      </c>
      <c r="AE177">
        <v>349880</v>
      </c>
      <c r="AF177" t="s">
        <v>72</v>
      </c>
      <c r="AG177">
        <v>0</v>
      </c>
      <c r="AH177" t="s">
        <v>73</v>
      </c>
      <c r="AI177" t="s">
        <v>74</v>
      </c>
      <c r="AJ177">
        <v>85</v>
      </c>
      <c r="AK177">
        <f>AJ177*2.54</f>
        <v>215.9</v>
      </c>
      <c r="AL177" t="str">
        <f>IF(AK177&lt;5,"Sapling",IF(AK177&lt;30,"Pole",IF(AK177&lt;50,"Small Saw",IF(AK177&lt;100,"Large Saw",IF(AK177&lt;300,"Giant","Monarch")))))</f>
        <v>Giant</v>
      </c>
      <c r="AM177">
        <v>210</v>
      </c>
      <c r="AN177" t="s">
        <v>1742</v>
      </c>
      <c r="AO177" s="1">
        <v>45505.604919398145</v>
      </c>
      <c r="AP177" t="s">
        <v>76</v>
      </c>
      <c r="AQ177" s="1">
        <v>45566.738564814812</v>
      </c>
      <c r="AR177" t="s">
        <v>151</v>
      </c>
      <c r="AU177" t="s">
        <v>177</v>
      </c>
    </row>
    <row r="178" spans="1:52" x14ac:dyDescent="0.35">
      <c r="A178">
        <v>541</v>
      </c>
      <c r="C178">
        <v>149</v>
      </c>
      <c r="E178" t="s">
        <v>637</v>
      </c>
      <c r="G178" t="s">
        <v>89</v>
      </c>
      <c r="I178">
        <v>0</v>
      </c>
      <c r="L178" t="s">
        <v>1427</v>
      </c>
      <c r="AB178" t="s">
        <v>1777</v>
      </c>
      <c r="AC178" t="s">
        <v>68</v>
      </c>
      <c r="AD178">
        <v>3995955</v>
      </c>
      <c r="AE178">
        <v>349808</v>
      </c>
      <c r="AF178" t="s">
        <v>72</v>
      </c>
      <c r="AG178">
        <v>0</v>
      </c>
      <c r="AH178" t="s">
        <v>73</v>
      </c>
      <c r="AI178" t="s">
        <v>74</v>
      </c>
      <c r="AJ178">
        <v>80</v>
      </c>
      <c r="AK178">
        <f>AJ178*2.54</f>
        <v>203.2</v>
      </c>
      <c r="AL178" t="str">
        <f>IF(AK178&lt;5,"Sapling",IF(AK178&lt;30,"Pole",IF(AK178&lt;50,"Small Saw",IF(AK178&lt;100,"Large Saw",IF(AK178&lt;300,"Giant","Monarch")))))</f>
        <v>Giant</v>
      </c>
      <c r="AM178">
        <v>149</v>
      </c>
      <c r="AN178" t="s">
        <v>1778</v>
      </c>
      <c r="AO178" s="1">
        <v>45505.604919398145</v>
      </c>
      <c r="AP178" t="s">
        <v>76</v>
      </c>
      <c r="AQ178" s="1">
        <v>45566.783020833333</v>
      </c>
      <c r="AR178" t="s">
        <v>151</v>
      </c>
      <c r="AU178" t="s">
        <v>177</v>
      </c>
    </row>
    <row r="179" spans="1:52" x14ac:dyDescent="0.35">
      <c r="A179">
        <v>559</v>
      </c>
      <c r="C179">
        <v>141</v>
      </c>
      <c r="E179" t="s">
        <v>637</v>
      </c>
      <c r="G179" t="s">
        <v>89</v>
      </c>
      <c r="I179">
        <v>0</v>
      </c>
      <c r="L179" t="s">
        <v>1427</v>
      </c>
      <c r="AB179" t="s">
        <v>72</v>
      </c>
      <c r="AC179" t="s">
        <v>68</v>
      </c>
      <c r="AD179">
        <v>3995675</v>
      </c>
      <c r="AE179">
        <v>349600</v>
      </c>
      <c r="AF179" t="s">
        <v>72</v>
      </c>
      <c r="AG179">
        <v>0</v>
      </c>
      <c r="AH179" t="s">
        <v>73</v>
      </c>
      <c r="AI179" t="s">
        <v>74</v>
      </c>
      <c r="AJ179">
        <v>64</v>
      </c>
      <c r="AK179">
        <f>AJ179*2.54</f>
        <v>162.56</v>
      </c>
      <c r="AL179" t="str">
        <f>IF(AK179&lt;5,"Sapling",IF(AK179&lt;30,"Pole",IF(AK179&lt;50,"Small Saw",IF(AK179&lt;100,"Large Saw",IF(AK179&lt;300,"Giant","Monarch")))))</f>
        <v>Giant</v>
      </c>
      <c r="AM179">
        <v>141</v>
      </c>
      <c r="AN179" t="s">
        <v>1807</v>
      </c>
      <c r="AO179" s="1">
        <v>45505.604919398145</v>
      </c>
      <c r="AP179" t="s">
        <v>76</v>
      </c>
      <c r="AQ179" s="1">
        <v>45566.628229166665</v>
      </c>
      <c r="AR179" t="s">
        <v>151</v>
      </c>
      <c r="AU179" t="s">
        <v>177</v>
      </c>
    </row>
    <row r="180" spans="1:52" x14ac:dyDescent="0.35">
      <c r="A180">
        <v>558</v>
      </c>
      <c r="C180">
        <v>108</v>
      </c>
      <c r="E180" t="s">
        <v>637</v>
      </c>
      <c r="G180" t="s">
        <v>89</v>
      </c>
      <c r="I180">
        <v>0</v>
      </c>
      <c r="L180" t="s">
        <v>1427</v>
      </c>
      <c r="AB180" t="s">
        <v>72</v>
      </c>
      <c r="AC180" t="s">
        <v>68</v>
      </c>
      <c r="AD180">
        <v>3995674</v>
      </c>
      <c r="AE180">
        <v>349606</v>
      </c>
      <c r="AF180" t="s">
        <v>72</v>
      </c>
      <c r="AG180">
        <v>0</v>
      </c>
      <c r="AH180" t="s">
        <v>73</v>
      </c>
      <c r="AI180" t="s">
        <v>74</v>
      </c>
      <c r="AJ180">
        <v>42</v>
      </c>
      <c r="AK180">
        <f>AJ180*2.54</f>
        <v>106.68</v>
      </c>
      <c r="AL180" t="str">
        <f>IF(AK180&lt;5,"Sapling",IF(AK180&lt;30,"Pole",IF(AK180&lt;50,"Small Saw",IF(AK180&lt;100,"Large Saw",IF(AK180&lt;300,"Giant","Monarch")))))</f>
        <v>Giant</v>
      </c>
      <c r="AM180">
        <v>108</v>
      </c>
      <c r="AN180" t="s">
        <v>1806</v>
      </c>
      <c r="AO180" s="1">
        <v>45505.604919398145</v>
      </c>
      <c r="AP180" t="s">
        <v>76</v>
      </c>
      <c r="AQ180" s="1">
        <v>45566.627962962964</v>
      </c>
      <c r="AR180" t="s">
        <v>151</v>
      </c>
      <c r="AU180" t="s">
        <v>177</v>
      </c>
    </row>
    <row r="181" spans="1:52" x14ac:dyDescent="0.35">
      <c r="A181">
        <v>557</v>
      </c>
      <c r="C181">
        <v>80</v>
      </c>
      <c r="E181" t="s">
        <v>637</v>
      </c>
      <c r="G181" t="s">
        <v>89</v>
      </c>
      <c r="I181">
        <v>0</v>
      </c>
      <c r="L181" t="s">
        <v>1427</v>
      </c>
      <c r="AB181" t="s">
        <v>72</v>
      </c>
      <c r="AC181" t="s">
        <v>68</v>
      </c>
      <c r="AD181">
        <v>3995676</v>
      </c>
      <c r="AE181">
        <v>349606</v>
      </c>
      <c r="AF181" t="s">
        <v>72</v>
      </c>
      <c r="AG181">
        <v>0</v>
      </c>
      <c r="AH181" t="s">
        <v>73</v>
      </c>
      <c r="AI181" t="s">
        <v>74</v>
      </c>
      <c r="AJ181">
        <v>37</v>
      </c>
      <c r="AK181">
        <f>AJ181*2.54</f>
        <v>93.98</v>
      </c>
      <c r="AL181" t="str">
        <f>IF(AK181&lt;5,"Sapling",IF(AK181&lt;30,"Pole",IF(AK181&lt;50,"Small Saw",IF(AK181&lt;100,"Large Saw",IF(AK181&lt;300,"Giant","Monarch")))))</f>
        <v>Large Saw</v>
      </c>
      <c r="AM181">
        <v>80</v>
      </c>
      <c r="AN181" t="s">
        <v>1805</v>
      </c>
      <c r="AO181" s="1">
        <v>45505.604919398145</v>
      </c>
      <c r="AP181" t="s">
        <v>76</v>
      </c>
      <c r="AQ181" s="1">
        <v>45566.627546296295</v>
      </c>
      <c r="AR181" t="s">
        <v>151</v>
      </c>
      <c r="AU181" t="s">
        <v>177</v>
      </c>
    </row>
    <row r="182" spans="1:52" x14ac:dyDescent="0.35">
      <c r="A182">
        <v>197</v>
      </c>
      <c r="C182">
        <v>185</v>
      </c>
      <c r="E182" t="s">
        <v>174</v>
      </c>
      <c r="G182" t="s">
        <v>89</v>
      </c>
      <c r="I182">
        <v>0</v>
      </c>
      <c r="L182" t="s">
        <v>2909</v>
      </c>
      <c r="AB182" t="s">
        <v>72</v>
      </c>
      <c r="AC182" t="s">
        <v>68</v>
      </c>
      <c r="AD182">
        <v>3982899</v>
      </c>
      <c r="AE182">
        <v>349807</v>
      </c>
      <c r="AF182" t="s">
        <v>72</v>
      </c>
      <c r="AG182">
        <v>40</v>
      </c>
      <c r="AH182" t="s">
        <v>73</v>
      </c>
      <c r="AI182" t="s">
        <v>74</v>
      </c>
      <c r="AJ182">
        <v>149</v>
      </c>
      <c r="AK182">
        <f>AJ182*2.54</f>
        <v>378.46</v>
      </c>
      <c r="AL182" t="str">
        <f>IF(AK182&lt;5,"Sapling",IF(AK182&lt;30,"Pole",IF(AK182&lt;50,"Small Saw",IF(AK182&lt;100,"Large Saw",IF(AK182&lt;300,"Giant","Monarch")))))</f>
        <v>Monarch</v>
      </c>
      <c r="AM182">
        <v>185</v>
      </c>
      <c r="AN182" t="s">
        <v>2910</v>
      </c>
      <c r="AO182" s="1">
        <v>45505.604919398145</v>
      </c>
      <c r="AP182" t="s">
        <v>76</v>
      </c>
      <c r="AQ182" s="1">
        <v>45532.888002013889</v>
      </c>
      <c r="AR182" t="s">
        <v>76</v>
      </c>
      <c r="AU182" t="s">
        <v>177</v>
      </c>
    </row>
    <row r="183" spans="1:52" x14ac:dyDescent="0.35">
      <c r="A183">
        <v>239</v>
      </c>
      <c r="C183">
        <v>204</v>
      </c>
      <c r="E183" t="s">
        <v>637</v>
      </c>
      <c r="G183" t="s">
        <v>89</v>
      </c>
      <c r="I183">
        <v>0</v>
      </c>
      <c r="L183" t="s">
        <v>463</v>
      </c>
      <c r="AB183" t="s">
        <v>72</v>
      </c>
      <c r="AC183" t="s">
        <v>68</v>
      </c>
      <c r="AD183">
        <v>3996071</v>
      </c>
      <c r="AE183">
        <v>351263</v>
      </c>
      <c r="AF183" t="s">
        <v>72</v>
      </c>
      <c r="AG183">
        <v>186</v>
      </c>
      <c r="AH183" t="s">
        <v>73</v>
      </c>
      <c r="AI183" t="s">
        <v>74</v>
      </c>
      <c r="AJ183">
        <v>198</v>
      </c>
      <c r="AK183">
        <f>AJ183*2.54</f>
        <v>502.92</v>
      </c>
      <c r="AL183" t="str">
        <f>IF(AK183&lt;5,"Sapling",IF(AK183&lt;30,"Pole",IF(AK183&lt;50,"Small Saw",IF(AK183&lt;100,"Large Saw",IF(AK183&lt;300,"Giant","Monarch")))))</f>
        <v>Monarch</v>
      </c>
      <c r="AM183">
        <v>199</v>
      </c>
      <c r="AN183" t="s">
        <v>1135</v>
      </c>
      <c r="AO183" s="1">
        <v>45505.604919398145</v>
      </c>
      <c r="AP183" t="s">
        <v>76</v>
      </c>
      <c r="AQ183" s="1">
        <v>45562.815798611111</v>
      </c>
      <c r="AR183" t="s">
        <v>151</v>
      </c>
      <c r="AU183" t="s">
        <v>177</v>
      </c>
    </row>
    <row r="184" spans="1:52" x14ac:dyDescent="0.35">
      <c r="A184">
        <v>111</v>
      </c>
      <c r="C184">
        <v>212</v>
      </c>
      <c r="E184" t="s">
        <v>637</v>
      </c>
      <c r="G184" t="s">
        <v>89</v>
      </c>
      <c r="I184">
        <v>0</v>
      </c>
      <c r="L184" t="s">
        <v>463</v>
      </c>
      <c r="AB184" t="s">
        <v>892</v>
      </c>
      <c r="AC184" t="s">
        <v>68</v>
      </c>
      <c r="AD184">
        <v>3996176</v>
      </c>
      <c r="AE184">
        <v>351367</v>
      </c>
      <c r="AF184" t="s">
        <v>72</v>
      </c>
      <c r="AG184">
        <v>180</v>
      </c>
      <c r="AH184" t="s">
        <v>73</v>
      </c>
      <c r="AI184" t="s">
        <v>74</v>
      </c>
      <c r="AJ184">
        <v>185</v>
      </c>
      <c r="AK184">
        <f>AJ184*2.54</f>
        <v>469.90000000000003</v>
      </c>
      <c r="AL184" t="str">
        <f>IF(AK184&lt;5,"Sapling",IF(AK184&lt;30,"Pole",IF(AK184&lt;50,"Small Saw",IF(AK184&lt;100,"Large Saw",IF(AK184&lt;300,"Giant","Monarch")))))</f>
        <v>Monarch</v>
      </c>
      <c r="AM184">
        <v>212</v>
      </c>
      <c r="AN184" t="s">
        <v>893</v>
      </c>
      <c r="AO184" s="1">
        <v>45505.604919398145</v>
      </c>
      <c r="AP184" t="s">
        <v>76</v>
      </c>
      <c r="AQ184" s="1">
        <v>45560.908692129633</v>
      </c>
      <c r="AR184" t="s">
        <v>151</v>
      </c>
      <c r="AU184" t="s">
        <v>177</v>
      </c>
    </row>
    <row r="185" spans="1:52" x14ac:dyDescent="0.35">
      <c r="A185">
        <v>595</v>
      </c>
      <c r="C185">
        <v>195</v>
      </c>
      <c r="E185" t="s">
        <v>174</v>
      </c>
      <c r="G185" t="s">
        <v>89</v>
      </c>
      <c r="I185">
        <v>0</v>
      </c>
      <c r="L185" t="s">
        <v>463</v>
      </c>
      <c r="AB185" t="s">
        <v>72</v>
      </c>
      <c r="AC185" t="s">
        <v>68</v>
      </c>
      <c r="AD185">
        <v>3983236</v>
      </c>
      <c r="AE185">
        <v>350611</v>
      </c>
      <c r="AF185" t="s">
        <v>72</v>
      </c>
      <c r="AG185">
        <v>77</v>
      </c>
      <c r="AH185" t="s">
        <v>73</v>
      </c>
      <c r="AI185" t="s">
        <v>74</v>
      </c>
      <c r="AJ185">
        <v>168</v>
      </c>
      <c r="AK185">
        <f>AJ185*2.54</f>
        <v>426.72</v>
      </c>
      <c r="AL185" t="str">
        <f>IF(AK185&lt;5,"Sapling",IF(AK185&lt;30,"Pole",IF(AK185&lt;50,"Small Saw",IF(AK185&lt;100,"Large Saw",IF(AK185&lt;300,"Giant","Monarch")))))</f>
        <v>Monarch</v>
      </c>
      <c r="AM185">
        <v>195</v>
      </c>
      <c r="AN185" t="s">
        <v>2797</v>
      </c>
      <c r="AO185" s="1">
        <v>45505.604919398145</v>
      </c>
      <c r="AP185" t="s">
        <v>76</v>
      </c>
      <c r="AQ185" s="1">
        <v>45533.806006944447</v>
      </c>
      <c r="AR185" t="s">
        <v>151</v>
      </c>
      <c r="AU185" t="s">
        <v>177</v>
      </c>
    </row>
    <row r="186" spans="1:52" x14ac:dyDescent="0.35">
      <c r="A186">
        <v>508</v>
      </c>
      <c r="C186">
        <v>227</v>
      </c>
      <c r="E186" t="s">
        <v>637</v>
      </c>
      <c r="G186" t="s">
        <v>89</v>
      </c>
      <c r="I186">
        <v>0</v>
      </c>
      <c r="L186" t="s">
        <v>463</v>
      </c>
      <c r="AB186" t="s">
        <v>1666</v>
      </c>
      <c r="AC186" t="s">
        <v>68</v>
      </c>
      <c r="AD186">
        <v>3995610</v>
      </c>
      <c r="AE186">
        <v>349999</v>
      </c>
      <c r="AF186" t="s">
        <v>72</v>
      </c>
      <c r="AG186">
        <v>188</v>
      </c>
      <c r="AH186" t="s">
        <v>73</v>
      </c>
      <c r="AI186" t="s">
        <v>74</v>
      </c>
      <c r="AJ186">
        <v>158</v>
      </c>
      <c r="AK186">
        <f>AJ186*2.54</f>
        <v>401.32</v>
      </c>
      <c r="AL186" t="str">
        <f>IF(AK186&lt;5,"Sapling",IF(AK186&lt;30,"Pole",IF(AK186&lt;50,"Small Saw",IF(AK186&lt;100,"Large Saw",IF(AK186&lt;300,"Giant","Monarch")))))</f>
        <v>Monarch</v>
      </c>
      <c r="AM186">
        <v>227</v>
      </c>
      <c r="AN186" t="s">
        <v>1724</v>
      </c>
      <c r="AO186" s="1">
        <v>45505.604919398145</v>
      </c>
      <c r="AP186" t="s">
        <v>76</v>
      </c>
      <c r="AQ186" s="1">
        <v>45566.704930555556</v>
      </c>
      <c r="AR186" t="s">
        <v>151</v>
      </c>
      <c r="AU186" t="s">
        <v>177</v>
      </c>
    </row>
    <row r="187" spans="1:52" x14ac:dyDescent="0.35">
      <c r="A187">
        <v>18</v>
      </c>
      <c r="C187">
        <v>231</v>
      </c>
      <c r="E187" t="s">
        <v>637</v>
      </c>
      <c r="G187" t="s">
        <v>89</v>
      </c>
      <c r="I187">
        <v>0</v>
      </c>
      <c r="L187" t="s">
        <v>463</v>
      </c>
      <c r="AB187" t="s">
        <v>684</v>
      </c>
      <c r="AC187" t="s">
        <v>68</v>
      </c>
      <c r="AD187">
        <v>3996248</v>
      </c>
      <c r="AE187">
        <v>351768</v>
      </c>
      <c r="AF187" t="s">
        <v>72</v>
      </c>
      <c r="AG187">
        <v>62</v>
      </c>
      <c r="AH187" t="s">
        <v>73</v>
      </c>
      <c r="AI187" t="s">
        <v>74</v>
      </c>
      <c r="AJ187">
        <v>140</v>
      </c>
      <c r="AK187">
        <f>AJ187*2.54</f>
        <v>355.6</v>
      </c>
      <c r="AL187" t="str">
        <f>IF(AK187&lt;5,"Sapling",IF(AK187&lt;30,"Pole",IF(AK187&lt;50,"Small Saw",IF(AK187&lt;100,"Large Saw",IF(AK187&lt;300,"Giant","Monarch")))))</f>
        <v>Monarch</v>
      </c>
      <c r="AM187">
        <v>231</v>
      </c>
      <c r="AN187" t="s">
        <v>685</v>
      </c>
      <c r="AO187" s="1">
        <v>45505.604919398145</v>
      </c>
      <c r="AP187" t="s">
        <v>76</v>
      </c>
      <c r="AQ187" s="1">
        <v>45558.64334490741</v>
      </c>
      <c r="AR187" t="s">
        <v>151</v>
      </c>
      <c r="AU187" t="s">
        <v>177</v>
      </c>
    </row>
    <row r="188" spans="1:52" x14ac:dyDescent="0.35">
      <c r="A188">
        <v>407</v>
      </c>
      <c r="C188">
        <v>135</v>
      </c>
      <c r="E188" t="s">
        <v>174</v>
      </c>
      <c r="G188" t="s">
        <v>89</v>
      </c>
      <c r="I188">
        <v>0</v>
      </c>
      <c r="L188" t="s">
        <v>463</v>
      </c>
      <c r="AB188" t="s">
        <v>72</v>
      </c>
      <c r="AC188" t="s">
        <v>68</v>
      </c>
      <c r="AD188">
        <v>3983750</v>
      </c>
      <c r="AE188">
        <v>350136</v>
      </c>
      <c r="AF188" t="s">
        <v>72</v>
      </c>
      <c r="AG188">
        <v>0</v>
      </c>
      <c r="AH188" t="s">
        <v>73</v>
      </c>
      <c r="AI188" t="s">
        <v>74</v>
      </c>
      <c r="AJ188">
        <v>50</v>
      </c>
      <c r="AK188">
        <f>AJ188*2.54</f>
        <v>127</v>
      </c>
      <c r="AL188" t="str">
        <f>IF(AK188&lt;5,"Sapling",IF(AK188&lt;30,"Pole",IF(AK188&lt;50,"Small Saw",IF(AK188&lt;100,"Large Saw",IF(AK188&lt;300,"Giant","Monarch")))))</f>
        <v>Giant</v>
      </c>
      <c r="AM188">
        <v>135</v>
      </c>
      <c r="AN188" t="s">
        <v>508</v>
      </c>
      <c r="AO188" s="1">
        <v>45505.604919398145</v>
      </c>
      <c r="AP188" t="s">
        <v>76</v>
      </c>
      <c r="AQ188" s="1">
        <v>45533.126585648148</v>
      </c>
      <c r="AR188" t="s">
        <v>151</v>
      </c>
      <c r="AU188" t="s">
        <v>177</v>
      </c>
    </row>
    <row r="189" spans="1:52" x14ac:dyDescent="0.35">
      <c r="A189">
        <v>406</v>
      </c>
      <c r="C189">
        <v>150</v>
      </c>
      <c r="E189" t="s">
        <v>174</v>
      </c>
      <c r="G189" t="s">
        <v>89</v>
      </c>
      <c r="I189">
        <v>0</v>
      </c>
      <c r="L189" t="s">
        <v>463</v>
      </c>
      <c r="AB189" t="s">
        <v>72</v>
      </c>
      <c r="AC189" t="s">
        <v>68</v>
      </c>
      <c r="AD189">
        <v>3983753</v>
      </c>
      <c r="AE189">
        <v>350136</v>
      </c>
      <c r="AF189" t="s">
        <v>72</v>
      </c>
      <c r="AG189">
        <v>0</v>
      </c>
      <c r="AH189" t="s">
        <v>73</v>
      </c>
      <c r="AI189" t="s">
        <v>74</v>
      </c>
      <c r="AJ189">
        <v>43</v>
      </c>
      <c r="AK189">
        <f>AJ189*2.54</f>
        <v>109.22</v>
      </c>
      <c r="AL189" t="str">
        <f>IF(AK189&lt;5,"Sapling",IF(AK189&lt;30,"Pole",IF(AK189&lt;50,"Small Saw",IF(AK189&lt;100,"Large Saw",IF(AK189&lt;300,"Giant","Monarch")))))</f>
        <v>Giant</v>
      </c>
      <c r="AM189">
        <v>150</v>
      </c>
      <c r="AN189" t="s">
        <v>464</v>
      </c>
      <c r="AO189" s="1">
        <v>45505.604919398145</v>
      </c>
      <c r="AP189" t="s">
        <v>76</v>
      </c>
      <c r="AQ189" s="1">
        <v>45533.126712962963</v>
      </c>
      <c r="AR189" t="s">
        <v>151</v>
      </c>
      <c r="AU189" t="s">
        <v>177</v>
      </c>
    </row>
    <row r="190" spans="1:52" x14ac:dyDescent="0.35">
      <c r="A190">
        <v>312</v>
      </c>
      <c r="C190">
        <v>255</v>
      </c>
      <c r="D190">
        <v>220</v>
      </c>
      <c r="E190" t="s">
        <v>174</v>
      </c>
      <c r="F190" t="s">
        <v>82</v>
      </c>
      <c r="G190" t="s">
        <v>1</v>
      </c>
      <c r="H190">
        <v>136</v>
      </c>
      <c r="I190">
        <v>345</v>
      </c>
      <c r="J190" t="s">
        <v>2163</v>
      </c>
      <c r="K190" t="s">
        <v>97</v>
      </c>
      <c r="M190" t="s">
        <v>68</v>
      </c>
      <c r="N190">
        <v>248</v>
      </c>
      <c r="O190">
        <v>4</v>
      </c>
      <c r="S190" t="s">
        <v>182</v>
      </c>
      <c r="T190" t="s">
        <v>68</v>
      </c>
      <c r="U190" t="s">
        <v>97</v>
      </c>
      <c r="V190" t="s">
        <v>70</v>
      </c>
      <c r="W190" t="s">
        <v>97</v>
      </c>
      <c r="X190" t="s">
        <v>68</v>
      </c>
      <c r="Y190" t="s">
        <v>68</v>
      </c>
      <c r="Z190" t="s">
        <v>68</v>
      </c>
      <c r="AA190" t="s">
        <v>70</v>
      </c>
      <c r="AB190" t="s">
        <v>72</v>
      </c>
      <c r="AC190" t="s">
        <v>68</v>
      </c>
      <c r="AD190">
        <v>3983393</v>
      </c>
      <c r="AE190">
        <v>349994</v>
      </c>
      <c r="AF190" t="s">
        <v>72</v>
      </c>
      <c r="AG190">
        <v>184</v>
      </c>
      <c r="AH190" t="s">
        <v>73</v>
      </c>
      <c r="AI190" t="s">
        <v>74</v>
      </c>
      <c r="AJ190">
        <v>164</v>
      </c>
      <c r="AK190">
        <f>AJ190*2.54</f>
        <v>416.56</v>
      </c>
      <c r="AL190" t="str">
        <f>IF(AK190&lt;5,"Sapling",IF(AK190&lt;30,"Pole",IF(AK190&lt;50,"Small Saw",IF(AK190&lt;100,"Large Saw",IF(AK190&lt;300,"Giant","Monarch")))))</f>
        <v>Monarch</v>
      </c>
      <c r="AM190">
        <v>248</v>
      </c>
      <c r="AN190" t="s">
        <v>2164</v>
      </c>
      <c r="AO190" s="1">
        <v>45505.604919398145</v>
      </c>
      <c r="AP190" t="s">
        <v>76</v>
      </c>
      <c r="AQ190" s="1">
        <v>45547.979953703703</v>
      </c>
      <c r="AR190" t="s">
        <v>77</v>
      </c>
      <c r="AS190" t="s">
        <v>97</v>
      </c>
      <c r="AT190" t="s">
        <v>2165</v>
      </c>
      <c r="AU190" t="s">
        <v>177</v>
      </c>
      <c r="AV190" t="s">
        <v>80</v>
      </c>
      <c r="AW190" t="s">
        <v>87</v>
      </c>
    </row>
    <row r="191" spans="1:52" x14ac:dyDescent="0.35">
      <c r="B191">
        <v>901</v>
      </c>
      <c r="D191">
        <v>210</v>
      </c>
      <c r="F191" t="s">
        <v>201</v>
      </c>
      <c r="G191" t="s">
        <v>1</v>
      </c>
      <c r="H191">
        <v>90</v>
      </c>
      <c r="I191">
        <v>228</v>
      </c>
      <c r="J191" t="s">
        <v>928</v>
      </c>
      <c r="M191" t="s">
        <v>68</v>
      </c>
      <c r="N191">
        <v>75</v>
      </c>
      <c r="O191">
        <v>2</v>
      </c>
      <c r="S191" t="s">
        <v>94</v>
      </c>
      <c r="T191" t="s">
        <v>68</v>
      </c>
      <c r="U191" t="s">
        <v>67</v>
      </c>
      <c r="V191" t="s">
        <v>70</v>
      </c>
      <c r="W191" t="s">
        <v>67</v>
      </c>
      <c r="X191" t="s">
        <v>68</v>
      </c>
      <c r="Y191" t="s">
        <v>70</v>
      </c>
      <c r="Z191" t="s">
        <v>70</v>
      </c>
      <c r="AA191" t="s">
        <v>70</v>
      </c>
      <c r="AC191" t="s">
        <v>68</v>
      </c>
      <c r="AH191" t="s">
        <v>73</v>
      </c>
      <c r="AI191" t="s">
        <v>74</v>
      </c>
      <c r="AJ191">
        <f>H191</f>
        <v>90</v>
      </c>
      <c r="AK191">
        <f>AJ191*2.54</f>
        <v>228.6</v>
      </c>
      <c r="AL191" t="str">
        <f>IF(AK191&lt;5,"Sapling",IF(AK191&lt;30,"Pole",IF(AK191&lt;50,"Small Saw",IF(AK191&lt;100,"Large Saw",IF(AK191&lt;300,"Giant","Monarch")))))</f>
        <v>Giant</v>
      </c>
      <c r="AN191" t="s">
        <v>3025</v>
      </c>
      <c r="AO191" s="1">
        <v>45563.746261574073</v>
      </c>
      <c r="AP191" t="s">
        <v>927</v>
      </c>
      <c r="AQ191" s="1">
        <v>45566.69902777778</v>
      </c>
      <c r="AR191" t="s">
        <v>927</v>
      </c>
      <c r="AT191" t="s">
        <v>3026</v>
      </c>
      <c r="AV191" t="s">
        <v>86</v>
      </c>
      <c r="AW191" t="s">
        <v>159</v>
      </c>
      <c r="AZ191">
        <v>1</v>
      </c>
    </row>
    <row r="192" spans="1:52" ht="87" x14ac:dyDescent="0.35">
      <c r="A192">
        <v>210</v>
      </c>
      <c r="C192">
        <v>182</v>
      </c>
      <c r="D192">
        <v>177</v>
      </c>
      <c r="E192" t="s">
        <v>174</v>
      </c>
      <c r="G192" t="s">
        <v>1</v>
      </c>
      <c r="I192">
        <v>0</v>
      </c>
      <c r="AB192" t="s">
        <v>2936</v>
      </c>
      <c r="AC192" t="s">
        <v>68</v>
      </c>
      <c r="AD192">
        <v>3983627</v>
      </c>
      <c r="AE192">
        <v>350058</v>
      </c>
      <c r="AF192" t="s">
        <v>72</v>
      </c>
      <c r="AG192">
        <v>354</v>
      </c>
      <c r="AH192" t="s">
        <v>73</v>
      </c>
      <c r="AI192" t="s">
        <v>74</v>
      </c>
      <c r="AJ192">
        <v>255</v>
      </c>
      <c r="AK192">
        <f>AJ192*2.54</f>
        <v>647.70000000000005</v>
      </c>
      <c r="AL192" t="str">
        <f>IF(AK192&lt;5,"Sapling",IF(AK192&lt;30,"Pole",IF(AK192&lt;50,"Small Saw",IF(AK192&lt;100,"Large Saw",IF(AK192&lt;300,"Giant","Monarch")))))</f>
        <v>Monarch</v>
      </c>
      <c r="AM192">
        <v>168</v>
      </c>
      <c r="AN192" t="s">
        <v>2946</v>
      </c>
      <c r="AO192" s="1">
        <v>45505.604919398145</v>
      </c>
      <c r="AP192" t="s">
        <v>76</v>
      </c>
      <c r="AQ192" s="1">
        <v>45608.760368067131</v>
      </c>
      <c r="AR192" t="s">
        <v>285</v>
      </c>
      <c r="AT192" s="2" t="s">
        <v>2947</v>
      </c>
      <c r="AU192" t="s">
        <v>177</v>
      </c>
    </row>
    <row r="193" spans="1:50" x14ac:dyDescent="0.35">
      <c r="A193">
        <v>266</v>
      </c>
      <c r="C193">
        <v>210</v>
      </c>
      <c r="E193" t="s">
        <v>174</v>
      </c>
      <c r="F193" t="s">
        <v>106</v>
      </c>
      <c r="G193" t="s">
        <v>1</v>
      </c>
      <c r="I193">
        <v>0</v>
      </c>
      <c r="M193" t="s">
        <v>68</v>
      </c>
      <c r="N193">
        <v>30</v>
      </c>
      <c r="O193">
        <v>4</v>
      </c>
      <c r="S193" t="s">
        <v>182</v>
      </c>
      <c r="T193" t="s">
        <v>68</v>
      </c>
      <c r="U193" t="s">
        <v>67</v>
      </c>
      <c r="V193" t="s">
        <v>70</v>
      </c>
      <c r="X193" t="s">
        <v>70</v>
      </c>
      <c r="Y193" t="s">
        <v>70</v>
      </c>
      <c r="Z193" t="s">
        <v>70</v>
      </c>
      <c r="AA193" t="s">
        <v>70</v>
      </c>
      <c r="AB193" t="s">
        <v>72</v>
      </c>
      <c r="AC193" t="s">
        <v>68</v>
      </c>
      <c r="AD193">
        <v>3983111</v>
      </c>
      <c r="AE193">
        <v>349998</v>
      </c>
      <c r="AF193" t="s">
        <v>72</v>
      </c>
      <c r="AG193">
        <v>205</v>
      </c>
      <c r="AH193" t="s">
        <v>73</v>
      </c>
      <c r="AI193" t="s">
        <v>74</v>
      </c>
      <c r="AJ193">
        <v>248</v>
      </c>
      <c r="AK193">
        <f>AJ193*2.54</f>
        <v>629.91999999999996</v>
      </c>
      <c r="AL193" t="str">
        <f>IF(AK193&lt;5,"Sapling",IF(AK193&lt;30,"Pole",IF(AK193&lt;50,"Small Saw",IF(AK193&lt;100,"Large Saw",IF(AK193&lt;300,"Giant","Monarch")))))</f>
        <v>Monarch</v>
      </c>
      <c r="AM193">
        <v>210</v>
      </c>
      <c r="AN193" t="s">
        <v>2611</v>
      </c>
      <c r="AO193" s="1">
        <v>45505.604919398145</v>
      </c>
      <c r="AP193" t="s">
        <v>76</v>
      </c>
      <c r="AQ193" s="1">
        <v>45548.642384259256</v>
      </c>
      <c r="AR193" t="s">
        <v>151</v>
      </c>
      <c r="AU193" t="s">
        <v>177</v>
      </c>
      <c r="AV193" t="s">
        <v>86</v>
      </c>
      <c r="AW193" t="s">
        <v>87</v>
      </c>
      <c r="AX193" t="s">
        <v>2612</v>
      </c>
    </row>
    <row r="194" spans="1:50" x14ac:dyDescent="0.35">
      <c r="A194">
        <v>544</v>
      </c>
      <c r="C194">
        <v>232</v>
      </c>
      <c r="D194">
        <v>168</v>
      </c>
      <c r="E194" t="s">
        <v>637</v>
      </c>
      <c r="F194" t="s">
        <v>91</v>
      </c>
      <c r="G194" t="s">
        <v>1</v>
      </c>
      <c r="H194">
        <v>171.69999999999899</v>
      </c>
      <c r="I194">
        <v>436</v>
      </c>
      <c r="J194" t="s">
        <v>1783</v>
      </c>
      <c r="K194" t="s">
        <v>67</v>
      </c>
      <c r="M194" t="s">
        <v>68</v>
      </c>
      <c r="N194">
        <v>53</v>
      </c>
      <c r="O194">
        <v>4</v>
      </c>
      <c r="S194" t="s">
        <v>182</v>
      </c>
      <c r="T194" t="s">
        <v>68</v>
      </c>
      <c r="U194" t="s">
        <v>67</v>
      </c>
      <c r="V194" t="s">
        <v>68</v>
      </c>
      <c r="X194" t="s">
        <v>70</v>
      </c>
      <c r="Y194" t="s">
        <v>70</v>
      </c>
      <c r="Z194" t="s">
        <v>70</v>
      </c>
      <c r="AA194" t="s">
        <v>70</v>
      </c>
      <c r="AB194" t="s">
        <v>72</v>
      </c>
      <c r="AC194" t="s">
        <v>68</v>
      </c>
      <c r="AD194">
        <v>3995900</v>
      </c>
      <c r="AE194">
        <v>349823</v>
      </c>
      <c r="AF194" t="s">
        <v>72</v>
      </c>
      <c r="AG194">
        <v>168</v>
      </c>
      <c r="AH194" t="s">
        <v>73</v>
      </c>
      <c r="AI194" t="s">
        <v>74</v>
      </c>
      <c r="AJ194">
        <v>246</v>
      </c>
      <c r="AK194">
        <f>AJ194*2.54</f>
        <v>624.84</v>
      </c>
      <c r="AL194" t="str">
        <f>IF(AK194&lt;5,"Sapling",IF(AK194&lt;30,"Pole",IF(AK194&lt;50,"Small Saw",IF(AK194&lt;100,"Large Saw",IF(AK194&lt;300,"Giant","Monarch")))))</f>
        <v>Monarch</v>
      </c>
      <c r="AM194">
        <v>232</v>
      </c>
      <c r="AN194" t="s">
        <v>1784</v>
      </c>
      <c r="AO194" s="1">
        <v>45505.604919398145</v>
      </c>
      <c r="AP194" t="s">
        <v>76</v>
      </c>
      <c r="AQ194" s="1">
        <v>45566.749467592592</v>
      </c>
      <c r="AR194" t="s">
        <v>151</v>
      </c>
      <c r="AU194" t="s">
        <v>177</v>
      </c>
      <c r="AV194" t="s">
        <v>80</v>
      </c>
      <c r="AW194" t="s">
        <v>159</v>
      </c>
      <c r="AX194" t="s">
        <v>1785</v>
      </c>
    </row>
    <row r="195" spans="1:50" x14ac:dyDescent="0.35">
      <c r="A195">
        <v>235</v>
      </c>
      <c r="C195">
        <v>219</v>
      </c>
      <c r="E195" t="s">
        <v>637</v>
      </c>
      <c r="F195" t="s">
        <v>91</v>
      </c>
      <c r="G195" t="s">
        <v>1</v>
      </c>
      <c r="H195">
        <v>178</v>
      </c>
      <c r="I195">
        <v>452</v>
      </c>
      <c r="J195" t="s">
        <v>1130</v>
      </c>
      <c r="M195" t="s">
        <v>68</v>
      </c>
      <c r="N195">
        <v>90</v>
      </c>
      <c r="O195">
        <v>4</v>
      </c>
      <c r="S195" t="s">
        <v>69</v>
      </c>
      <c r="T195" t="s">
        <v>68</v>
      </c>
      <c r="U195" t="s">
        <v>67</v>
      </c>
      <c r="V195" t="s">
        <v>68</v>
      </c>
      <c r="X195" t="s">
        <v>70</v>
      </c>
      <c r="Y195" t="s">
        <v>70</v>
      </c>
      <c r="Z195" t="s">
        <v>68</v>
      </c>
      <c r="AA195" t="s">
        <v>70</v>
      </c>
      <c r="AB195" t="s">
        <v>72</v>
      </c>
      <c r="AC195" t="s">
        <v>68</v>
      </c>
      <c r="AD195">
        <v>3996121</v>
      </c>
      <c r="AE195">
        <v>351277</v>
      </c>
      <c r="AF195" t="s">
        <v>72</v>
      </c>
      <c r="AG195">
        <v>363</v>
      </c>
      <c r="AH195" t="s">
        <v>73</v>
      </c>
      <c r="AI195" t="s">
        <v>74</v>
      </c>
      <c r="AJ195">
        <v>238</v>
      </c>
      <c r="AK195">
        <f>AJ195*2.54</f>
        <v>604.52</v>
      </c>
      <c r="AL195" t="str">
        <f>IF(AK195&lt;5,"Sapling",IF(AK195&lt;30,"Pole",IF(AK195&lt;50,"Small Saw",IF(AK195&lt;100,"Large Saw",IF(AK195&lt;300,"Giant","Monarch")))))</f>
        <v>Monarch</v>
      </c>
      <c r="AM195">
        <v>197</v>
      </c>
      <c r="AN195" t="s">
        <v>1131</v>
      </c>
      <c r="AO195" s="1">
        <v>45505.604919398145</v>
      </c>
      <c r="AP195" t="s">
        <v>76</v>
      </c>
      <c r="AQ195" s="1">
        <v>45562.861539351848</v>
      </c>
      <c r="AR195" t="s">
        <v>151</v>
      </c>
      <c r="AT195" t="s">
        <v>305</v>
      </c>
      <c r="AU195" t="s">
        <v>177</v>
      </c>
      <c r="AV195" t="s">
        <v>86</v>
      </c>
      <c r="AW195" t="s">
        <v>159</v>
      </c>
    </row>
    <row r="196" spans="1:50" x14ac:dyDescent="0.35">
      <c r="A196">
        <v>53</v>
      </c>
      <c r="C196">
        <v>190</v>
      </c>
      <c r="E196" t="s">
        <v>637</v>
      </c>
      <c r="F196" t="s">
        <v>65</v>
      </c>
      <c r="G196" t="s">
        <v>1</v>
      </c>
      <c r="H196">
        <v>183.599999999999</v>
      </c>
      <c r="I196">
        <v>466</v>
      </c>
      <c r="J196" t="s">
        <v>348</v>
      </c>
      <c r="K196" t="s">
        <v>67</v>
      </c>
      <c r="M196" t="s">
        <v>68</v>
      </c>
      <c r="N196">
        <v>25</v>
      </c>
      <c r="O196">
        <v>4</v>
      </c>
      <c r="S196" t="s">
        <v>182</v>
      </c>
      <c r="T196" t="s">
        <v>68</v>
      </c>
      <c r="U196" t="s">
        <v>133</v>
      </c>
      <c r="V196" t="s">
        <v>70</v>
      </c>
      <c r="W196" t="s">
        <v>133</v>
      </c>
      <c r="X196" t="s">
        <v>68</v>
      </c>
      <c r="Y196" t="s">
        <v>70</v>
      </c>
      <c r="Z196" t="s">
        <v>70</v>
      </c>
      <c r="AA196" t="s">
        <v>70</v>
      </c>
      <c r="AB196" t="s">
        <v>761</v>
      </c>
      <c r="AC196" t="s">
        <v>68</v>
      </c>
      <c r="AD196">
        <v>3996226</v>
      </c>
      <c r="AE196">
        <v>352230</v>
      </c>
      <c r="AF196" t="s">
        <v>72</v>
      </c>
      <c r="AG196">
        <v>48</v>
      </c>
      <c r="AH196" t="s">
        <v>73</v>
      </c>
      <c r="AI196" t="s">
        <v>74</v>
      </c>
      <c r="AJ196">
        <v>234</v>
      </c>
      <c r="AK196">
        <f>AJ196*2.54</f>
        <v>594.36</v>
      </c>
      <c r="AL196" t="str">
        <f>IF(AK196&lt;5,"Sapling",IF(AK196&lt;30,"Pole",IF(AK196&lt;50,"Small Saw",IF(AK196&lt;100,"Large Saw",IF(AK196&lt;300,"Giant","Monarch")))))</f>
        <v>Monarch</v>
      </c>
      <c r="AM196">
        <v>190</v>
      </c>
      <c r="AN196" t="s">
        <v>762</v>
      </c>
      <c r="AO196" s="1">
        <v>45505.604919398145</v>
      </c>
      <c r="AP196" t="s">
        <v>76</v>
      </c>
      <c r="AQ196" s="1">
        <v>45558.734710648147</v>
      </c>
      <c r="AR196" t="s">
        <v>151</v>
      </c>
      <c r="AU196" t="s">
        <v>177</v>
      </c>
      <c r="AV196" t="s">
        <v>80</v>
      </c>
      <c r="AW196" t="s">
        <v>81</v>
      </c>
    </row>
    <row r="197" spans="1:50" x14ac:dyDescent="0.35">
      <c r="A197">
        <v>236</v>
      </c>
      <c r="C197">
        <v>203</v>
      </c>
      <c r="E197" t="s">
        <v>174</v>
      </c>
      <c r="F197" t="s">
        <v>82</v>
      </c>
      <c r="G197" t="s">
        <v>1</v>
      </c>
      <c r="H197">
        <v>164</v>
      </c>
      <c r="I197">
        <v>416</v>
      </c>
      <c r="J197" t="s">
        <v>2684</v>
      </c>
      <c r="M197" t="s">
        <v>68</v>
      </c>
      <c r="N197">
        <v>45</v>
      </c>
      <c r="O197">
        <v>4</v>
      </c>
      <c r="S197" t="s">
        <v>94</v>
      </c>
      <c r="T197" t="s">
        <v>70</v>
      </c>
      <c r="V197" t="s">
        <v>70</v>
      </c>
      <c r="X197" t="s">
        <v>70</v>
      </c>
      <c r="Y197" t="s">
        <v>70</v>
      </c>
      <c r="Z197" t="s">
        <v>70</v>
      </c>
      <c r="AA197" t="s">
        <v>70</v>
      </c>
      <c r="AB197" t="s">
        <v>72</v>
      </c>
      <c r="AC197" t="s">
        <v>68</v>
      </c>
      <c r="AD197">
        <v>3982856</v>
      </c>
      <c r="AE197">
        <v>349830</v>
      </c>
      <c r="AF197" t="s">
        <v>72</v>
      </c>
      <c r="AG197">
        <v>90</v>
      </c>
      <c r="AH197" t="s">
        <v>73</v>
      </c>
      <c r="AI197" t="s">
        <v>74</v>
      </c>
      <c r="AJ197">
        <v>234</v>
      </c>
      <c r="AK197">
        <f>AJ197*2.54</f>
        <v>594.36</v>
      </c>
      <c r="AL197" t="str">
        <f>IF(AK197&lt;5,"Sapling",IF(AK197&lt;30,"Pole",IF(AK197&lt;50,"Small Saw",IF(AK197&lt;100,"Large Saw",IF(AK197&lt;300,"Giant","Monarch")))))</f>
        <v>Monarch</v>
      </c>
      <c r="AM197">
        <v>203</v>
      </c>
      <c r="AN197" t="s">
        <v>2685</v>
      </c>
      <c r="AO197" s="1">
        <v>45505.604919398145</v>
      </c>
      <c r="AP197" t="s">
        <v>76</v>
      </c>
      <c r="AQ197" s="1">
        <v>45532.887909745368</v>
      </c>
      <c r="AR197" t="s">
        <v>76</v>
      </c>
      <c r="AT197" t="s">
        <v>2686</v>
      </c>
      <c r="AU197" t="s">
        <v>177</v>
      </c>
      <c r="AV197" t="s">
        <v>86</v>
      </c>
      <c r="AW197" t="s">
        <v>81</v>
      </c>
      <c r="AX197" t="s">
        <v>2687</v>
      </c>
    </row>
    <row r="198" spans="1:50" x14ac:dyDescent="0.35">
      <c r="A198">
        <v>455</v>
      </c>
      <c r="C198">
        <v>246</v>
      </c>
      <c r="E198" t="s">
        <v>637</v>
      </c>
      <c r="F198" t="s">
        <v>106</v>
      </c>
      <c r="G198" t="s">
        <v>1</v>
      </c>
      <c r="H198">
        <v>165.19999999999899</v>
      </c>
      <c r="I198">
        <v>419</v>
      </c>
      <c r="J198" t="s">
        <v>1624</v>
      </c>
      <c r="K198" t="s">
        <v>67</v>
      </c>
      <c r="M198" t="s">
        <v>68</v>
      </c>
      <c r="N198">
        <v>69</v>
      </c>
      <c r="O198">
        <v>4</v>
      </c>
      <c r="S198" t="s">
        <v>94</v>
      </c>
      <c r="T198" t="s">
        <v>68</v>
      </c>
      <c r="U198" t="s">
        <v>133</v>
      </c>
      <c r="V198" t="s">
        <v>70</v>
      </c>
      <c r="W198" t="s">
        <v>67</v>
      </c>
      <c r="X198" t="s">
        <v>68</v>
      </c>
      <c r="Y198" t="s">
        <v>70</v>
      </c>
      <c r="Z198" t="s">
        <v>70</v>
      </c>
      <c r="AA198" t="s">
        <v>70</v>
      </c>
      <c r="AB198" t="s">
        <v>72</v>
      </c>
      <c r="AC198" t="s">
        <v>68</v>
      </c>
      <c r="AD198">
        <v>3995689</v>
      </c>
      <c r="AE198">
        <v>350623</v>
      </c>
      <c r="AF198" t="s">
        <v>72</v>
      </c>
      <c r="AG198">
        <v>360</v>
      </c>
      <c r="AH198" t="s">
        <v>73</v>
      </c>
      <c r="AI198" t="s">
        <v>74</v>
      </c>
      <c r="AJ198">
        <v>226</v>
      </c>
      <c r="AK198">
        <f>AJ198*2.54</f>
        <v>574.04</v>
      </c>
      <c r="AL198" t="str">
        <f>IF(AK198&lt;5,"Sapling",IF(AK198&lt;30,"Pole",IF(AK198&lt;50,"Small Saw",IF(AK198&lt;100,"Large Saw",IF(AK198&lt;300,"Giant","Monarch")))))</f>
        <v>Monarch</v>
      </c>
      <c r="AM198">
        <v>224</v>
      </c>
      <c r="AN198" t="s">
        <v>1625</v>
      </c>
      <c r="AO198" s="1">
        <v>45505.604919398145</v>
      </c>
      <c r="AP198" t="s">
        <v>76</v>
      </c>
      <c r="AQ198" s="1">
        <v>45554.821053240739</v>
      </c>
      <c r="AR198" t="s">
        <v>151</v>
      </c>
      <c r="AT198" t="s">
        <v>1626</v>
      </c>
      <c r="AU198" t="s">
        <v>177</v>
      </c>
      <c r="AV198" t="s">
        <v>86</v>
      </c>
      <c r="AW198" t="s">
        <v>159</v>
      </c>
      <c r="AX198" t="s">
        <v>1627</v>
      </c>
    </row>
    <row r="199" spans="1:50" x14ac:dyDescent="0.35">
      <c r="A199">
        <v>478</v>
      </c>
      <c r="C199">
        <v>239</v>
      </c>
      <c r="E199" t="s">
        <v>637</v>
      </c>
      <c r="F199" t="s">
        <v>290</v>
      </c>
      <c r="G199" t="s">
        <v>1</v>
      </c>
      <c r="H199">
        <v>168</v>
      </c>
      <c r="I199">
        <v>426</v>
      </c>
      <c r="J199" t="s">
        <v>1671</v>
      </c>
      <c r="M199" t="s">
        <v>68</v>
      </c>
      <c r="N199">
        <v>31</v>
      </c>
      <c r="O199">
        <v>4</v>
      </c>
      <c r="S199" t="s">
        <v>182</v>
      </c>
      <c r="T199" t="s">
        <v>68</v>
      </c>
      <c r="U199" t="s">
        <v>67</v>
      </c>
      <c r="V199" t="s">
        <v>70</v>
      </c>
      <c r="X199" t="s">
        <v>70</v>
      </c>
      <c r="Y199" t="s">
        <v>68</v>
      </c>
      <c r="Z199" t="s">
        <v>68</v>
      </c>
      <c r="AA199" t="s">
        <v>70</v>
      </c>
      <c r="AB199" t="s">
        <v>72</v>
      </c>
      <c r="AC199" t="s">
        <v>68</v>
      </c>
      <c r="AD199">
        <v>3996368</v>
      </c>
      <c r="AE199">
        <v>350343</v>
      </c>
      <c r="AF199" t="s">
        <v>72</v>
      </c>
      <c r="AG199">
        <v>230</v>
      </c>
      <c r="AH199" t="s">
        <v>73</v>
      </c>
      <c r="AI199" t="s">
        <v>74</v>
      </c>
      <c r="AJ199">
        <v>226</v>
      </c>
      <c r="AK199">
        <f>AJ199*2.54</f>
        <v>574.04</v>
      </c>
      <c r="AL199" t="str">
        <f>IF(AK199&lt;5,"Sapling",IF(AK199&lt;30,"Pole",IF(AK199&lt;50,"Small Saw",IF(AK199&lt;100,"Large Saw",IF(AK199&lt;300,"Giant","Monarch")))))</f>
        <v>Monarch</v>
      </c>
      <c r="AM199">
        <v>239</v>
      </c>
      <c r="AN199" t="s">
        <v>1672</v>
      </c>
      <c r="AO199" s="1">
        <v>45505.604919398145</v>
      </c>
      <c r="AP199" t="s">
        <v>76</v>
      </c>
      <c r="AQ199" s="1">
        <v>45565.723090277781</v>
      </c>
      <c r="AR199" t="s">
        <v>151</v>
      </c>
      <c r="AU199" t="s">
        <v>177</v>
      </c>
      <c r="AV199" t="s">
        <v>80</v>
      </c>
      <c r="AW199" t="s">
        <v>159</v>
      </c>
      <c r="AX199" t="s">
        <v>1673</v>
      </c>
    </row>
    <row r="200" spans="1:50" x14ac:dyDescent="0.35">
      <c r="A200">
        <v>535</v>
      </c>
      <c r="C200">
        <v>240</v>
      </c>
      <c r="E200" t="s">
        <v>637</v>
      </c>
      <c r="F200" t="s">
        <v>146</v>
      </c>
      <c r="G200" t="s">
        <v>1</v>
      </c>
      <c r="H200">
        <v>164</v>
      </c>
      <c r="I200">
        <v>416</v>
      </c>
      <c r="J200" t="s">
        <v>961</v>
      </c>
      <c r="M200" t="s">
        <v>68</v>
      </c>
      <c r="N200">
        <v>10</v>
      </c>
      <c r="O200">
        <v>4</v>
      </c>
      <c r="S200" t="s">
        <v>94</v>
      </c>
      <c r="T200" t="s">
        <v>68</v>
      </c>
      <c r="U200" t="s">
        <v>67</v>
      </c>
      <c r="X200" t="s">
        <v>70</v>
      </c>
      <c r="Y200" t="s">
        <v>70</v>
      </c>
      <c r="Z200" t="s">
        <v>70</v>
      </c>
      <c r="AA200" t="s">
        <v>68</v>
      </c>
      <c r="AB200" t="s">
        <v>1764</v>
      </c>
      <c r="AC200" t="s">
        <v>68</v>
      </c>
      <c r="AD200">
        <v>3994819</v>
      </c>
      <c r="AE200">
        <v>351420</v>
      </c>
      <c r="AF200" t="s">
        <v>72</v>
      </c>
      <c r="AG200">
        <v>252</v>
      </c>
      <c r="AH200" t="s">
        <v>73</v>
      </c>
      <c r="AI200" t="s">
        <v>74</v>
      </c>
      <c r="AJ200">
        <v>225</v>
      </c>
      <c r="AK200">
        <f>AJ200*2.54</f>
        <v>571.5</v>
      </c>
      <c r="AL200" t="str">
        <f>IF(AK200&lt;5,"Sapling",IF(AK200&lt;30,"Pole",IF(AK200&lt;50,"Small Saw",IF(AK200&lt;100,"Large Saw",IF(AK200&lt;300,"Giant","Monarch")))))</f>
        <v>Monarch</v>
      </c>
      <c r="AM200">
        <v>240</v>
      </c>
      <c r="AN200" t="s">
        <v>1765</v>
      </c>
      <c r="AO200" s="1">
        <v>45505.604919398145</v>
      </c>
      <c r="AP200" t="s">
        <v>76</v>
      </c>
      <c r="AQ200" s="1">
        <v>45565.645960648151</v>
      </c>
      <c r="AR200" t="s">
        <v>927</v>
      </c>
      <c r="AT200" t="s">
        <v>1766</v>
      </c>
      <c r="AU200" t="s">
        <v>177</v>
      </c>
      <c r="AV200" t="s">
        <v>86</v>
      </c>
      <c r="AW200" t="s">
        <v>87</v>
      </c>
      <c r="AX200" t="s">
        <v>1571</v>
      </c>
    </row>
    <row r="201" spans="1:50" x14ac:dyDescent="0.35">
      <c r="A201">
        <v>210</v>
      </c>
      <c r="C201">
        <v>242</v>
      </c>
      <c r="E201" t="s">
        <v>637</v>
      </c>
      <c r="F201" t="s">
        <v>91</v>
      </c>
      <c r="G201" t="s">
        <v>1</v>
      </c>
      <c r="H201">
        <v>178</v>
      </c>
      <c r="I201">
        <v>452</v>
      </c>
      <c r="J201" t="s">
        <v>1068</v>
      </c>
      <c r="M201" t="s">
        <v>68</v>
      </c>
      <c r="N201">
        <v>64</v>
      </c>
      <c r="O201">
        <v>4</v>
      </c>
      <c r="S201" t="s">
        <v>69</v>
      </c>
      <c r="T201" t="s">
        <v>68</v>
      </c>
      <c r="U201" t="s">
        <v>67</v>
      </c>
      <c r="V201" t="s">
        <v>70</v>
      </c>
      <c r="X201" t="s">
        <v>70</v>
      </c>
      <c r="Y201" t="s">
        <v>70</v>
      </c>
      <c r="Z201" t="s">
        <v>70</v>
      </c>
      <c r="AA201" t="s">
        <v>70</v>
      </c>
      <c r="AB201" t="s">
        <v>1069</v>
      </c>
      <c r="AC201" t="s">
        <v>68</v>
      </c>
      <c r="AD201">
        <v>3996562</v>
      </c>
      <c r="AE201">
        <v>351217</v>
      </c>
      <c r="AF201" t="s">
        <v>72</v>
      </c>
      <c r="AG201">
        <v>213</v>
      </c>
      <c r="AH201" t="s">
        <v>73</v>
      </c>
      <c r="AI201" t="s">
        <v>74</v>
      </c>
      <c r="AJ201">
        <v>223</v>
      </c>
      <c r="AK201">
        <f>AJ201*2.54</f>
        <v>566.41999999999996</v>
      </c>
      <c r="AL201" t="str">
        <f>IF(AK201&lt;5,"Sapling",IF(AK201&lt;30,"Pole",IF(AK201&lt;50,"Small Saw",IF(AK201&lt;100,"Large Saw",IF(AK201&lt;300,"Giant","Monarch")))))</f>
        <v>Monarch</v>
      </c>
      <c r="AM201">
        <v>237</v>
      </c>
      <c r="AN201" t="s">
        <v>1070</v>
      </c>
      <c r="AO201" s="1">
        <v>45505.604919398145</v>
      </c>
      <c r="AP201" t="s">
        <v>76</v>
      </c>
      <c r="AQ201" s="1">
        <v>45560.827372685184</v>
      </c>
      <c r="AR201" t="s">
        <v>151</v>
      </c>
      <c r="AU201" t="s">
        <v>177</v>
      </c>
      <c r="AV201" t="s">
        <v>86</v>
      </c>
      <c r="AW201" t="s">
        <v>159</v>
      </c>
    </row>
    <row r="202" spans="1:50" x14ac:dyDescent="0.35">
      <c r="A202">
        <v>7</v>
      </c>
      <c r="C202">
        <v>222</v>
      </c>
      <c r="E202" t="s">
        <v>64</v>
      </c>
      <c r="F202" t="s">
        <v>146</v>
      </c>
      <c r="G202" t="s">
        <v>1</v>
      </c>
      <c r="H202">
        <v>160</v>
      </c>
      <c r="I202">
        <v>406</v>
      </c>
      <c r="J202" t="s">
        <v>1907</v>
      </c>
      <c r="M202" t="s">
        <v>68</v>
      </c>
      <c r="N202">
        <v>25</v>
      </c>
      <c r="O202">
        <v>4</v>
      </c>
      <c r="S202" t="s">
        <v>94</v>
      </c>
      <c r="T202" t="s">
        <v>70</v>
      </c>
      <c r="V202" t="s">
        <v>68</v>
      </c>
      <c r="W202" t="s">
        <v>67</v>
      </c>
      <c r="X202" t="s">
        <v>68</v>
      </c>
      <c r="Y202" t="s">
        <v>70</v>
      </c>
      <c r="Z202" t="s">
        <v>68</v>
      </c>
      <c r="AA202" t="s">
        <v>70</v>
      </c>
      <c r="AB202" t="s">
        <v>72</v>
      </c>
      <c r="AC202" t="s">
        <v>68</v>
      </c>
      <c r="AD202">
        <v>3982579</v>
      </c>
      <c r="AE202">
        <v>347574</v>
      </c>
      <c r="AF202" t="s">
        <v>72</v>
      </c>
      <c r="AG202">
        <v>80</v>
      </c>
      <c r="AH202" t="s">
        <v>73</v>
      </c>
      <c r="AI202" t="s">
        <v>74</v>
      </c>
      <c r="AJ202">
        <v>222</v>
      </c>
      <c r="AK202">
        <f>AJ202*2.54</f>
        <v>563.88</v>
      </c>
      <c r="AL202" t="str">
        <f>IF(AK202&lt;5,"Sapling",IF(AK202&lt;30,"Pole",IF(AK202&lt;50,"Small Saw",IF(AK202&lt;100,"Large Saw",IF(AK202&lt;300,"Giant","Monarch")))))</f>
        <v>Monarch</v>
      </c>
      <c r="AM202">
        <v>222</v>
      </c>
      <c r="AN202" t="s">
        <v>1908</v>
      </c>
      <c r="AO202" s="1">
        <v>45505.604919398145</v>
      </c>
      <c r="AP202" t="s">
        <v>76</v>
      </c>
      <c r="AQ202" s="1">
        <v>45561.993298611109</v>
      </c>
      <c r="AR202" t="s">
        <v>77</v>
      </c>
      <c r="AU202" t="s">
        <v>79</v>
      </c>
      <c r="AV202" t="s">
        <v>86</v>
      </c>
      <c r="AW202" t="s">
        <v>87</v>
      </c>
    </row>
    <row r="203" spans="1:50" x14ac:dyDescent="0.35">
      <c r="A203">
        <v>2</v>
      </c>
      <c r="C203">
        <v>228</v>
      </c>
      <c r="E203" t="s">
        <v>1940</v>
      </c>
      <c r="F203" t="s">
        <v>82</v>
      </c>
      <c r="G203" t="s">
        <v>1</v>
      </c>
      <c r="H203">
        <v>168.9</v>
      </c>
      <c r="I203">
        <v>429</v>
      </c>
      <c r="J203" t="s">
        <v>328</v>
      </c>
      <c r="M203" t="s">
        <v>68</v>
      </c>
      <c r="N203">
        <v>68.900000000000006</v>
      </c>
      <c r="O203">
        <v>4</v>
      </c>
      <c r="S203" t="s">
        <v>69</v>
      </c>
      <c r="T203" t="s">
        <v>68</v>
      </c>
      <c r="U203" t="s">
        <v>67</v>
      </c>
      <c r="V203" t="s">
        <v>70</v>
      </c>
      <c r="X203" t="s">
        <v>70</v>
      </c>
      <c r="Y203" t="s">
        <v>68</v>
      </c>
      <c r="Z203" t="s">
        <v>70</v>
      </c>
      <c r="AA203" t="s">
        <v>70</v>
      </c>
      <c r="AB203" t="s">
        <v>72</v>
      </c>
      <c r="AC203" t="s">
        <v>68</v>
      </c>
      <c r="AD203">
        <v>3990107</v>
      </c>
      <c r="AE203">
        <v>353449</v>
      </c>
      <c r="AF203" t="s">
        <v>72</v>
      </c>
      <c r="AG203">
        <v>160</v>
      </c>
      <c r="AH203" t="s">
        <v>73</v>
      </c>
      <c r="AI203" t="s">
        <v>74</v>
      </c>
      <c r="AJ203">
        <v>222</v>
      </c>
      <c r="AK203">
        <f>AJ203*2.54</f>
        <v>563.88</v>
      </c>
      <c r="AL203" t="str">
        <f>IF(AK203&lt;5,"Sapling",IF(AK203&lt;30,"Pole",IF(AK203&lt;50,"Small Saw",IF(AK203&lt;100,"Large Saw",IF(AK203&lt;300,"Giant","Monarch")))))</f>
        <v>Monarch</v>
      </c>
      <c r="AM203">
        <v>228</v>
      </c>
      <c r="AN203" t="s">
        <v>1942</v>
      </c>
      <c r="AO203" s="1">
        <v>45505.604919398145</v>
      </c>
      <c r="AP203" t="s">
        <v>76</v>
      </c>
      <c r="AQ203" s="1">
        <v>45553.801574074074</v>
      </c>
      <c r="AR203" t="s">
        <v>151</v>
      </c>
      <c r="AU203" t="s">
        <v>79</v>
      </c>
      <c r="AV203" t="s">
        <v>86</v>
      </c>
      <c r="AW203" t="s">
        <v>159</v>
      </c>
      <c r="AX203" t="s">
        <v>1943</v>
      </c>
    </row>
    <row r="204" spans="1:50" x14ac:dyDescent="0.35">
      <c r="A204">
        <v>70</v>
      </c>
      <c r="C204">
        <v>172</v>
      </c>
      <c r="E204" t="s">
        <v>174</v>
      </c>
      <c r="F204" t="s">
        <v>106</v>
      </c>
      <c r="G204" t="s">
        <v>1</v>
      </c>
      <c r="H204">
        <v>143.099999999999</v>
      </c>
      <c r="I204">
        <v>363</v>
      </c>
      <c r="J204" t="s">
        <v>260</v>
      </c>
      <c r="K204" t="s">
        <v>67</v>
      </c>
      <c r="M204" t="s">
        <v>68</v>
      </c>
      <c r="N204">
        <v>40.6</v>
      </c>
      <c r="O204">
        <v>4</v>
      </c>
      <c r="S204" t="s">
        <v>69</v>
      </c>
      <c r="T204" t="s">
        <v>68</v>
      </c>
      <c r="U204" t="s">
        <v>67</v>
      </c>
      <c r="V204" t="s">
        <v>68</v>
      </c>
      <c r="X204" t="s">
        <v>70</v>
      </c>
      <c r="Y204" t="s">
        <v>70</v>
      </c>
      <c r="Z204" t="s">
        <v>70</v>
      </c>
      <c r="AA204" t="s">
        <v>70</v>
      </c>
      <c r="AB204" t="s">
        <v>72</v>
      </c>
      <c r="AC204" t="s">
        <v>68</v>
      </c>
      <c r="AD204">
        <v>3983878</v>
      </c>
      <c r="AE204">
        <v>349384</v>
      </c>
      <c r="AF204" t="s">
        <v>72</v>
      </c>
      <c r="AG204">
        <v>120</v>
      </c>
      <c r="AH204" t="s">
        <v>73</v>
      </c>
      <c r="AI204" t="s">
        <v>74</v>
      </c>
      <c r="AJ204">
        <v>220</v>
      </c>
      <c r="AK204">
        <f>AJ204*2.54</f>
        <v>558.79999999999995</v>
      </c>
      <c r="AL204" t="str">
        <f>IF(AK204&lt;5,"Sapling",IF(AK204&lt;30,"Pole",IF(AK204&lt;50,"Small Saw",IF(AK204&lt;100,"Large Saw",IF(AK204&lt;300,"Giant","Monarch")))))</f>
        <v>Monarch</v>
      </c>
      <c r="AM204">
        <v>161</v>
      </c>
      <c r="AN204" t="s">
        <v>261</v>
      </c>
      <c r="AO204" s="1">
        <v>45505.604919398145</v>
      </c>
      <c r="AP204" t="s">
        <v>76</v>
      </c>
      <c r="AQ204" s="1">
        <v>45551.851168981484</v>
      </c>
      <c r="AR204" t="s">
        <v>151</v>
      </c>
      <c r="AU204" t="s">
        <v>177</v>
      </c>
      <c r="AV204" t="s">
        <v>86</v>
      </c>
      <c r="AW204" t="s">
        <v>159</v>
      </c>
    </row>
    <row r="205" spans="1:50" x14ac:dyDescent="0.35">
      <c r="A205">
        <v>607</v>
      </c>
      <c r="C205">
        <v>239</v>
      </c>
      <c r="E205" t="s">
        <v>174</v>
      </c>
      <c r="F205" t="s">
        <v>146</v>
      </c>
      <c r="G205" t="s">
        <v>1</v>
      </c>
      <c r="H205">
        <v>126.799999999999</v>
      </c>
      <c r="I205">
        <v>322</v>
      </c>
      <c r="J205" t="s">
        <v>157</v>
      </c>
      <c r="K205" t="s">
        <v>67</v>
      </c>
      <c r="M205" t="s">
        <v>68</v>
      </c>
      <c r="N205">
        <v>92</v>
      </c>
      <c r="O205">
        <v>4</v>
      </c>
      <c r="S205" t="s">
        <v>94</v>
      </c>
      <c r="T205" t="s">
        <v>68</v>
      </c>
      <c r="U205" t="s">
        <v>67</v>
      </c>
      <c r="V205" t="s">
        <v>68</v>
      </c>
      <c r="W205" t="s">
        <v>67</v>
      </c>
      <c r="X205" t="s">
        <v>68</v>
      </c>
      <c r="Y205" t="s">
        <v>70</v>
      </c>
      <c r="Z205" t="s">
        <v>70</v>
      </c>
      <c r="AA205" t="s">
        <v>70</v>
      </c>
      <c r="AB205" t="s">
        <v>72</v>
      </c>
      <c r="AC205" t="s">
        <v>68</v>
      </c>
      <c r="AD205">
        <v>3984136</v>
      </c>
      <c r="AE205">
        <v>350976</v>
      </c>
      <c r="AF205" t="s">
        <v>72</v>
      </c>
      <c r="AG205">
        <v>132</v>
      </c>
      <c r="AH205" t="s">
        <v>73</v>
      </c>
      <c r="AI205" t="s">
        <v>74</v>
      </c>
      <c r="AJ205">
        <v>220</v>
      </c>
      <c r="AK205">
        <f>AJ205*2.54</f>
        <v>558.79999999999995</v>
      </c>
      <c r="AL205" t="str">
        <f>IF(AK205&lt;5,"Sapling",IF(AK205&lt;30,"Pole",IF(AK205&lt;50,"Small Saw",IF(AK205&lt;100,"Large Saw",IF(AK205&lt;300,"Giant","Monarch")))))</f>
        <v>Monarch</v>
      </c>
      <c r="AM205">
        <v>239</v>
      </c>
      <c r="AN205" t="s">
        <v>2274</v>
      </c>
      <c r="AO205" s="1">
        <v>45505.604919398145</v>
      </c>
      <c r="AP205" t="s">
        <v>76</v>
      </c>
      <c r="AQ205" s="1">
        <v>45549.732349537036</v>
      </c>
      <c r="AR205" t="s">
        <v>151</v>
      </c>
      <c r="AT205" t="s">
        <v>234</v>
      </c>
      <c r="AU205" t="s">
        <v>177</v>
      </c>
      <c r="AV205" t="s">
        <v>86</v>
      </c>
      <c r="AW205" t="s">
        <v>159</v>
      </c>
      <c r="AX205" t="s">
        <v>178</v>
      </c>
    </row>
    <row r="206" spans="1:50" x14ac:dyDescent="0.35">
      <c r="A206">
        <v>594</v>
      </c>
      <c r="C206">
        <v>210</v>
      </c>
      <c r="E206" t="s">
        <v>174</v>
      </c>
      <c r="F206" t="s">
        <v>201</v>
      </c>
      <c r="G206" t="s">
        <v>1</v>
      </c>
      <c r="H206">
        <v>177</v>
      </c>
      <c r="I206">
        <v>449</v>
      </c>
      <c r="J206" t="s">
        <v>2617</v>
      </c>
      <c r="M206" t="s">
        <v>68</v>
      </c>
      <c r="N206">
        <v>22</v>
      </c>
      <c r="O206">
        <v>4</v>
      </c>
      <c r="S206" t="s">
        <v>182</v>
      </c>
      <c r="T206" t="s">
        <v>68</v>
      </c>
      <c r="U206" t="s">
        <v>67</v>
      </c>
      <c r="V206" t="s">
        <v>70</v>
      </c>
      <c r="X206" t="s">
        <v>70</v>
      </c>
      <c r="Y206" t="s">
        <v>70</v>
      </c>
      <c r="Z206" t="s">
        <v>68</v>
      </c>
      <c r="AA206" t="s">
        <v>70</v>
      </c>
      <c r="AB206" t="s">
        <v>72</v>
      </c>
      <c r="AC206" t="s">
        <v>68</v>
      </c>
      <c r="AD206">
        <v>3983252</v>
      </c>
      <c r="AE206">
        <v>350640</v>
      </c>
      <c r="AF206" t="s">
        <v>72</v>
      </c>
      <c r="AG206">
        <v>199</v>
      </c>
      <c r="AH206" t="s">
        <v>73</v>
      </c>
      <c r="AI206" t="s">
        <v>74</v>
      </c>
      <c r="AJ206">
        <v>220</v>
      </c>
      <c r="AK206">
        <f>AJ206*2.54</f>
        <v>558.79999999999995</v>
      </c>
      <c r="AL206" t="str">
        <f>IF(AK206&lt;5,"Sapling",IF(AK206&lt;30,"Pole",IF(AK206&lt;50,"Small Saw",IF(AK206&lt;100,"Large Saw",IF(AK206&lt;300,"Giant","Monarch")))))</f>
        <v>Monarch</v>
      </c>
      <c r="AM206">
        <v>195</v>
      </c>
      <c r="AN206" t="s">
        <v>2618</v>
      </c>
      <c r="AO206" s="1">
        <v>45505.604919398145</v>
      </c>
      <c r="AP206" t="s">
        <v>76</v>
      </c>
      <c r="AQ206" s="1">
        <v>45533.816435185188</v>
      </c>
      <c r="AR206" t="s">
        <v>151</v>
      </c>
      <c r="AT206" t="s">
        <v>2619</v>
      </c>
      <c r="AU206" t="s">
        <v>177</v>
      </c>
      <c r="AV206" t="s">
        <v>86</v>
      </c>
      <c r="AW206" t="s">
        <v>87</v>
      </c>
    </row>
    <row r="207" spans="1:50" x14ac:dyDescent="0.35">
      <c r="A207">
        <v>328</v>
      </c>
      <c r="C207">
        <v>196</v>
      </c>
      <c r="E207" t="s">
        <v>174</v>
      </c>
      <c r="F207" t="s">
        <v>146</v>
      </c>
      <c r="G207" t="s">
        <v>1</v>
      </c>
      <c r="H207">
        <v>142.5</v>
      </c>
      <c r="I207">
        <v>361</v>
      </c>
      <c r="J207" t="s">
        <v>2779</v>
      </c>
      <c r="M207" t="s">
        <v>68</v>
      </c>
      <c r="N207">
        <v>38</v>
      </c>
      <c r="O207">
        <v>4</v>
      </c>
      <c r="S207" t="s">
        <v>94</v>
      </c>
      <c r="T207" t="s">
        <v>68</v>
      </c>
      <c r="U207" t="s">
        <v>67</v>
      </c>
      <c r="V207" t="s">
        <v>70</v>
      </c>
      <c r="X207" t="s">
        <v>70</v>
      </c>
      <c r="Y207" t="s">
        <v>70</v>
      </c>
      <c r="Z207" t="s">
        <v>70</v>
      </c>
      <c r="AA207" t="s">
        <v>70</v>
      </c>
      <c r="AB207" t="s">
        <v>168</v>
      </c>
      <c r="AC207" t="s">
        <v>68</v>
      </c>
      <c r="AD207">
        <v>3983722</v>
      </c>
      <c r="AE207">
        <v>349785</v>
      </c>
      <c r="AF207" t="s">
        <v>72</v>
      </c>
      <c r="AG207">
        <v>167</v>
      </c>
      <c r="AH207" t="s">
        <v>73</v>
      </c>
      <c r="AI207" t="s">
        <v>74</v>
      </c>
      <c r="AJ207">
        <v>220</v>
      </c>
      <c r="AK207">
        <f>AJ207*2.54</f>
        <v>558.79999999999995</v>
      </c>
      <c r="AL207" t="str">
        <f>IF(AK207&lt;5,"Sapling",IF(AK207&lt;30,"Pole",IF(AK207&lt;50,"Small Saw",IF(AK207&lt;100,"Large Saw",IF(AK207&lt;300,"Giant","Monarch")))))</f>
        <v>Monarch</v>
      </c>
      <c r="AM207">
        <v>196</v>
      </c>
      <c r="AN207" t="s">
        <v>2780</v>
      </c>
      <c r="AO207" s="1">
        <v>45505.604919398145</v>
      </c>
      <c r="AP207" t="s">
        <v>76</v>
      </c>
      <c r="AQ207" s="1">
        <v>45551.663854166669</v>
      </c>
      <c r="AR207" t="s">
        <v>151</v>
      </c>
      <c r="AU207" t="s">
        <v>177</v>
      </c>
      <c r="AV207" t="s">
        <v>80</v>
      </c>
      <c r="AW207" t="s">
        <v>81</v>
      </c>
    </row>
    <row r="208" spans="1:50" x14ac:dyDescent="0.35">
      <c r="A208">
        <v>267</v>
      </c>
      <c r="C208">
        <v>225</v>
      </c>
      <c r="E208" t="s">
        <v>174</v>
      </c>
      <c r="F208" t="s">
        <v>106</v>
      </c>
      <c r="G208" t="s">
        <v>1</v>
      </c>
      <c r="H208">
        <v>141</v>
      </c>
      <c r="I208">
        <v>358</v>
      </c>
      <c r="J208" t="s">
        <v>2414</v>
      </c>
      <c r="M208" t="s">
        <v>68</v>
      </c>
      <c r="N208">
        <v>17</v>
      </c>
      <c r="O208">
        <v>4</v>
      </c>
      <c r="S208" t="s">
        <v>182</v>
      </c>
      <c r="T208" t="s">
        <v>70</v>
      </c>
      <c r="V208" t="s">
        <v>70</v>
      </c>
      <c r="X208" t="s">
        <v>70</v>
      </c>
      <c r="Y208" t="s">
        <v>70</v>
      </c>
      <c r="Z208" t="s">
        <v>70</v>
      </c>
      <c r="AA208" t="s">
        <v>70</v>
      </c>
      <c r="AB208" t="s">
        <v>72</v>
      </c>
      <c r="AC208" t="s">
        <v>68</v>
      </c>
      <c r="AD208">
        <v>3983140</v>
      </c>
      <c r="AE208">
        <v>349974</v>
      </c>
      <c r="AF208" t="s">
        <v>72</v>
      </c>
      <c r="AG208">
        <v>244</v>
      </c>
      <c r="AH208" t="s">
        <v>73</v>
      </c>
      <c r="AI208" t="s">
        <v>74</v>
      </c>
      <c r="AJ208">
        <v>218</v>
      </c>
      <c r="AK208">
        <f>AJ208*2.54</f>
        <v>553.72</v>
      </c>
      <c r="AL208" t="str">
        <f>IF(AK208&lt;5,"Sapling",IF(AK208&lt;30,"Pole",IF(AK208&lt;50,"Small Saw",IF(AK208&lt;100,"Large Saw",IF(AK208&lt;300,"Giant","Monarch")))))</f>
        <v>Monarch</v>
      </c>
      <c r="AM208">
        <v>225</v>
      </c>
      <c r="AN208" t="s">
        <v>2415</v>
      </c>
      <c r="AO208" s="1">
        <v>45505.604919398145</v>
      </c>
      <c r="AP208" t="s">
        <v>76</v>
      </c>
      <c r="AQ208" s="1">
        <v>45547.830543981479</v>
      </c>
      <c r="AR208" t="s">
        <v>77</v>
      </c>
      <c r="AT208" t="s">
        <v>2416</v>
      </c>
      <c r="AU208" t="s">
        <v>177</v>
      </c>
      <c r="AV208" t="s">
        <v>86</v>
      </c>
      <c r="AW208" t="s">
        <v>87</v>
      </c>
    </row>
    <row r="209" spans="1:50" x14ac:dyDescent="0.35">
      <c r="A209">
        <v>413</v>
      </c>
      <c r="C209">
        <v>180</v>
      </c>
      <c r="E209" t="s">
        <v>174</v>
      </c>
      <c r="F209" t="s">
        <v>146</v>
      </c>
      <c r="G209" t="s">
        <v>1</v>
      </c>
      <c r="H209">
        <v>154</v>
      </c>
      <c r="I209">
        <v>391</v>
      </c>
      <c r="J209" t="s">
        <v>348</v>
      </c>
      <c r="M209" t="s">
        <v>68</v>
      </c>
      <c r="N209">
        <v>20</v>
      </c>
      <c r="O209">
        <v>2</v>
      </c>
      <c r="S209" t="s">
        <v>94</v>
      </c>
      <c r="T209" t="s">
        <v>70</v>
      </c>
      <c r="V209" t="s">
        <v>68</v>
      </c>
      <c r="X209" t="s">
        <v>70</v>
      </c>
      <c r="Y209" t="s">
        <v>70</v>
      </c>
      <c r="Z209" t="s">
        <v>70</v>
      </c>
      <c r="AA209" t="s">
        <v>70</v>
      </c>
      <c r="AB209" t="s">
        <v>71</v>
      </c>
      <c r="AC209" t="s">
        <v>68</v>
      </c>
      <c r="AD209">
        <v>3983570</v>
      </c>
      <c r="AE209">
        <v>350315</v>
      </c>
      <c r="AF209" t="s">
        <v>72</v>
      </c>
      <c r="AG209">
        <v>0</v>
      </c>
      <c r="AH209" t="s">
        <v>73</v>
      </c>
      <c r="AI209" t="s">
        <v>74</v>
      </c>
      <c r="AJ209">
        <v>218</v>
      </c>
      <c r="AK209">
        <f>AJ209*2.54</f>
        <v>553.72</v>
      </c>
      <c r="AL209" t="str">
        <f>IF(AK209&lt;5,"Sapling",IF(AK209&lt;30,"Pole",IF(AK209&lt;50,"Small Saw",IF(AK209&lt;100,"Large Saw",IF(AK209&lt;300,"Giant","Monarch")))))</f>
        <v>Monarch</v>
      </c>
      <c r="AM209">
        <v>180</v>
      </c>
      <c r="AN209" t="s">
        <v>2971</v>
      </c>
      <c r="AO209" s="1">
        <v>45505.604919398145</v>
      </c>
      <c r="AP209" t="s">
        <v>76</v>
      </c>
      <c r="AQ209" s="1">
        <v>45533.12300925926</v>
      </c>
      <c r="AR209" t="s">
        <v>151</v>
      </c>
      <c r="AU209" t="s">
        <v>177</v>
      </c>
      <c r="AV209" t="s">
        <v>86</v>
      </c>
      <c r="AW209" t="s">
        <v>87</v>
      </c>
      <c r="AX209" t="s">
        <v>2972</v>
      </c>
    </row>
    <row r="210" spans="1:50" x14ac:dyDescent="0.35">
      <c r="A210">
        <v>234</v>
      </c>
      <c r="C210">
        <v>153</v>
      </c>
      <c r="E210" t="s">
        <v>174</v>
      </c>
      <c r="F210" t="s">
        <v>82</v>
      </c>
      <c r="G210" t="s">
        <v>1</v>
      </c>
      <c r="H210">
        <v>154</v>
      </c>
      <c r="I210">
        <v>391</v>
      </c>
      <c r="J210" t="s">
        <v>428</v>
      </c>
      <c r="M210" t="s">
        <v>68</v>
      </c>
      <c r="N210">
        <v>62</v>
      </c>
      <c r="O210">
        <v>3</v>
      </c>
      <c r="S210" t="s">
        <v>94</v>
      </c>
      <c r="T210" t="s">
        <v>70</v>
      </c>
      <c r="V210" t="s">
        <v>68</v>
      </c>
      <c r="X210" t="s">
        <v>70</v>
      </c>
      <c r="Y210" t="s">
        <v>70</v>
      </c>
      <c r="Z210" t="s">
        <v>70</v>
      </c>
      <c r="AA210" t="s">
        <v>70</v>
      </c>
      <c r="AB210" t="s">
        <v>71</v>
      </c>
      <c r="AC210" t="s">
        <v>68</v>
      </c>
      <c r="AD210">
        <v>3982881</v>
      </c>
      <c r="AE210">
        <v>349910</v>
      </c>
      <c r="AF210" t="s">
        <v>72</v>
      </c>
      <c r="AG210">
        <v>281</v>
      </c>
      <c r="AH210" t="s">
        <v>73</v>
      </c>
      <c r="AI210" t="s">
        <v>74</v>
      </c>
      <c r="AJ210">
        <v>217</v>
      </c>
      <c r="AK210">
        <f>AJ210*2.54</f>
        <v>551.18000000000006</v>
      </c>
      <c r="AL210" t="str">
        <f>IF(AK210&lt;5,"Sapling",IF(AK210&lt;30,"Pole",IF(AK210&lt;50,"Small Saw",IF(AK210&lt;100,"Large Saw",IF(AK210&lt;300,"Giant","Monarch")))))</f>
        <v>Monarch</v>
      </c>
      <c r="AM210">
        <v>153</v>
      </c>
      <c r="AN210" t="s">
        <v>429</v>
      </c>
      <c r="AO210" s="1">
        <v>45505.604919398145</v>
      </c>
      <c r="AP210" t="s">
        <v>76</v>
      </c>
      <c r="AQ210" s="1">
        <v>45532.887546018515</v>
      </c>
      <c r="AR210" t="s">
        <v>76</v>
      </c>
      <c r="AT210" t="s">
        <v>430</v>
      </c>
      <c r="AU210" t="s">
        <v>177</v>
      </c>
      <c r="AV210" t="s">
        <v>109</v>
      </c>
      <c r="AW210" t="s">
        <v>87</v>
      </c>
    </row>
    <row r="211" spans="1:50" x14ac:dyDescent="0.35">
      <c r="A211">
        <v>59</v>
      </c>
      <c r="C211">
        <v>260</v>
      </c>
      <c r="E211" t="s">
        <v>637</v>
      </c>
      <c r="F211" t="s">
        <v>201</v>
      </c>
      <c r="G211" t="s">
        <v>1</v>
      </c>
      <c r="H211">
        <v>172</v>
      </c>
      <c r="I211">
        <v>436</v>
      </c>
      <c r="J211" t="s">
        <v>774</v>
      </c>
      <c r="M211" t="s">
        <v>68</v>
      </c>
      <c r="N211">
        <v>13</v>
      </c>
      <c r="O211">
        <v>4</v>
      </c>
      <c r="S211" t="s">
        <v>182</v>
      </c>
      <c r="T211" t="s">
        <v>68</v>
      </c>
      <c r="U211" t="s">
        <v>67</v>
      </c>
      <c r="V211" t="s">
        <v>70</v>
      </c>
      <c r="X211" t="s">
        <v>70</v>
      </c>
      <c r="Y211" t="s">
        <v>70</v>
      </c>
      <c r="Z211" t="s">
        <v>68</v>
      </c>
      <c r="AA211" t="s">
        <v>70</v>
      </c>
      <c r="AB211" t="s">
        <v>72</v>
      </c>
      <c r="AC211" t="s">
        <v>68</v>
      </c>
      <c r="AD211">
        <v>3996224</v>
      </c>
      <c r="AE211">
        <v>351615</v>
      </c>
      <c r="AF211" t="s">
        <v>72</v>
      </c>
      <c r="AG211">
        <v>204</v>
      </c>
      <c r="AH211" t="s">
        <v>73</v>
      </c>
      <c r="AI211" t="s">
        <v>74</v>
      </c>
      <c r="AJ211">
        <v>217</v>
      </c>
      <c r="AK211">
        <f>AJ211*2.54</f>
        <v>551.18000000000006</v>
      </c>
      <c r="AL211" t="str">
        <f>IF(AK211&lt;5,"Sapling",IF(AK211&lt;30,"Pole",IF(AK211&lt;50,"Small Saw",IF(AK211&lt;100,"Large Saw",IF(AK211&lt;300,"Giant","Monarch")))))</f>
        <v>Monarch</v>
      </c>
      <c r="AM211">
        <v>223</v>
      </c>
      <c r="AN211" t="s">
        <v>775</v>
      </c>
      <c r="AO211" s="1">
        <v>45505.604919398145</v>
      </c>
      <c r="AP211" t="s">
        <v>76</v>
      </c>
      <c r="AQ211" s="1">
        <v>45559.599039351851</v>
      </c>
      <c r="AR211" t="s">
        <v>151</v>
      </c>
      <c r="AU211" t="s">
        <v>177</v>
      </c>
      <c r="AV211" t="s">
        <v>86</v>
      </c>
      <c r="AW211" t="s">
        <v>81</v>
      </c>
      <c r="AX211" t="s">
        <v>623</v>
      </c>
    </row>
    <row r="212" spans="1:50" x14ac:dyDescent="0.35">
      <c r="A212">
        <v>142</v>
      </c>
      <c r="C212">
        <v>249</v>
      </c>
      <c r="E212" t="s">
        <v>174</v>
      </c>
      <c r="F212" t="s">
        <v>82</v>
      </c>
      <c r="G212" t="s">
        <v>1</v>
      </c>
      <c r="H212">
        <v>94.599999999999895</v>
      </c>
      <c r="I212">
        <v>240</v>
      </c>
      <c r="J212" t="s">
        <v>421</v>
      </c>
      <c r="M212" t="s">
        <v>70</v>
      </c>
      <c r="N212">
        <v>25</v>
      </c>
      <c r="O212">
        <v>0</v>
      </c>
      <c r="S212" t="s">
        <v>94</v>
      </c>
      <c r="T212" t="s">
        <v>68</v>
      </c>
      <c r="U212" t="s">
        <v>67</v>
      </c>
      <c r="V212" t="s">
        <v>70</v>
      </c>
      <c r="X212" t="s">
        <v>70</v>
      </c>
      <c r="Y212" t="s">
        <v>70</v>
      </c>
      <c r="Z212" t="s">
        <v>70</v>
      </c>
      <c r="AA212" t="s">
        <v>70</v>
      </c>
      <c r="AB212" t="s">
        <v>168</v>
      </c>
      <c r="AC212" t="s">
        <v>68</v>
      </c>
      <c r="AD212">
        <v>3983420</v>
      </c>
      <c r="AE212">
        <v>349921</v>
      </c>
      <c r="AF212" t="s">
        <v>72</v>
      </c>
      <c r="AG212">
        <v>159</v>
      </c>
      <c r="AH212" t="s">
        <v>73</v>
      </c>
      <c r="AI212" t="s">
        <v>74</v>
      </c>
      <c r="AJ212">
        <v>216</v>
      </c>
      <c r="AK212">
        <f>AJ212*2.54</f>
        <v>548.64</v>
      </c>
      <c r="AL212" t="str">
        <f>IF(AK212&lt;5,"Sapling",IF(AK212&lt;30,"Pole",IF(AK212&lt;50,"Small Saw",IF(AK212&lt;100,"Large Saw",IF(AK212&lt;300,"Giant","Monarch")))))</f>
        <v>Monarch</v>
      </c>
      <c r="AM212">
        <v>249</v>
      </c>
      <c r="AN212" t="s">
        <v>2185</v>
      </c>
      <c r="AO212" s="1">
        <v>45505.604919398145</v>
      </c>
      <c r="AP212" t="s">
        <v>76</v>
      </c>
      <c r="AQ212" s="1">
        <v>45535.69427083333</v>
      </c>
      <c r="AR212" t="s">
        <v>151</v>
      </c>
      <c r="AU212" t="s">
        <v>177</v>
      </c>
      <c r="AV212" t="s">
        <v>86</v>
      </c>
      <c r="AW212" t="s">
        <v>81</v>
      </c>
      <c r="AX212" t="s">
        <v>2186</v>
      </c>
    </row>
    <row r="213" spans="1:50" x14ac:dyDescent="0.35">
      <c r="A213">
        <v>448</v>
      </c>
      <c r="C213">
        <v>208</v>
      </c>
      <c r="E213" t="s">
        <v>174</v>
      </c>
      <c r="F213" t="s">
        <v>65</v>
      </c>
      <c r="G213" t="s">
        <v>1</v>
      </c>
      <c r="H213">
        <v>138.099999999999</v>
      </c>
      <c r="I213">
        <v>350</v>
      </c>
      <c r="J213" t="s">
        <v>2640</v>
      </c>
      <c r="M213" t="s">
        <v>68</v>
      </c>
      <c r="N213">
        <v>20</v>
      </c>
      <c r="O213">
        <v>3</v>
      </c>
      <c r="S213" t="s">
        <v>182</v>
      </c>
      <c r="T213" t="s">
        <v>68</v>
      </c>
      <c r="U213" t="s">
        <v>67</v>
      </c>
      <c r="V213" t="s">
        <v>70</v>
      </c>
      <c r="X213" t="s">
        <v>70</v>
      </c>
      <c r="Y213" t="s">
        <v>70</v>
      </c>
      <c r="Z213" t="s">
        <v>70</v>
      </c>
      <c r="AA213" t="s">
        <v>70</v>
      </c>
      <c r="AB213" t="s">
        <v>72</v>
      </c>
      <c r="AC213" t="s">
        <v>68</v>
      </c>
      <c r="AD213">
        <v>3983656</v>
      </c>
      <c r="AE213">
        <v>350445</v>
      </c>
      <c r="AF213" t="s">
        <v>72</v>
      </c>
      <c r="AG213">
        <v>65</v>
      </c>
      <c r="AH213" t="s">
        <v>73</v>
      </c>
      <c r="AI213" t="s">
        <v>74</v>
      </c>
      <c r="AJ213">
        <v>216</v>
      </c>
      <c r="AK213">
        <f>AJ213*2.54</f>
        <v>548.64</v>
      </c>
      <c r="AL213" t="str">
        <f>IF(AK213&lt;5,"Sapling",IF(AK213&lt;30,"Pole",IF(AK213&lt;50,"Small Saw",IF(AK213&lt;100,"Large Saw",IF(AK213&lt;300,"Giant","Monarch")))))</f>
        <v>Monarch</v>
      </c>
      <c r="AM213">
        <v>208</v>
      </c>
      <c r="AN213" t="s">
        <v>2641</v>
      </c>
      <c r="AO213" s="1">
        <v>45505.604919398145</v>
      </c>
      <c r="AP213" t="s">
        <v>76</v>
      </c>
      <c r="AQ213" s="1">
        <v>45549.644363425927</v>
      </c>
      <c r="AR213" t="s">
        <v>151</v>
      </c>
      <c r="AT213" t="s">
        <v>2642</v>
      </c>
      <c r="AU213" t="s">
        <v>177</v>
      </c>
      <c r="AV213" t="s">
        <v>86</v>
      </c>
      <c r="AW213" t="s">
        <v>81</v>
      </c>
      <c r="AX213" t="s">
        <v>178</v>
      </c>
    </row>
    <row r="214" spans="1:50" x14ac:dyDescent="0.35">
      <c r="A214">
        <v>404</v>
      </c>
      <c r="C214">
        <v>232</v>
      </c>
      <c r="E214" t="s">
        <v>637</v>
      </c>
      <c r="F214" t="s">
        <v>146</v>
      </c>
      <c r="G214" t="s">
        <v>1</v>
      </c>
      <c r="H214">
        <v>132</v>
      </c>
      <c r="I214">
        <v>335</v>
      </c>
      <c r="J214" t="s">
        <v>1482</v>
      </c>
      <c r="M214" t="s">
        <v>68</v>
      </c>
      <c r="N214">
        <v>95</v>
      </c>
      <c r="O214">
        <v>4</v>
      </c>
      <c r="S214" t="s">
        <v>94</v>
      </c>
      <c r="T214" t="s">
        <v>68</v>
      </c>
      <c r="U214" t="s">
        <v>133</v>
      </c>
      <c r="X214" t="s">
        <v>70</v>
      </c>
      <c r="Y214" t="s">
        <v>70</v>
      </c>
      <c r="Z214" t="s">
        <v>70</v>
      </c>
      <c r="AA214" t="s">
        <v>70</v>
      </c>
      <c r="AB214" t="s">
        <v>1483</v>
      </c>
      <c r="AC214" t="s">
        <v>68</v>
      </c>
      <c r="AD214">
        <v>3995476</v>
      </c>
      <c r="AE214">
        <v>350871</v>
      </c>
      <c r="AF214" t="s">
        <v>72</v>
      </c>
      <c r="AG214">
        <v>224</v>
      </c>
      <c r="AH214" t="s">
        <v>73</v>
      </c>
      <c r="AI214" t="s">
        <v>74</v>
      </c>
      <c r="AJ214">
        <v>214</v>
      </c>
      <c r="AK214">
        <f>AJ214*2.54</f>
        <v>543.56000000000006</v>
      </c>
      <c r="AL214" t="str">
        <f>IF(AK214&lt;5,"Sapling",IF(AK214&lt;30,"Pole",IF(AK214&lt;50,"Small Saw",IF(AK214&lt;100,"Large Saw",IF(AK214&lt;300,"Giant","Monarch")))))</f>
        <v>Monarch</v>
      </c>
      <c r="AM214">
        <v>232</v>
      </c>
      <c r="AN214" t="s">
        <v>1484</v>
      </c>
      <c r="AO214" s="1">
        <v>45505.604919398145</v>
      </c>
      <c r="AP214" t="s">
        <v>76</v>
      </c>
      <c r="AQ214" s="1">
        <v>45562.789733796293</v>
      </c>
      <c r="AR214" t="s">
        <v>927</v>
      </c>
      <c r="AT214" t="s">
        <v>1485</v>
      </c>
      <c r="AU214" t="s">
        <v>177</v>
      </c>
      <c r="AV214" t="s">
        <v>86</v>
      </c>
      <c r="AW214" t="s">
        <v>159</v>
      </c>
      <c r="AX214" t="s">
        <v>1486</v>
      </c>
    </row>
    <row r="215" spans="1:50" x14ac:dyDescent="0.35">
      <c r="A215">
        <v>83</v>
      </c>
      <c r="C215">
        <v>273</v>
      </c>
      <c r="E215" t="s">
        <v>637</v>
      </c>
      <c r="F215" t="s">
        <v>201</v>
      </c>
      <c r="G215" t="s">
        <v>1</v>
      </c>
      <c r="H215">
        <v>171.099999999999</v>
      </c>
      <c r="I215">
        <v>434</v>
      </c>
      <c r="J215" t="s">
        <v>827</v>
      </c>
      <c r="M215" t="s">
        <v>68</v>
      </c>
      <c r="N215">
        <v>47</v>
      </c>
      <c r="S215" t="s">
        <v>182</v>
      </c>
      <c r="T215" t="s">
        <v>68</v>
      </c>
      <c r="U215" t="s">
        <v>67</v>
      </c>
      <c r="V215" t="s">
        <v>70</v>
      </c>
      <c r="W215" t="s">
        <v>67</v>
      </c>
      <c r="X215" t="s">
        <v>68</v>
      </c>
      <c r="Y215" t="s">
        <v>70</v>
      </c>
      <c r="Z215" t="s">
        <v>70</v>
      </c>
      <c r="AA215" t="s">
        <v>70</v>
      </c>
      <c r="AB215" t="s">
        <v>808</v>
      </c>
      <c r="AC215" t="s">
        <v>68</v>
      </c>
      <c r="AD215">
        <v>3996480</v>
      </c>
      <c r="AE215">
        <v>351632</v>
      </c>
      <c r="AF215" t="s">
        <v>72</v>
      </c>
      <c r="AG215">
        <v>16</v>
      </c>
      <c r="AH215" t="s">
        <v>73</v>
      </c>
      <c r="AI215" t="s">
        <v>74</v>
      </c>
      <c r="AJ215">
        <v>213</v>
      </c>
      <c r="AK215">
        <f>AJ215*2.54</f>
        <v>541.02</v>
      </c>
      <c r="AL215" t="str">
        <f>IF(AK215&lt;5,"Sapling",IF(AK215&lt;30,"Pole",IF(AK215&lt;50,"Small Saw",IF(AK215&lt;100,"Large Saw",IF(AK215&lt;300,"Giant","Monarch")))))</f>
        <v>Monarch</v>
      </c>
      <c r="AM215">
        <v>273</v>
      </c>
      <c r="AN215" t="s">
        <v>828</v>
      </c>
      <c r="AO215" s="1">
        <v>45505.604919398145</v>
      </c>
      <c r="AP215" t="s">
        <v>76</v>
      </c>
      <c r="AQ215" s="1">
        <v>45554.941550925927</v>
      </c>
      <c r="AR215" t="s">
        <v>640</v>
      </c>
      <c r="AS215" t="s">
        <v>67</v>
      </c>
      <c r="AU215" t="s">
        <v>177</v>
      </c>
      <c r="AV215" t="s">
        <v>86</v>
      </c>
      <c r="AW215" t="s">
        <v>159</v>
      </c>
    </row>
    <row r="216" spans="1:50" x14ac:dyDescent="0.35">
      <c r="A216">
        <v>3</v>
      </c>
      <c r="C216">
        <v>245</v>
      </c>
      <c r="E216" t="s">
        <v>1940</v>
      </c>
      <c r="F216" t="s">
        <v>82</v>
      </c>
      <c r="G216" t="s">
        <v>1</v>
      </c>
      <c r="H216">
        <v>161.4</v>
      </c>
      <c r="I216">
        <v>409</v>
      </c>
      <c r="J216" t="s">
        <v>328</v>
      </c>
      <c r="M216" t="s">
        <v>68</v>
      </c>
      <c r="N216">
        <v>53</v>
      </c>
      <c r="O216">
        <v>4</v>
      </c>
      <c r="S216" t="s">
        <v>69</v>
      </c>
      <c r="T216" t="s">
        <v>68</v>
      </c>
      <c r="U216" t="s">
        <v>67</v>
      </c>
      <c r="V216" t="s">
        <v>70</v>
      </c>
      <c r="W216" t="s">
        <v>67</v>
      </c>
      <c r="X216" t="s">
        <v>68</v>
      </c>
      <c r="Y216" t="s">
        <v>68</v>
      </c>
      <c r="Z216" t="s">
        <v>70</v>
      </c>
      <c r="AA216" t="s">
        <v>70</v>
      </c>
      <c r="AB216" t="s">
        <v>72</v>
      </c>
      <c r="AC216" t="s">
        <v>68</v>
      </c>
      <c r="AD216">
        <v>3990096</v>
      </c>
      <c r="AE216">
        <v>353389</v>
      </c>
      <c r="AF216" t="s">
        <v>72</v>
      </c>
      <c r="AG216">
        <v>126</v>
      </c>
      <c r="AH216" t="s">
        <v>73</v>
      </c>
      <c r="AI216" t="s">
        <v>74</v>
      </c>
      <c r="AJ216">
        <v>212</v>
      </c>
      <c r="AK216">
        <f>AJ216*2.54</f>
        <v>538.48</v>
      </c>
      <c r="AL216" t="str">
        <f>IF(AK216&lt;5,"Sapling",IF(AK216&lt;30,"Pole",IF(AK216&lt;50,"Small Saw",IF(AK216&lt;100,"Large Saw",IF(AK216&lt;300,"Giant","Monarch")))))</f>
        <v>Monarch</v>
      </c>
      <c r="AM216">
        <v>245</v>
      </c>
      <c r="AN216" t="s">
        <v>1944</v>
      </c>
      <c r="AO216" s="1">
        <v>45505.604919398145</v>
      </c>
      <c r="AP216" t="s">
        <v>76</v>
      </c>
      <c r="AQ216" s="1">
        <v>45553.796157407407</v>
      </c>
      <c r="AR216" t="s">
        <v>151</v>
      </c>
      <c r="AU216" t="s">
        <v>79</v>
      </c>
      <c r="AV216" t="s">
        <v>86</v>
      </c>
      <c r="AW216" t="s">
        <v>159</v>
      </c>
      <c r="AX216" t="s">
        <v>1945</v>
      </c>
    </row>
    <row r="217" spans="1:50" x14ac:dyDescent="0.35">
      <c r="A217">
        <v>82</v>
      </c>
      <c r="C217">
        <v>225</v>
      </c>
      <c r="D217">
        <v>176</v>
      </c>
      <c r="E217" t="s">
        <v>174</v>
      </c>
      <c r="F217" t="s">
        <v>106</v>
      </c>
      <c r="G217" t="s">
        <v>1</v>
      </c>
      <c r="H217">
        <v>154</v>
      </c>
      <c r="I217">
        <v>391</v>
      </c>
      <c r="J217" t="s">
        <v>2350</v>
      </c>
      <c r="K217" t="s">
        <v>67</v>
      </c>
      <c r="M217" t="s">
        <v>68</v>
      </c>
      <c r="N217">
        <v>83</v>
      </c>
      <c r="O217">
        <v>4</v>
      </c>
      <c r="S217" t="s">
        <v>69</v>
      </c>
      <c r="T217" t="s">
        <v>68</v>
      </c>
      <c r="U217" t="s">
        <v>67</v>
      </c>
      <c r="V217" t="s">
        <v>68</v>
      </c>
      <c r="X217" t="s">
        <v>70</v>
      </c>
      <c r="Y217" t="s">
        <v>70</v>
      </c>
      <c r="Z217" t="s">
        <v>70</v>
      </c>
      <c r="AA217" t="s">
        <v>70</v>
      </c>
      <c r="AB217" t="s">
        <v>72</v>
      </c>
      <c r="AC217" t="s">
        <v>68</v>
      </c>
      <c r="AD217">
        <v>3983782</v>
      </c>
      <c r="AE217">
        <v>349561</v>
      </c>
      <c r="AF217" t="s">
        <v>72</v>
      </c>
      <c r="AG217">
        <v>216</v>
      </c>
      <c r="AH217" t="s">
        <v>73</v>
      </c>
      <c r="AI217" t="s">
        <v>74</v>
      </c>
      <c r="AJ217">
        <v>212</v>
      </c>
      <c r="AK217">
        <f>AJ217*2.54</f>
        <v>538.48</v>
      </c>
      <c r="AL217" t="str">
        <f>IF(AK217&lt;5,"Sapling",IF(AK217&lt;30,"Pole",IF(AK217&lt;50,"Small Saw",IF(AK217&lt;100,"Large Saw",IF(AK217&lt;300,"Giant","Monarch")))))</f>
        <v>Monarch</v>
      </c>
      <c r="AM217">
        <v>225</v>
      </c>
      <c r="AN217" t="s">
        <v>2406</v>
      </c>
      <c r="AO217" s="1">
        <v>45505.604919398145</v>
      </c>
      <c r="AP217" t="s">
        <v>76</v>
      </c>
      <c r="AQ217" s="1">
        <v>45557.617824074077</v>
      </c>
      <c r="AR217" t="s">
        <v>151</v>
      </c>
      <c r="AU217" t="s">
        <v>177</v>
      </c>
      <c r="AV217" t="s">
        <v>86</v>
      </c>
      <c r="AW217" t="s">
        <v>159</v>
      </c>
      <c r="AX217" t="s">
        <v>211</v>
      </c>
    </row>
    <row r="218" spans="1:50" x14ac:dyDescent="0.35">
      <c r="A218">
        <v>480</v>
      </c>
      <c r="C218">
        <v>263</v>
      </c>
      <c r="E218" t="s">
        <v>637</v>
      </c>
      <c r="F218" t="s">
        <v>201</v>
      </c>
      <c r="G218" t="s">
        <v>1</v>
      </c>
      <c r="H218">
        <v>156</v>
      </c>
      <c r="I218">
        <v>396</v>
      </c>
      <c r="J218" t="s">
        <v>179</v>
      </c>
      <c r="M218" t="s">
        <v>68</v>
      </c>
      <c r="N218">
        <v>34.799999999999898</v>
      </c>
      <c r="O218">
        <v>4</v>
      </c>
      <c r="S218" t="s">
        <v>182</v>
      </c>
      <c r="T218" t="s">
        <v>68</v>
      </c>
      <c r="U218" t="s">
        <v>67</v>
      </c>
      <c r="V218" t="s">
        <v>70</v>
      </c>
      <c r="X218" t="s">
        <v>70</v>
      </c>
      <c r="Y218" t="s">
        <v>70</v>
      </c>
      <c r="Z218" t="s">
        <v>70</v>
      </c>
      <c r="AA218" t="s">
        <v>70</v>
      </c>
      <c r="AB218" t="s">
        <v>72</v>
      </c>
      <c r="AC218" t="s">
        <v>68</v>
      </c>
      <c r="AD218">
        <v>3996402</v>
      </c>
      <c r="AE218">
        <v>350326</v>
      </c>
      <c r="AF218" t="s">
        <v>72</v>
      </c>
      <c r="AG218">
        <v>48</v>
      </c>
      <c r="AH218" t="s">
        <v>73</v>
      </c>
      <c r="AI218" t="s">
        <v>74</v>
      </c>
      <c r="AJ218">
        <v>209</v>
      </c>
      <c r="AK218">
        <f>AJ218*2.54</f>
        <v>530.86</v>
      </c>
      <c r="AL218" t="str">
        <f>IF(AK218&lt;5,"Sapling",IF(AK218&lt;30,"Pole",IF(AK218&lt;50,"Small Saw",IF(AK218&lt;100,"Large Saw",IF(AK218&lt;300,"Giant","Monarch")))))</f>
        <v>Monarch</v>
      </c>
      <c r="AM218">
        <v>263</v>
      </c>
      <c r="AN218" t="s">
        <v>1676</v>
      </c>
      <c r="AO218" s="1">
        <v>45505.604919398145</v>
      </c>
      <c r="AP218" t="s">
        <v>76</v>
      </c>
      <c r="AQ218" s="1">
        <v>45565.721400462964</v>
      </c>
      <c r="AR218" t="s">
        <v>151</v>
      </c>
      <c r="AT218" t="s">
        <v>1677</v>
      </c>
      <c r="AU218" t="s">
        <v>177</v>
      </c>
      <c r="AV218" t="s">
        <v>86</v>
      </c>
      <c r="AW218" t="s">
        <v>81</v>
      </c>
    </row>
    <row r="219" spans="1:50" x14ac:dyDescent="0.35">
      <c r="A219">
        <v>261</v>
      </c>
      <c r="C219">
        <v>231</v>
      </c>
      <c r="E219" t="s">
        <v>637</v>
      </c>
      <c r="F219" t="s">
        <v>82</v>
      </c>
      <c r="G219" t="s">
        <v>1</v>
      </c>
      <c r="H219">
        <v>154</v>
      </c>
      <c r="I219">
        <v>391</v>
      </c>
      <c r="J219" t="s">
        <v>1170</v>
      </c>
      <c r="M219" t="s">
        <v>68</v>
      </c>
      <c r="N219">
        <v>4.5</v>
      </c>
      <c r="O219">
        <v>2</v>
      </c>
      <c r="S219" t="s">
        <v>94</v>
      </c>
      <c r="T219" t="s">
        <v>70</v>
      </c>
      <c r="V219" t="s">
        <v>70</v>
      </c>
      <c r="X219" t="s">
        <v>70</v>
      </c>
      <c r="Y219" t="s">
        <v>70</v>
      </c>
      <c r="Z219" t="s">
        <v>70</v>
      </c>
      <c r="AA219" t="s">
        <v>70</v>
      </c>
      <c r="AB219" t="s">
        <v>72</v>
      </c>
      <c r="AC219" t="s">
        <v>68</v>
      </c>
      <c r="AD219">
        <v>3996143</v>
      </c>
      <c r="AE219">
        <v>351494</v>
      </c>
      <c r="AF219" t="s">
        <v>72</v>
      </c>
      <c r="AG219">
        <v>0</v>
      </c>
      <c r="AH219" t="s">
        <v>73</v>
      </c>
      <c r="AI219" t="s">
        <v>74</v>
      </c>
      <c r="AJ219">
        <v>208</v>
      </c>
      <c r="AK219">
        <f>AJ219*2.54</f>
        <v>528.32000000000005</v>
      </c>
      <c r="AL219" t="str">
        <f>IF(AK219&lt;5,"Sapling",IF(AK219&lt;30,"Pole",IF(AK219&lt;50,"Small Saw",IF(AK219&lt;100,"Large Saw",IF(AK219&lt;300,"Giant","Monarch")))))</f>
        <v>Monarch</v>
      </c>
      <c r="AM219">
        <v>231</v>
      </c>
      <c r="AN219" t="s">
        <v>1171</v>
      </c>
      <c r="AO219" s="1">
        <v>45505.604919398145</v>
      </c>
      <c r="AP219" t="s">
        <v>76</v>
      </c>
      <c r="AQ219" s="1">
        <v>45559.725011574075</v>
      </c>
      <c r="AR219" t="s">
        <v>77</v>
      </c>
      <c r="AT219" t="s">
        <v>1172</v>
      </c>
      <c r="AU219" t="s">
        <v>177</v>
      </c>
      <c r="AV219" t="s">
        <v>86</v>
      </c>
      <c r="AX219" t="s">
        <v>1173</v>
      </c>
    </row>
    <row r="220" spans="1:50" x14ac:dyDescent="0.35">
      <c r="A220">
        <v>327</v>
      </c>
      <c r="C220">
        <v>200</v>
      </c>
      <c r="E220" t="s">
        <v>174</v>
      </c>
      <c r="F220" t="s">
        <v>146</v>
      </c>
      <c r="G220" t="s">
        <v>1</v>
      </c>
      <c r="H220">
        <v>131.19999999999899</v>
      </c>
      <c r="I220">
        <v>333</v>
      </c>
      <c r="J220" t="s">
        <v>2711</v>
      </c>
      <c r="M220" t="s">
        <v>68</v>
      </c>
      <c r="N220">
        <v>17</v>
      </c>
      <c r="O220">
        <v>4</v>
      </c>
      <c r="S220" t="s">
        <v>94</v>
      </c>
      <c r="T220" t="s">
        <v>70</v>
      </c>
      <c r="V220" t="s">
        <v>70</v>
      </c>
      <c r="X220" t="s">
        <v>70</v>
      </c>
      <c r="Y220" t="s">
        <v>70</v>
      </c>
      <c r="Z220" t="s">
        <v>70</v>
      </c>
      <c r="AA220" t="s">
        <v>70</v>
      </c>
      <c r="AB220" t="s">
        <v>72</v>
      </c>
      <c r="AC220" t="s">
        <v>68</v>
      </c>
      <c r="AD220">
        <v>3983703</v>
      </c>
      <c r="AE220">
        <v>349804</v>
      </c>
      <c r="AF220" t="s">
        <v>72</v>
      </c>
      <c r="AG220">
        <v>100</v>
      </c>
      <c r="AH220" t="s">
        <v>73</v>
      </c>
      <c r="AI220" t="s">
        <v>74</v>
      </c>
      <c r="AJ220">
        <v>208</v>
      </c>
      <c r="AK220">
        <f>AJ220*2.54</f>
        <v>528.32000000000005</v>
      </c>
      <c r="AL220" t="str">
        <f>IF(AK220&lt;5,"Sapling",IF(AK220&lt;30,"Pole",IF(AK220&lt;50,"Small Saw",IF(AK220&lt;100,"Large Saw",IF(AK220&lt;300,"Giant","Monarch")))))</f>
        <v>Monarch</v>
      </c>
      <c r="AM220">
        <v>200</v>
      </c>
      <c r="AN220" t="s">
        <v>2712</v>
      </c>
      <c r="AO220" s="1">
        <v>45505.604919398145</v>
      </c>
      <c r="AP220" t="s">
        <v>76</v>
      </c>
      <c r="AQ220" s="1">
        <v>45551.673414351855</v>
      </c>
      <c r="AR220" t="s">
        <v>151</v>
      </c>
      <c r="AU220" t="s">
        <v>177</v>
      </c>
      <c r="AV220" t="s">
        <v>86</v>
      </c>
      <c r="AW220" t="s">
        <v>81</v>
      </c>
    </row>
    <row r="221" spans="1:50" x14ac:dyDescent="0.35">
      <c r="A221">
        <v>58</v>
      </c>
      <c r="C221">
        <v>252</v>
      </c>
      <c r="E221" t="s">
        <v>637</v>
      </c>
      <c r="F221" t="s">
        <v>197</v>
      </c>
      <c r="G221" t="s">
        <v>1</v>
      </c>
      <c r="H221">
        <v>147.099999999999</v>
      </c>
      <c r="I221">
        <v>373</v>
      </c>
      <c r="J221" t="s">
        <v>771</v>
      </c>
      <c r="M221" t="s">
        <v>68</v>
      </c>
      <c r="N221">
        <v>32</v>
      </c>
      <c r="O221">
        <v>4</v>
      </c>
      <c r="S221" t="s">
        <v>182</v>
      </c>
      <c r="T221" t="s">
        <v>68</v>
      </c>
      <c r="U221" t="s">
        <v>67</v>
      </c>
      <c r="V221" t="s">
        <v>68</v>
      </c>
      <c r="X221" t="s">
        <v>70</v>
      </c>
      <c r="Y221" t="s">
        <v>70</v>
      </c>
      <c r="Z221" t="s">
        <v>70</v>
      </c>
      <c r="AA221" t="s">
        <v>70</v>
      </c>
      <c r="AB221" t="s">
        <v>660</v>
      </c>
      <c r="AC221" t="s">
        <v>68</v>
      </c>
      <c r="AD221">
        <v>3996200</v>
      </c>
      <c r="AE221">
        <v>351651</v>
      </c>
      <c r="AF221" t="s">
        <v>72</v>
      </c>
      <c r="AG221">
        <v>226</v>
      </c>
      <c r="AH221" t="s">
        <v>73</v>
      </c>
      <c r="AI221" t="s">
        <v>74</v>
      </c>
      <c r="AJ221">
        <v>206</v>
      </c>
      <c r="AK221">
        <f>AJ221*2.54</f>
        <v>523.24</v>
      </c>
      <c r="AL221" t="str">
        <f>IF(AK221&lt;5,"Sapling",IF(AK221&lt;30,"Pole",IF(AK221&lt;50,"Small Saw",IF(AK221&lt;100,"Large Saw",IF(AK221&lt;300,"Giant","Monarch")))))</f>
        <v>Monarch</v>
      </c>
      <c r="AM221">
        <v>252</v>
      </c>
      <c r="AN221" t="s">
        <v>772</v>
      </c>
      <c r="AO221" s="1">
        <v>45505.604919398145</v>
      </c>
      <c r="AP221" t="s">
        <v>76</v>
      </c>
      <c r="AQ221" s="1">
        <v>45559.606539351851</v>
      </c>
      <c r="AR221" t="s">
        <v>151</v>
      </c>
      <c r="AT221" t="s">
        <v>773</v>
      </c>
      <c r="AU221" t="s">
        <v>177</v>
      </c>
      <c r="AV221" t="s">
        <v>86</v>
      </c>
      <c r="AW221" t="s">
        <v>81</v>
      </c>
      <c r="AX221" t="s">
        <v>623</v>
      </c>
    </row>
    <row r="222" spans="1:50" x14ac:dyDescent="0.35">
      <c r="A222">
        <v>56</v>
      </c>
      <c r="C222">
        <v>218</v>
      </c>
      <c r="E222" t="s">
        <v>1940</v>
      </c>
      <c r="F222" t="s">
        <v>65</v>
      </c>
      <c r="G222" t="s">
        <v>1</v>
      </c>
      <c r="H222">
        <v>144.69999999999899</v>
      </c>
      <c r="I222">
        <v>367</v>
      </c>
      <c r="J222" t="s">
        <v>244</v>
      </c>
      <c r="M222" t="s">
        <v>68</v>
      </c>
      <c r="N222">
        <v>31</v>
      </c>
      <c r="O222">
        <v>4</v>
      </c>
      <c r="S222" t="s">
        <v>182</v>
      </c>
      <c r="T222" t="s">
        <v>70</v>
      </c>
      <c r="V222" t="s">
        <v>70</v>
      </c>
      <c r="X222" t="s">
        <v>70</v>
      </c>
      <c r="Y222" t="s">
        <v>70</v>
      </c>
      <c r="Z222" t="s">
        <v>70</v>
      </c>
      <c r="AA222" t="s">
        <v>70</v>
      </c>
      <c r="AB222" t="s">
        <v>72</v>
      </c>
      <c r="AC222" t="s">
        <v>68</v>
      </c>
      <c r="AD222">
        <v>3990359</v>
      </c>
      <c r="AE222">
        <v>353383</v>
      </c>
      <c r="AF222" t="s">
        <v>72</v>
      </c>
      <c r="AG222">
        <v>266</v>
      </c>
      <c r="AH222" t="s">
        <v>73</v>
      </c>
      <c r="AI222" t="s">
        <v>74</v>
      </c>
      <c r="AJ222">
        <v>206</v>
      </c>
      <c r="AK222">
        <f>AJ222*2.54</f>
        <v>523.24</v>
      </c>
      <c r="AL222" t="str">
        <f>IF(AK222&lt;5,"Sapling",IF(AK222&lt;30,"Pole",IF(AK222&lt;50,"Small Saw",IF(AK222&lt;100,"Large Saw",IF(AK222&lt;300,"Giant","Monarch")))))</f>
        <v>Monarch</v>
      </c>
      <c r="AM222">
        <v>218</v>
      </c>
      <c r="AN222" t="s">
        <v>2037</v>
      </c>
      <c r="AO222" s="1">
        <v>45505.604919398145</v>
      </c>
      <c r="AP222" t="s">
        <v>76</v>
      </c>
      <c r="AQ222" s="1">
        <v>45552.833726851852</v>
      </c>
      <c r="AR222" t="s">
        <v>151</v>
      </c>
      <c r="AU222" t="s">
        <v>79</v>
      </c>
      <c r="AV222" t="s">
        <v>86</v>
      </c>
      <c r="AW222" t="s">
        <v>159</v>
      </c>
      <c r="AX222" t="s">
        <v>913</v>
      </c>
    </row>
    <row r="223" spans="1:50" x14ac:dyDescent="0.35">
      <c r="A223">
        <v>719</v>
      </c>
      <c r="C223">
        <v>162</v>
      </c>
      <c r="E223" t="s">
        <v>174</v>
      </c>
      <c r="F223" t="s">
        <v>146</v>
      </c>
      <c r="G223" t="s">
        <v>1</v>
      </c>
      <c r="H223">
        <v>111</v>
      </c>
      <c r="I223">
        <v>281</v>
      </c>
      <c r="J223" t="s">
        <v>365</v>
      </c>
      <c r="K223" t="s">
        <v>97</v>
      </c>
      <c r="M223" t="s">
        <v>68</v>
      </c>
      <c r="N223">
        <v>43</v>
      </c>
      <c r="O223">
        <v>4</v>
      </c>
      <c r="S223" t="s">
        <v>69</v>
      </c>
      <c r="T223" t="s">
        <v>68</v>
      </c>
      <c r="U223" t="s">
        <v>67</v>
      </c>
      <c r="V223" t="s">
        <v>68</v>
      </c>
      <c r="W223" t="s">
        <v>97</v>
      </c>
      <c r="X223" t="s">
        <v>68</v>
      </c>
      <c r="Y223" t="s">
        <v>70</v>
      </c>
      <c r="Z223" t="s">
        <v>68</v>
      </c>
      <c r="AA223" t="s">
        <v>70</v>
      </c>
      <c r="AB223" t="s">
        <v>71</v>
      </c>
      <c r="AC223" t="s">
        <v>68</v>
      </c>
      <c r="AD223">
        <v>3982891</v>
      </c>
      <c r="AE223">
        <v>350629</v>
      </c>
      <c r="AF223" t="s">
        <v>72</v>
      </c>
      <c r="AG223">
        <v>216</v>
      </c>
      <c r="AH223" t="s">
        <v>73</v>
      </c>
      <c r="AI223" t="s">
        <v>74</v>
      </c>
      <c r="AJ223">
        <v>205</v>
      </c>
      <c r="AK223">
        <f>AJ223*2.54</f>
        <v>520.70000000000005</v>
      </c>
      <c r="AL223" t="str">
        <f>IF(AK223&lt;5,"Sapling",IF(AK223&lt;30,"Pole",IF(AK223&lt;50,"Small Saw",IF(AK223&lt;100,"Large Saw",IF(AK223&lt;300,"Giant","Monarch")))))</f>
        <v>Monarch</v>
      </c>
      <c r="AM223">
        <v>162</v>
      </c>
      <c r="AN223" t="s">
        <v>375</v>
      </c>
      <c r="AO223" s="1">
        <v>45505.604919398145</v>
      </c>
      <c r="AP223" t="s">
        <v>76</v>
      </c>
      <c r="AQ223" s="1">
        <v>45546.885752314818</v>
      </c>
      <c r="AR223" t="s">
        <v>151</v>
      </c>
      <c r="AS223" t="s">
        <v>97</v>
      </c>
      <c r="AT223" t="s">
        <v>234</v>
      </c>
      <c r="AU223" t="s">
        <v>177</v>
      </c>
      <c r="AV223" t="s">
        <v>86</v>
      </c>
      <c r="AW223" t="s">
        <v>87</v>
      </c>
    </row>
    <row r="224" spans="1:50" x14ac:dyDescent="0.35">
      <c r="A224">
        <v>609</v>
      </c>
      <c r="C224">
        <v>233</v>
      </c>
      <c r="E224" t="s">
        <v>174</v>
      </c>
      <c r="F224" t="s">
        <v>146</v>
      </c>
      <c r="G224" t="s">
        <v>1</v>
      </c>
      <c r="H224">
        <v>132.099999999999</v>
      </c>
      <c r="I224">
        <v>335</v>
      </c>
      <c r="J224" t="s">
        <v>625</v>
      </c>
      <c r="K224" t="s">
        <v>67</v>
      </c>
      <c r="M224" t="s">
        <v>68</v>
      </c>
      <c r="N224">
        <v>37.799999999999898</v>
      </c>
      <c r="O224">
        <v>4</v>
      </c>
      <c r="S224" t="s">
        <v>94</v>
      </c>
      <c r="T224" t="s">
        <v>68</v>
      </c>
      <c r="U224" t="s">
        <v>67</v>
      </c>
      <c r="V224" t="s">
        <v>70</v>
      </c>
      <c r="X224" t="s">
        <v>70</v>
      </c>
      <c r="Y224" t="s">
        <v>70</v>
      </c>
      <c r="Z224" t="s">
        <v>70</v>
      </c>
      <c r="AA224" t="s">
        <v>70</v>
      </c>
      <c r="AB224" t="s">
        <v>72</v>
      </c>
      <c r="AC224" t="s">
        <v>68</v>
      </c>
      <c r="AD224">
        <v>3984238</v>
      </c>
      <c r="AE224">
        <v>350881</v>
      </c>
      <c r="AF224" t="s">
        <v>72</v>
      </c>
      <c r="AG224">
        <v>192</v>
      </c>
      <c r="AH224" t="s">
        <v>73</v>
      </c>
      <c r="AI224" t="s">
        <v>74</v>
      </c>
      <c r="AJ224">
        <v>205</v>
      </c>
      <c r="AK224">
        <f>AJ224*2.54</f>
        <v>520.70000000000005</v>
      </c>
      <c r="AL224" t="str">
        <f>IF(AK224&lt;5,"Sapling",IF(AK224&lt;30,"Pole",IF(AK224&lt;50,"Small Saw",IF(AK224&lt;100,"Large Saw",IF(AK224&lt;300,"Giant","Monarch")))))</f>
        <v>Monarch</v>
      </c>
      <c r="AM224">
        <v>233</v>
      </c>
      <c r="AN224" t="s">
        <v>2327</v>
      </c>
      <c r="AO224" s="1">
        <v>45505.604919398145</v>
      </c>
      <c r="AP224" t="s">
        <v>76</v>
      </c>
      <c r="AQ224" s="1">
        <v>45549.745312500003</v>
      </c>
      <c r="AR224" t="s">
        <v>151</v>
      </c>
      <c r="AU224" t="s">
        <v>177</v>
      </c>
      <c r="AV224" t="s">
        <v>80</v>
      </c>
      <c r="AW224" t="s">
        <v>81</v>
      </c>
      <c r="AX224" t="s">
        <v>525</v>
      </c>
    </row>
    <row r="225" spans="1:50" x14ac:dyDescent="0.35">
      <c r="A225">
        <v>662</v>
      </c>
      <c r="C225">
        <v>232</v>
      </c>
      <c r="E225" t="s">
        <v>174</v>
      </c>
      <c r="F225" t="s">
        <v>146</v>
      </c>
      <c r="G225" t="s">
        <v>1</v>
      </c>
      <c r="H225">
        <v>119</v>
      </c>
      <c r="I225">
        <v>302</v>
      </c>
      <c r="J225" t="s">
        <v>2119</v>
      </c>
      <c r="M225" t="s">
        <v>68</v>
      </c>
      <c r="N225">
        <v>25</v>
      </c>
      <c r="O225">
        <v>4</v>
      </c>
      <c r="S225" t="s">
        <v>182</v>
      </c>
      <c r="T225" t="s">
        <v>68</v>
      </c>
      <c r="U225" t="s">
        <v>133</v>
      </c>
      <c r="V225" t="s">
        <v>70</v>
      </c>
      <c r="X225" t="s">
        <v>70</v>
      </c>
      <c r="Y225" t="s">
        <v>70</v>
      </c>
      <c r="Z225" t="s">
        <v>70</v>
      </c>
      <c r="AA225" t="s">
        <v>70</v>
      </c>
      <c r="AB225" t="s">
        <v>72</v>
      </c>
      <c r="AC225" t="s">
        <v>68</v>
      </c>
      <c r="AD225">
        <v>3982842</v>
      </c>
      <c r="AE225">
        <v>350232</v>
      </c>
      <c r="AF225" t="s">
        <v>72</v>
      </c>
      <c r="AG225">
        <v>121</v>
      </c>
      <c r="AH225" t="s">
        <v>73</v>
      </c>
      <c r="AI225" t="s">
        <v>74</v>
      </c>
      <c r="AJ225">
        <v>205</v>
      </c>
      <c r="AK225">
        <f>AJ225*2.54</f>
        <v>520.70000000000005</v>
      </c>
      <c r="AL225" t="str">
        <f>IF(AK225&lt;5,"Sapling",IF(AK225&lt;30,"Pole",IF(AK225&lt;50,"Small Saw",IF(AK225&lt;100,"Large Saw",IF(AK225&lt;300,"Giant","Monarch")))))</f>
        <v>Monarch</v>
      </c>
      <c r="AM225">
        <v>232</v>
      </c>
      <c r="AN225" t="s">
        <v>2338</v>
      </c>
      <c r="AO225" s="1">
        <v>45505.604919398145</v>
      </c>
      <c r="AP225" t="s">
        <v>76</v>
      </c>
      <c r="AQ225" s="1">
        <v>45548.804502314815</v>
      </c>
      <c r="AR225" t="s">
        <v>151</v>
      </c>
      <c r="AU225" t="s">
        <v>177</v>
      </c>
      <c r="AV225" t="s">
        <v>86</v>
      </c>
      <c r="AW225" t="s">
        <v>81</v>
      </c>
      <c r="AX225" t="s">
        <v>178</v>
      </c>
    </row>
    <row r="226" spans="1:50" x14ac:dyDescent="0.35">
      <c r="A226">
        <v>14</v>
      </c>
      <c r="C226">
        <v>224</v>
      </c>
      <c r="E226" t="s">
        <v>174</v>
      </c>
      <c r="F226" t="s">
        <v>106</v>
      </c>
      <c r="G226" t="s">
        <v>1</v>
      </c>
      <c r="H226">
        <v>152</v>
      </c>
      <c r="I226">
        <v>386</v>
      </c>
      <c r="J226" t="s">
        <v>2424</v>
      </c>
      <c r="M226" t="s">
        <v>68</v>
      </c>
      <c r="N226">
        <v>46</v>
      </c>
      <c r="O226">
        <v>4</v>
      </c>
      <c r="S226" t="s">
        <v>94</v>
      </c>
      <c r="T226" t="s">
        <v>68</v>
      </c>
      <c r="U226" t="s">
        <v>67</v>
      </c>
      <c r="V226" t="s">
        <v>70</v>
      </c>
      <c r="X226" t="s">
        <v>70</v>
      </c>
      <c r="Y226" t="s">
        <v>70</v>
      </c>
      <c r="Z226" t="s">
        <v>70</v>
      </c>
      <c r="AA226" t="s">
        <v>70</v>
      </c>
      <c r="AB226" t="s">
        <v>168</v>
      </c>
      <c r="AC226" t="s">
        <v>68</v>
      </c>
      <c r="AD226">
        <v>3983797</v>
      </c>
      <c r="AE226">
        <v>349757</v>
      </c>
      <c r="AF226" t="s">
        <v>72</v>
      </c>
      <c r="AG226">
        <v>151</v>
      </c>
      <c r="AH226" t="s">
        <v>73</v>
      </c>
      <c r="AI226" t="s">
        <v>74</v>
      </c>
      <c r="AJ226">
        <v>204</v>
      </c>
      <c r="AK226">
        <f>AJ226*2.54</f>
        <v>518.16</v>
      </c>
      <c r="AL226" t="str">
        <f>IF(AK226&lt;5,"Sapling",IF(AK226&lt;30,"Pole",IF(AK226&lt;50,"Small Saw",IF(AK226&lt;100,"Large Saw",IF(AK226&lt;300,"Giant","Monarch")))))</f>
        <v>Monarch</v>
      </c>
      <c r="AM226">
        <v>224</v>
      </c>
      <c r="AN226" t="s">
        <v>2425</v>
      </c>
      <c r="AO226" s="1">
        <v>45505.604919398145</v>
      </c>
      <c r="AP226" t="s">
        <v>76</v>
      </c>
      <c r="AQ226" s="1">
        <v>45532.887767673608</v>
      </c>
      <c r="AR226" t="s">
        <v>76</v>
      </c>
      <c r="AU226" t="s">
        <v>177</v>
      </c>
      <c r="AW226" t="s">
        <v>81</v>
      </c>
      <c r="AX226" t="s">
        <v>2426</v>
      </c>
    </row>
    <row r="227" spans="1:50" x14ac:dyDescent="0.35">
      <c r="A227">
        <v>586</v>
      </c>
      <c r="C227">
        <v>197</v>
      </c>
      <c r="E227" t="s">
        <v>174</v>
      </c>
      <c r="F227" t="s">
        <v>65</v>
      </c>
      <c r="G227" t="s">
        <v>1</v>
      </c>
      <c r="H227">
        <v>123</v>
      </c>
      <c r="I227">
        <v>312</v>
      </c>
      <c r="J227" t="s">
        <v>328</v>
      </c>
      <c r="K227" t="s">
        <v>133</v>
      </c>
      <c r="M227" t="s">
        <v>68</v>
      </c>
      <c r="N227">
        <v>63</v>
      </c>
      <c r="O227">
        <v>1</v>
      </c>
      <c r="S227" t="s">
        <v>182</v>
      </c>
      <c r="T227" t="s">
        <v>68</v>
      </c>
      <c r="U227" t="s">
        <v>67</v>
      </c>
      <c r="V227" t="s">
        <v>70</v>
      </c>
      <c r="W227" t="s">
        <v>133</v>
      </c>
      <c r="X227" t="s">
        <v>68</v>
      </c>
      <c r="Y227" t="s">
        <v>70</v>
      </c>
      <c r="Z227" t="s">
        <v>70</v>
      </c>
      <c r="AA227" t="s">
        <v>70</v>
      </c>
      <c r="AB227" t="s">
        <v>72</v>
      </c>
      <c r="AC227" t="s">
        <v>68</v>
      </c>
      <c r="AD227">
        <v>3983170</v>
      </c>
      <c r="AE227">
        <v>350523</v>
      </c>
      <c r="AF227" t="s">
        <v>72</v>
      </c>
      <c r="AG227">
        <v>0</v>
      </c>
      <c r="AH227" t="s">
        <v>73</v>
      </c>
      <c r="AI227" t="s">
        <v>74</v>
      </c>
      <c r="AJ227">
        <v>204</v>
      </c>
      <c r="AK227">
        <f>AJ227*2.54</f>
        <v>518.16</v>
      </c>
      <c r="AL227" t="str">
        <f>IF(AK227&lt;5,"Sapling",IF(AK227&lt;30,"Pole",IF(AK227&lt;50,"Small Saw",IF(AK227&lt;100,"Large Saw",IF(AK227&lt;300,"Giant","Monarch")))))</f>
        <v>Monarch</v>
      </c>
      <c r="AM227">
        <v>197</v>
      </c>
      <c r="AN227" t="s">
        <v>2766</v>
      </c>
      <c r="AO227" s="1">
        <v>45505.604919398145</v>
      </c>
      <c r="AP227" t="s">
        <v>76</v>
      </c>
      <c r="AQ227" s="1">
        <v>45534.813506944447</v>
      </c>
      <c r="AR227" t="s">
        <v>151</v>
      </c>
      <c r="AS227" t="s">
        <v>67</v>
      </c>
      <c r="AU227" t="s">
        <v>177</v>
      </c>
      <c r="AV227" t="s">
        <v>80</v>
      </c>
    </row>
    <row r="228" spans="1:50" x14ac:dyDescent="0.35">
      <c r="A228">
        <v>19</v>
      </c>
      <c r="C228">
        <v>204</v>
      </c>
      <c r="D228">
        <v>115</v>
      </c>
      <c r="E228" t="s">
        <v>64</v>
      </c>
      <c r="F228" t="s">
        <v>106</v>
      </c>
      <c r="G228" t="s">
        <v>1</v>
      </c>
      <c r="H228">
        <v>153</v>
      </c>
      <c r="I228">
        <v>388</v>
      </c>
      <c r="J228" t="s">
        <v>1937</v>
      </c>
      <c r="K228" t="s">
        <v>97</v>
      </c>
      <c r="M228" t="s">
        <v>68</v>
      </c>
      <c r="N228">
        <v>95</v>
      </c>
      <c r="O228">
        <v>4</v>
      </c>
      <c r="S228" t="s">
        <v>69</v>
      </c>
      <c r="T228" t="s">
        <v>70</v>
      </c>
      <c r="V228" t="s">
        <v>68</v>
      </c>
      <c r="W228" t="s">
        <v>97</v>
      </c>
      <c r="X228" t="s">
        <v>68</v>
      </c>
      <c r="Y228" t="s">
        <v>70</v>
      </c>
      <c r="Z228" t="s">
        <v>70</v>
      </c>
      <c r="AA228" t="s">
        <v>70</v>
      </c>
      <c r="AB228" t="s">
        <v>71</v>
      </c>
      <c r="AC228" t="s">
        <v>68</v>
      </c>
      <c r="AD228">
        <v>3982504</v>
      </c>
      <c r="AE228">
        <v>347730</v>
      </c>
      <c r="AF228" t="s">
        <v>72</v>
      </c>
      <c r="AG228">
        <v>284</v>
      </c>
      <c r="AH228" t="s">
        <v>73</v>
      </c>
      <c r="AI228" t="s">
        <v>74</v>
      </c>
      <c r="AJ228">
        <v>202</v>
      </c>
      <c r="AK228">
        <f>AJ228*2.54</f>
        <v>513.08000000000004</v>
      </c>
      <c r="AL228" t="str">
        <f>IF(AK228&lt;5,"Sapling",IF(AK228&lt;30,"Pole",IF(AK228&lt;50,"Small Saw",IF(AK228&lt;100,"Large Saw",IF(AK228&lt;300,"Giant","Monarch")))))</f>
        <v>Monarch</v>
      </c>
      <c r="AM228">
        <v>204</v>
      </c>
      <c r="AN228" t="s">
        <v>1938</v>
      </c>
      <c r="AO228" s="1">
        <v>45505.604919398145</v>
      </c>
      <c r="AP228" t="s">
        <v>76</v>
      </c>
      <c r="AQ228" s="1">
        <v>45561.766805555555</v>
      </c>
      <c r="AR228" t="s">
        <v>77</v>
      </c>
      <c r="AT228" t="s">
        <v>1939</v>
      </c>
      <c r="AU228" t="s">
        <v>79</v>
      </c>
      <c r="AV228" t="s">
        <v>80</v>
      </c>
      <c r="AW228" t="s">
        <v>81</v>
      </c>
    </row>
    <row r="229" spans="1:50" x14ac:dyDescent="0.35">
      <c r="A229">
        <v>206</v>
      </c>
      <c r="C229">
        <v>226</v>
      </c>
      <c r="E229" t="s">
        <v>637</v>
      </c>
      <c r="F229" t="s">
        <v>290</v>
      </c>
      <c r="G229" t="s">
        <v>1</v>
      </c>
      <c r="H229">
        <v>172.4</v>
      </c>
      <c r="I229">
        <v>437</v>
      </c>
      <c r="J229" t="s">
        <v>348</v>
      </c>
      <c r="M229" t="s">
        <v>68</v>
      </c>
      <c r="N229">
        <v>135</v>
      </c>
      <c r="O229">
        <v>4</v>
      </c>
      <c r="S229" t="s">
        <v>69</v>
      </c>
      <c r="T229" t="s">
        <v>68</v>
      </c>
      <c r="U229" t="s">
        <v>67</v>
      </c>
      <c r="V229" t="s">
        <v>70</v>
      </c>
      <c r="X229" t="s">
        <v>70</v>
      </c>
      <c r="Y229" t="s">
        <v>70</v>
      </c>
      <c r="Z229" t="s">
        <v>70</v>
      </c>
      <c r="AA229" t="s">
        <v>70</v>
      </c>
      <c r="AB229" t="s">
        <v>72</v>
      </c>
      <c r="AC229" t="s">
        <v>68</v>
      </c>
      <c r="AD229">
        <v>3996508</v>
      </c>
      <c r="AE229">
        <v>351260</v>
      </c>
      <c r="AF229" t="s">
        <v>72</v>
      </c>
      <c r="AG229">
        <v>174</v>
      </c>
      <c r="AH229" t="s">
        <v>73</v>
      </c>
      <c r="AI229" t="s">
        <v>74</v>
      </c>
      <c r="AJ229">
        <v>201</v>
      </c>
      <c r="AK229">
        <f>AJ229*2.54</f>
        <v>510.54</v>
      </c>
      <c r="AL229" t="str">
        <f>IF(AK229&lt;5,"Sapling",IF(AK229&lt;30,"Pole",IF(AK229&lt;50,"Small Saw",IF(AK229&lt;100,"Large Saw",IF(AK229&lt;300,"Giant","Monarch")))))</f>
        <v>Monarch</v>
      </c>
      <c r="AM229">
        <v>217</v>
      </c>
      <c r="AN229" t="s">
        <v>1063</v>
      </c>
      <c r="AO229" s="1">
        <v>45505.604919398145</v>
      </c>
      <c r="AP229" t="s">
        <v>76</v>
      </c>
      <c r="AQ229" s="1">
        <v>45561.712187500001</v>
      </c>
      <c r="AR229" t="s">
        <v>151</v>
      </c>
      <c r="AU229" t="s">
        <v>177</v>
      </c>
      <c r="AV229" t="s">
        <v>80</v>
      </c>
      <c r="AW229" t="s">
        <v>81</v>
      </c>
    </row>
    <row r="230" spans="1:50" x14ac:dyDescent="0.35">
      <c r="A230">
        <v>458</v>
      </c>
      <c r="C230">
        <v>252</v>
      </c>
      <c r="E230" t="s">
        <v>637</v>
      </c>
      <c r="F230" t="s">
        <v>106</v>
      </c>
      <c r="G230" t="s">
        <v>1</v>
      </c>
      <c r="H230">
        <v>154</v>
      </c>
      <c r="I230">
        <v>391</v>
      </c>
      <c r="J230" t="s">
        <v>1631</v>
      </c>
      <c r="M230" t="s">
        <v>68</v>
      </c>
      <c r="N230">
        <v>50</v>
      </c>
      <c r="O230">
        <v>4</v>
      </c>
      <c r="S230" t="s">
        <v>94</v>
      </c>
      <c r="T230" t="s">
        <v>68</v>
      </c>
      <c r="U230" t="s">
        <v>67</v>
      </c>
      <c r="X230" t="s">
        <v>70</v>
      </c>
      <c r="Y230" t="s">
        <v>70</v>
      </c>
      <c r="Z230" t="s">
        <v>70</v>
      </c>
      <c r="AA230" t="s">
        <v>70</v>
      </c>
      <c r="AB230" t="s">
        <v>72</v>
      </c>
      <c r="AC230" t="s">
        <v>68</v>
      </c>
      <c r="AD230">
        <v>3995825</v>
      </c>
      <c r="AE230">
        <v>350561</v>
      </c>
      <c r="AF230" t="s">
        <v>72</v>
      </c>
      <c r="AG230">
        <v>132</v>
      </c>
      <c r="AH230" t="s">
        <v>73</v>
      </c>
      <c r="AI230" t="s">
        <v>74</v>
      </c>
      <c r="AJ230">
        <v>200</v>
      </c>
      <c r="AK230">
        <f>AJ230*2.54</f>
        <v>508</v>
      </c>
      <c r="AL230" t="str">
        <f>IF(AK230&lt;5,"Sapling",IF(AK230&lt;30,"Pole",IF(AK230&lt;50,"Small Saw",IF(AK230&lt;100,"Large Saw",IF(AK230&lt;300,"Giant","Monarch")))))</f>
        <v>Monarch</v>
      </c>
      <c r="AM230">
        <v>252</v>
      </c>
      <c r="AN230" t="s">
        <v>1632</v>
      </c>
      <c r="AO230" s="1">
        <v>45505.604919398145</v>
      </c>
      <c r="AP230" t="s">
        <v>76</v>
      </c>
      <c r="AQ230" s="1">
        <v>45565.744976851849</v>
      </c>
      <c r="AR230" t="s">
        <v>927</v>
      </c>
      <c r="AT230" t="s">
        <v>1633</v>
      </c>
      <c r="AU230" t="s">
        <v>177</v>
      </c>
      <c r="AV230" t="s">
        <v>86</v>
      </c>
      <c r="AW230" t="s">
        <v>159</v>
      </c>
      <c r="AX230" t="s">
        <v>1634</v>
      </c>
    </row>
    <row r="231" spans="1:50" x14ac:dyDescent="0.35">
      <c r="A231">
        <v>33</v>
      </c>
      <c r="C231">
        <v>255</v>
      </c>
      <c r="E231" t="s">
        <v>1940</v>
      </c>
      <c r="F231" t="s">
        <v>82</v>
      </c>
      <c r="G231" t="s">
        <v>1</v>
      </c>
      <c r="H231">
        <v>144</v>
      </c>
      <c r="I231">
        <v>365</v>
      </c>
      <c r="J231" t="s">
        <v>161</v>
      </c>
      <c r="M231" t="s">
        <v>68</v>
      </c>
      <c r="N231">
        <v>86.4</v>
      </c>
      <c r="O231">
        <v>4</v>
      </c>
      <c r="S231" t="s">
        <v>182</v>
      </c>
      <c r="T231" t="s">
        <v>68</v>
      </c>
      <c r="U231" t="s">
        <v>67</v>
      </c>
      <c r="V231" t="s">
        <v>70</v>
      </c>
      <c r="X231" t="s">
        <v>70</v>
      </c>
      <c r="Y231" t="s">
        <v>70</v>
      </c>
      <c r="Z231" t="s">
        <v>70</v>
      </c>
      <c r="AA231" t="s">
        <v>70</v>
      </c>
      <c r="AB231" t="s">
        <v>72</v>
      </c>
      <c r="AC231" t="s">
        <v>68</v>
      </c>
      <c r="AD231">
        <v>3990406</v>
      </c>
      <c r="AE231">
        <v>353349</v>
      </c>
      <c r="AF231" t="s">
        <v>72</v>
      </c>
      <c r="AG231">
        <v>44</v>
      </c>
      <c r="AH231" t="s">
        <v>73</v>
      </c>
      <c r="AI231" t="s">
        <v>74</v>
      </c>
      <c r="AJ231">
        <v>200</v>
      </c>
      <c r="AK231">
        <f>AJ231*2.54</f>
        <v>508</v>
      </c>
      <c r="AL231" t="str">
        <f>IF(AK231&lt;5,"Sapling",IF(AK231&lt;30,"Pole",IF(AK231&lt;50,"Small Saw",IF(AK231&lt;100,"Large Saw",IF(AK231&lt;300,"Giant","Monarch")))))</f>
        <v>Monarch</v>
      </c>
      <c r="AM231">
        <v>255</v>
      </c>
      <c r="AN231" t="s">
        <v>1996</v>
      </c>
      <c r="AO231" s="1">
        <v>45505.604919398145</v>
      </c>
      <c r="AP231" t="s">
        <v>76</v>
      </c>
      <c r="AQ231" s="1">
        <v>45552.878611111111</v>
      </c>
      <c r="AR231" t="s">
        <v>151</v>
      </c>
      <c r="AU231" t="s">
        <v>79</v>
      </c>
      <c r="AV231" t="s">
        <v>86</v>
      </c>
      <c r="AW231" t="s">
        <v>159</v>
      </c>
    </row>
    <row r="232" spans="1:50" x14ac:dyDescent="0.35">
      <c r="A232">
        <v>77</v>
      </c>
      <c r="C232">
        <v>213</v>
      </c>
      <c r="E232" t="s">
        <v>1940</v>
      </c>
      <c r="F232" t="s">
        <v>82</v>
      </c>
      <c r="G232" t="s">
        <v>1</v>
      </c>
      <c r="H232">
        <v>165.4</v>
      </c>
      <c r="I232">
        <v>420</v>
      </c>
      <c r="J232" t="s">
        <v>221</v>
      </c>
      <c r="M232" t="s">
        <v>68</v>
      </c>
      <c r="N232">
        <v>36</v>
      </c>
      <c r="O232">
        <v>3</v>
      </c>
      <c r="S232" t="s">
        <v>94</v>
      </c>
      <c r="T232" t="s">
        <v>68</v>
      </c>
      <c r="U232" t="s">
        <v>67</v>
      </c>
      <c r="V232" t="s">
        <v>70</v>
      </c>
      <c r="X232" t="s">
        <v>70</v>
      </c>
      <c r="Y232" t="s">
        <v>68</v>
      </c>
      <c r="Z232" t="s">
        <v>70</v>
      </c>
      <c r="AA232" t="s">
        <v>70</v>
      </c>
      <c r="AB232" t="s">
        <v>72</v>
      </c>
      <c r="AC232" t="s">
        <v>68</v>
      </c>
      <c r="AD232">
        <v>3990757</v>
      </c>
      <c r="AE232">
        <v>352746</v>
      </c>
      <c r="AF232" t="s">
        <v>72</v>
      </c>
      <c r="AG232">
        <v>24</v>
      </c>
      <c r="AH232" t="s">
        <v>73</v>
      </c>
      <c r="AI232" t="s">
        <v>74</v>
      </c>
      <c r="AJ232">
        <v>200</v>
      </c>
      <c r="AK232">
        <f>AJ232*2.54</f>
        <v>508</v>
      </c>
      <c r="AL232" t="str">
        <f>IF(AK232&lt;5,"Sapling",IF(AK232&lt;30,"Pole",IF(AK232&lt;50,"Small Saw",IF(AK232&lt;100,"Large Saw",IF(AK232&lt;300,"Giant","Monarch")))))</f>
        <v>Monarch</v>
      </c>
      <c r="AM232">
        <v>213</v>
      </c>
      <c r="AN232" t="s">
        <v>2069</v>
      </c>
      <c r="AO232" s="1">
        <v>45505.604919398145</v>
      </c>
      <c r="AP232" t="s">
        <v>76</v>
      </c>
      <c r="AQ232" s="1">
        <v>45554.754780092589</v>
      </c>
      <c r="AR232" t="s">
        <v>151</v>
      </c>
      <c r="AU232" t="s">
        <v>79</v>
      </c>
      <c r="AV232" t="s">
        <v>86</v>
      </c>
      <c r="AW232" t="s">
        <v>159</v>
      </c>
    </row>
    <row r="233" spans="1:50" x14ac:dyDescent="0.35">
      <c r="A233">
        <v>240</v>
      </c>
      <c r="C233">
        <v>198</v>
      </c>
      <c r="E233" t="s">
        <v>637</v>
      </c>
      <c r="F233" t="s">
        <v>91</v>
      </c>
      <c r="G233" t="s">
        <v>1</v>
      </c>
      <c r="H233">
        <v>158</v>
      </c>
      <c r="I233">
        <v>401</v>
      </c>
      <c r="J233" t="s">
        <v>1136</v>
      </c>
      <c r="M233" t="s">
        <v>68</v>
      </c>
      <c r="N233">
        <v>15</v>
      </c>
      <c r="O233">
        <v>4</v>
      </c>
      <c r="S233" t="s">
        <v>69</v>
      </c>
      <c r="T233" t="s">
        <v>68</v>
      </c>
      <c r="U233" t="s">
        <v>67</v>
      </c>
      <c r="V233" t="s">
        <v>68</v>
      </c>
      <c r="X233" t="s">
        <v>70</v>
      </c>
      <c r="Y233" t="s">
        <v>70</v>
      </c>
      <c r="Z233" t="s">
        <v>70</v>
      </c>
      <c r="AA233" t="s">
        <v>70</v>
      </c>
      <c r="AB233" t="s">
        <v>72</v>
      </c>
      <c r="AC233" t="s">
        <v>68</v>
      </c>
      <c r="AD233">
        <v>3996036</v>
      </c>
      <c r="AE233">
        <v>351265</v>
      </c>
      <c r="AF233" t="s">
        <v>72</v>
      </c>
      <c r="AG233">
        <v>336</v>
      </c>
      <c r="AH233" t="s">
        <v>73</v>
      </c>
      <c r="AI233" t="s">
        <v>74</v>
      </c>
      <c r="AJ233">
        <v>199</v>
      </c>
      <c r="AK233">
        <f>AJ233*2.54</f>
        <v>505.46</v>
      </c>
      <c r="AL233" t="str">
        <f>IF(AK233&lt;5,"Sapling",IF(AK233&lt;30,"Pole",IF(AK233&lt;50,"Small Saw",IF(AK233&lt;100,"Large Saw",IF(AK233&lt;300,"Giant","Monarch")))))</f>
        <v>Monarch</v>
      </c>
      <c r="AM233">
        <v>188</v>
      </c>
      <c r="AN233" t="s">
        <v>1137</v>
      </c>
      <c r="AO233" s="1">
        <v>45505.604919398145</v>
      </c>
      <c r="AP233" t="s">
        <v>76</v>
      </c>
      <c r="AQ233" s="1">
        <v>45562.814375000002</v>
      </c>
      <c r="AR233" t="s">
        <v>151</v>
      </c>
      <c r="AT233" t="s">
        <v>1138</v>
      </c>
      <c r="AU233" t="s">
        <v>177</v>
      </c>
      <c r="AV233" t="s">
        <v>80</v>
      </c>
      <c r="AW233" t="s">
        <v>159</v>
      </c>
      <c r="AX233" t="s">
        <v>305</v>
      </c>
    </row>
    <row r="234" spans="1:50" x14ac:dyDescent="0.35">
      <c r="A234">
        <v>112</v>
      </c>
      <c r="C234">
        <v>241</v>
      </c>
      <c r="E234" t="s">
        <v>637</v>
      </c>
      <c r="F234" t="s">
        <v>290</v>
      </c>
      <c r="G234" t="s">
        <v>1</v>
      </c>
      <c r="H234">
        <v>160.69999999999899</v>
      </c>
      <c r="I234">
        <v>408</v>
      </c>
      <c r="J234" t="s">
        <v>736</v>
      </c>
      <c r="M234" t="s">
        <v>68</v>
      </c>
      <c r="N234">
        <v>32</v>
      </c>
      <c r="O234">
        <v>4</v>
      </c>
      <c r="S234" t="s">
        <v>94</v>
      </c>
      <c r="T234" t="s">
        <v>68</v>
      </c>
      <c r="U234" t="s">
        <v>67</v>
      </c>
      <c r="V234" t="s">
        <v>70</v>
      </c>
      <c r="X234" t="s">
        <v>70</v>
      </c>
      <c r="Y234" t="s">
        <v>70</v>
      </c>
      <c r="Z234" t="s">
        <v>70</v>
      </c>
      <c r="AA234" t="s">
        <v>70</v>
      </c>
      <c r="AB234" t="s">
        <v>894</v>
      </c>
      <c r="AC234" t="s">
        <v>68</v>
      </c>
      <c r="AD234">
        <v>3996231</v>
      </c>
      <c r="AE234">
        <v>351386</v>
      </c>
      <c r="AF234" t="s">
        <v>72</v>
      </c>
      <c r="AG234">
        <v>55</v>
      </c>
      <c r="AH234" t="s">
        <v>73</v>
      </c>
      <c r="AI234" t="s">
        <v>74</v>
      </c>
      <c r="AJ234">
        <v>198</v>
      </c>
      <c r="AK234">
        <f>AJ234*2.54</f>
        <v>502.92</v>
      </c>
      <c r="AL234" t="str">
        <f>IF(AK234&lt;5,"Sapling",IF(AK234&lt;30,"Pole",IF(AK234&lt;50,"Small Saw",IF(AK234&lt;100,"Large Saw",IF(AK234&lt;300,"Giant","Monarch")))))</f>
        <v>Monarch</v>
      </c>
      <c r="AM234">
        <v>241</v>
      </c>
      <c r="AN234" t="s">
        <v>895</v>
      </c>
      <c r="AO234" s="1">
        <v>45505.604919398145</v>
      </c>
      <c r="AP234" t="s">
        <v>76</v>
      </c>
      <c r="AQ234" s="1">
        <v>45560.640497685185</v>
      </c>
      <c r="AR234" t="s">
        <v>151</v>
      </c>
      <c r="AT234" t="s">
        <v>896</v>
      </c>
      <c r="AU234" t="s">
        <v>177</v>
      </c>
      <c r="AV234" t="s">
        <v>86</v>
      </c>
      <c r="AW234" t="s">
        <v>159</v>
      </c>
      <c r="AX234" t="s">
        <v>897</v>
      </c>
    </row>
    <row r="235" spans="1:50" x14ac:dyDescent="0.35">
      <c r="A235">
        <v>234</v>
      </c>
      <c r="C235">
        <v>238</v>
      </c>
      <c r="E235" t="s">
        <v>637</v>
      </c>
      <c r="F235" t="s">
        <v>91</v>
      </c>
      <c r="G235" t="s">
        <v>1</v>
      </c>
      <c r="H235">
        <v>148</v>
      </c>
      <c r="I235">
        <v>375</v>
      </c>
      <c r="J235" t="s">
        <v>1128</v>
      </c>
      <c r="K235" t="s">
        <v>133</v>
      </c>
      <c r="M235" t="s">
        <v>68</v>
      </c>
      <c r="N235">
        <v>103</v>
      </c>
      <c r="O235">
        <v>4</v>
      </c>
      <c r="S235" t="s">
        <v>69</v>
      </c>
      <c r="T235" t="s">
        <v>68</v>
      </c>
      <c r="U235" t="s">
        <v>67</v>
      </c>
      <c r="V235" t="s">
        <v>70</v>
      </c>
      <c r="W235" t="s">
        <v>67</v>
      </c>
      <c r="X235" t="s">
        <v>68</v>
      </c>
      <c r="Y235" t="s">
        <v>68</v>
      </c>
      <c r="Z235" t="s">
        <v>70</v>
      </c>
      <c r="AA235" t="s">
        <v>70</v>
      </c>
      <c r="AB235" t="s">
        <v>72</v>
      </c>
      <c r="AC235" t="s">
        <v>68</v>
      </c>
      <c r="AD235">
        <v>3996160</v>
      </c>
      <c r="AE235">
        <v>351293</v>
      </c>
      <c r="AF235" t="s">
        <v>72</v>
      </c>
      <c r="AG235">
        <v>155</v>
      </c>
      <c r="AH235" t="s">
        <v>73</v>
      </c>
      <c r="AI235" t="s">
        <v>74</v>
      </c>
      <c r="AJ235">
        <v>198</v>
      </c>
      <c r="AK235">
        <f>AJ235*2.54</f>
        <v>502.92</v>
      </c>
      <c r="AL235" t="str">
        <f>IF(AK235&lt;5,"Sapling",IF(AK235&lt;30,"Pole",IF(AK235&lt;50,"Small Saw",IF(AK235&lt;100,"Large Saw",IF(AK235&lt;300,"Giant","Monarch")))))</f>
        <v>Monarch</v>
      </c>
      <c r="AM235">
        <v>238</v>
      </c>
      <c r="AN235" t="s">
        <v>1129</v>
      </c>
      <c r="AO235" s="1">
        <v>45505.604919398145</v>
      </c>
      <c r="AP235" t="s">
        <v>76</v>
      </c>
      <c r="AQ235" s="1">
        <v>45562.824432870373</v>
      </c>
      <c r="AR235" t="s">
        <v>151</v>
      </c>
      <c r="AU235" t="s">
        <v>177</v>
      </c>
      <c r="AV235" t="s">
        <v>86</v>
      </c>
      <c r="AW235" t="s">
        <v>159</v>
      </c>
    </row>
    <row r="236" spans="1:50" x14ac:dyDescent="0.35">
      <c r="A236">
        <v>222</v>
      </c>
      <c r="C236">
        <v>180</v>
      </c>
      <c r="E236" t="s">
        <v>174</v>
      </c>
      <c r="F236" t="s">
        <v>106</v>
      </c>
      <c r="G236" t="s">
        <v>1</v>
      </c>
      <c r="H236">
        <v>169</v>
      </c>
      <c r="I236">
        <v>429</v>
      </c>
      <c r="J236" t="s">
        <v>625</v>
      </c>
      <c r="M236" t="s">
        <v>68</v>
      </c>
      <c r="N236">
        <v>15</v>
      </c>
      <c r="O236">
        <v>4</v>
      </c>
      <c r="S236" t="s">
        <v>69</v>
      </c>
      <c r="T236" t="s">
        <v>70</v>
      </c>
      <c r="V236" t="s">
        <v>68</v>
      </c>
      <c r="X236" t="s">
        <v>70</v>
      </c>
      <c r="Y236" t="s">
        <v>70</v>
      </c>
      <c r="Z236" t="s">
        <v>70</v>
      </c>
      <c r="AA236" t="s">
        <v>70</v>
      </c>
      <c r="AB236" t="s">
        <v>71</v>
      </c>
      <c r="AC236" t="s">
        <v>68</v>
      </c>
      <c r="AD236">
        <v>3982741</v>
      </c>
      <c r="AE236">
        <v>350042</v>
      </c>
      <c r="AF236" t="s">
        <v>72</v>
      </c>
      <c r="AG236">
        <v>141</v>
      </c>
      <c r="AH236" t="s">
        <v>73</v>
      </c>
      <c r="AI236" t="s">
        <v>74</v>
      </c>
      <c r="AJ236">
        <v>197</v>
      </c>
      <c r="AK236">
        <f>AJ236*2.54</f>
        <v>500.38</v>
      </c>
      <c r="AL236" t="str">
        <f>IF(AK236&lt;5,"Sapling",IF(AK236&lt;30,"Pole",IF(AK236&lt;50,"Small Saw",IF(AK236&lt;100,"Large Saw",IF(AK236&lt;300,"Giant","Monarch")))))</f>
        <v>Monarch</v>
      </c>
      <c r="AM236">
        <v>180</v>
      </c>
      <c r="AN236" t="s">
        <v>2963</v>
      </c>
      <c r="AO236" s="1">
        <v>45505.604919398145</v>
      </c>
      <c r="AP236" t="s">
        <v>76</v>
      </c>
      <c r="AQ236" s="1">
        <v>45532.888018912039</v>
      </c>
      <c r="AR236" t="s">
        <v>76</v>
      </c>
      <c r="AU236" t="s">
        <v>177</v>
      </c>
      <c r="AV236" t="s">
        <v>80</v>
      </c>
      <c r="AW236" t="s">
        <v>87</v>
      </c>
    </row>
    <row r="237" spans="1:50" x14ac:dyDescent="0.35">
      <c r="A237">
        <v>110</v>
      </c>
      <c r="C237">
        <v>196</v>
      </c>
      <c r="E237" t="s">
        <v>637</v>
      </c>
      <c r="F237" t="s">
        <v>290</v>
      </c>
      <c r="G237" t="s">
        <v>1</v>
      </c>
      <c r="H237">
        <v>142</v>
      </c>
      <c r="I237">
        <v>360</v>
      </c>
      <c r="J237" t="s">
        <v>888</v>
      </c>
      <c r="M237" t="s">
        <v>68</v>
      </c>
      <c r="N237">
        <v>55</v>
      </c>
      <c r="O237">
        <v>4</v>
      </c>
      <c r="S237" t="s">
        <v>94</v>
      </c>
      <c r="T237" t="s">
        <v>68</v>
      </c>
      <c r="U237" t="s">
        <v>67</v>
      </c>
      <c r="V237" t="s">
        <v>70</v>
      </c>
      <c r="X237" t="s">
        <v>70</v>
      </c>
      <c r="Y237" t="s">
        <v>68</v>
      </c>
      <c r="Z237" t="s">
        <v>70</v>
      </c>
      <c r="AA237" t="s">
        <v>70</v>
      </c>
      <c r="AB237" t="s">
        <v>889</v>
      </c>
      <c r="AC237" t="s">
        <v>68</v>
      </c>
      <c r="AD237">
        <v>3996156</v>
      </c>
      <c r="AE237">
        <v>351387</v>
      </c>
      <c r="AF237" t="s">
        <v>72</v>
      </c>
      <c r="AG237">
        <v>135</v>
      </c>
      <c r="AH237" t="s">
        <v>73</v>
      </c>
      <c r="AI237" t="s">
        <v>74</v>
      </c>
      <c r="AJ237">
        <v>196</v>
      </c>
      <c r="AK237">
        <f>AJ237*2.54</f>
        <v>497.84000000000003</v>
      </c>
      <c r="AL237" t="str">
        <f>IF(AK237&lt;5,"Sapling",IF(AK237&lt;30,"Pole",IF(AK237&lt;50,"Small Saw",IF(AK237&lt;100,"Large Saw",IF(AK237&lt;300,"Giant","Monarch")))))</f>
        <v>Monarch</v>
      </c>
      <c r="AM237">
        <v>196</v>
      </c>
      <c r="AN237" t="s">
        <v>890</v>
      </c>
      <c r="AO237" s="1">
        <v>45505.604919398145</v>
      </c>
      <c r="AP237" t="s">
        <v>76</v>
      </c>
      <c r="AQ237" s="1">
        <v>45560.911064814813</v>
      </c>
      <c r="AR237" t="s">
        <v>151</v>
      </c>
      <c r="AU237" t="s">
        <v>177</v>
      </c>
      <c r="AV237" t="s">
        <v>86</v>
      </c>
      <c r="AW237" t="s">
        <v>159</v>
      </c>
      <c r="AX237" t="s">
        <v>891</v>
      </c>
    </row>
    <row r="238" spans="1:50" x14ac:dyDescent="0.35">
      <c r="A238">
        <v>500</v>
      </c>
      <c r="C238">
        <v>249</v>
      </c>
      <c r="E238" t="s">
        <v>637</v>
      </c>
      <c r="F238" t="s">
        <v>91</v>
      </c>
      <c r="G238" t="s">
        <v>1</v>
      </c>
      <c r="H238">
        <v>150.19999999999899</v>
      </c>
      <c r="I238">
        <v>381</v>
      </c>
      <c r="J238" t="s">
        <v>365</v>
      </c>
      <c r="M238" t="s">
        <v>68</v>
      </c>
      <c r="N238">
        <v>62.399999999999899</v>
      </c>
      <c r="O238">
        <v>4</v>
      </c>
      <c r="S238" t="s">
        <v>94</v>
      </c>
      <c r="T238" t="s">
        <v>68</v>
      </c>
      <c r="U238" t="s">
        <v>67</v>
      </c>
      <c r="V238" t="s">
        <v>70</v>
      </c>
      <c r="X238" t="s">
        <v>70</v>
      </c>
      <c r="Y238" t="s">
        <v>70</v>
      </c>
      <c r="Z238" t="s">
        <v>70</v>
      </c>
      <c r="AA238" t="s">
        <v>70</v>
      </c>
      <c r="AB238" t="s">
        <v>72</v>
      </c>
      <c r="AC238" t="s">
        <v>68</v>
      </c>
      <c r="AD238">
        <v>3995935</v>
      </c>
      <c r="AE238">
        <v>349765</v>
      </c>
      <c r="AF238" t="s">
        <v>72</v>
      </c>
      <c r="AG238">
        <v>229</v>
      </c>
      <c r="AH238" t="s">
        <v>73</v>
      </c>
      <c r="AI238" t="s">
        <v>74</v>
      </c>
      <c r="AJ238">
        <v>196</v>
      </c>
      <c r="AK238">
        <f>AJ238*2.54</f>
        <v>497.84000000000003</v>
      </c>
      <c r="AL238" t="str">
        <f>IF(AK238&lt;5,"Sapling",IF(AK238&lt;30,"Pole",IF(AK238&lt;50,"Small Saw",IF(AK238&lt;100,"Large Saw",IF(AK238&lt;300,"Giant","Monarch")))))</f>
        <v>Monarch</v>
      </c>
      <c r="AM238">
        <v>249</v>
      </c>
      <c r="AN238" t="s">
        <v>1711</v>
      </c>
      <c r="AO238" s="1">
        <v>45505.604919398145</v>
      </c>
      <c r="AP238" t="s">
        <v>76</v>
      </c>
      <c r="AQ238" s="1">
        <v>45566.792291666665</v>
      </c>
      <c r="AR238" t="s">
        <v>151</v>
      </c>
      <c r="AU238" t="s">
        <v>177</v>
      </c>
      <c r="AV238" t="s">
        <v>86</v>
      </c>
      <c r="AW238" t="s">
        <v>81</v>
      </c>
      <c r="AX238" t="s">
        <v>211</v>
      </c>
    </row>
    <row r="239" spans="1:50" x14ac:dyDescent="0.35">
      <c r="A239">
        <v>710</v>
      </c>
      <c r="C239">
        <v>217</v>
      </c>
      <c r="E239" t="s">
        <v>174</v>
      </c>
      <c r="F239" t="s">
        <v>82</v>
      </c>
      <c r="G239" t="s">
        <v>1</v>
      </c>
      <c r="H239">
        <v>120</v>
      </c>
      <c r="I239">
        <v>304</v>
      </c>
      <c r="J239" t="s">
        <v>1714</v>
      </c>
      <c r="M239" t="s">
        <v>68</v>
      </c>
      <c r="N239">
        <v>36</v>
      </c>
      <c r="O239">
        <v>4</v>
      </c>
      <c r="S239" t="s">
        <v>182</v>
      </c>
      <c r="T239" t="s">
        <v>68</v>
      </c>
      <c r="U239" t="s">
        <v>67</v>
      </c>
      <c r="V239" t="s">
        <v>70</v>
      </c>
      <c r="X239" t="s">
        <v>70</v>
      </c>
      <c r="Y239" t="s">
        <v>70</v>
      </c>
      <c r="Z239" t="s">
        <v>70</v>
      </c>
      <c r="AA239" t="s">
        <v>70</v>
      </c>
      <c r="AB239" t="s">
        <v>72</v>
      </c>
      <c r="AC239" t="s">
        <v>68</v>
      </c>
      <c r="AD239">
        <v>3982820</v>
      </c>
      <c r="AE239">
        <v>350529</v>
      </c>
      <c r="AF239" t="s">
        <v>72</v>
      </c>
      <c r="AG239">
        <v>105</v>
      </c>
      <c r="AH239" t="s">
        <v>73</v>
      </c>
      <c r="AI239" t="s">
        <v>74</v>
      </c>
      <c r="AJ239">
        <v>196</v>
      </c>
      <c r="AK239">
        <f>AJ239*2.54</f>
        <v>497.84000000000003</v>
      </c>
      <c r="AL239" t="str">
        <f>IF(AK239&lt;5,"Sapling",IF(AK239&lt;30,"Pole",IF(AK239&lt;50,"Small Saw",IF(AK239&lt;100,"Large Saw",IF(AK239&lt;300,"Giant","Monarch")))))</f>
        <v>Monarch</v>
      </c>
      <c r="AM239">
        <v>217</v>
      </c>
      <c r="AN239" t="s">
        <v>2534</v>
      </c>
      <c r="AO239" s="1">
        <v>45505.604919398145</v>
      </c>
      <c r="AP239" t="s">
        <v>76</v>
      </c>
      <c r="AQ239" s="1">
        <v>45550.045844907407</v>
      </c>
      <c r="AR239" t="s">
        <v>151</v>
      </c>
      <c r="AU239" t="s">
        <v>177</v>
      </c>
      <c r="AV239" t="s">
        <v>86</v>
      </c>
      <c r="AW239" t="s">
        <v>87</v>
      </c>
    </row>
    <row r="240" spans="1:50" x14ac:dyDescent="0.35">
      <c r="A240">
        <v>80</v>
      </c>
      <c r="C240">
        <v>215</v>
      </c>
      <c r="E240" t="s">
        <v>1940</v>
      </c>
      <c r="F240" t="s">
        <v>82</v>
      </c>
      <c r="G240" t="s">
        <v>1</v>
      </c>
      <c r="H240">
        <v>143.099999999999</v>
      </c>
      <c r="I240">
        <v>363</v>
      </c>
      <c r="J240" t="s">
        <v>625</v>
      </c>
      <c r="K240" t="s">
        <v>67</v>
      </c>
      <c r="M240" t="s">
        <v>68</v>
      </c>
      <c r="N240">
        <v>27</v>
      </c>
      <c r="O240">
        <v>4</v>
      </c>
      <c r="S240" t="s">
        <v>94</v>
      </c>
      <c r="T240" t="s">
        <v>68</v>
      </c>
      <c r="U240" t="s">
        <v>67</v>
      </c>
      <c r="V240" t="s">
        <v>70</v>
      </c>
      <c r="W240" t="s">
        <v>67</v>
      </c>
      <c r="X240" t="s">
        <v>68</v>
      </c>
      <c r="Y240" t="s">
        <v>68</v>
      </c>
      <c r="Z240" t="s">
        <v>70</v>
      </c>
      <c r="AA240" t="s">
        <v>70</v>
      </c>
      <c r="AB240" t="s">
        <v>72</v>
      </c>
      <c r="AC240" t="s">
        <v>68</v>
      </c>
      <c r="AD240">
        <v>3990710</v>
      </c>
      <c r="AE240">
        <v>352720</v>
      </c>
      <c r="AF240" t="s">
        <v>72</v>
      </c>
      <c r="AG240">
        <v>50</v>
      </c>
      <c r="AH240" t="s">
        <v>73</v>
      </c>
      <c r="AI240" t="s">
        <v>74</v>
      </c>
      <c r="AJ240">
        <v>195</v>
      </c>
      <c r="AK240">
        <f>AJ240*2.54</f>
        <v>495.3</v>
      </c>
      <c r="AL240" t="str">
        <f>IF(AK240&lt;5,"Sapling",IF(AK240&lt;30,"Pole",IF(AK240&lt;50,"Small Saw",IF(AK240&lt;100,"Large Saw",IF(AK240&lt;300,"Giant","Monarch")))))</f>
        <v>Monarch</v>
      </c>
      <c r="AM240">
        <v>215</v>
      </c>
      <c r="AN240" t="s">
        <v>2074</v>
      </c>
      <c r="AO240" s="1">
        <v>45505.604919398145</v>
      </c>
      <c r="AP240" t="s">
        <v>76</v>
      </c>
      <c r="AQ240" s="1">
        <v>45554.726550925923</v>
      </c>
      <c r="AR240" t="s">
        <v>151</v>
      </c>
      <c r="AU240" t="s">
        <v>79</v>
      </c>
      <c r="AV240" t="s">
        <v>86</v>
      </c>
      <c r="AW240" t="s">
        <v>159</v>
      </c>
    </row>
    <row r="241" spans="1:50" x14ac:dyDescent="0.35">
      <c r="A241">
        <v>422</v>
      </c>
      <c r="C241">
        <v>200</v>
      </c>
      <c r="E241" t="s">
        <v>174</v>
      </c>
      <c r="F241" t="s">
        <v>65</v>
      </c>
      <c r="G241" t="s">
        <v>1</v>
      </c>
      <c r="H241">
        <v>143.30000000000001</v>
      </c>
      <c r="I241">
        <v>363</v>
      </c>
      <c r="J241" t="s">
        <v>328</v>
      </c>
      <c r="M241" t="s">
        <v>68</v>
      </c>
      <c r="N241">
        <v>27</v>
      </c>
      <c r="O241">
        <v>4</v>
      </c>
      <c r="S241" t="s">
        <v>69</v>
      </c>
      <c r="T241" t="s">
        <v>68</v>
      </c>
      <c r="U241" t="s">
        <v>67</v>
      </c>
      <c r="V241" t="s">
        <v>70</v>
      </c>
      <c r="X241" t="s">
        <v>70</v>
      </c>
      <c r="Y241" t="s">
        <v>68</v>
      </c>
      <c r="Z241" t="s">
        <v>70</v>
      </c>
      <c r="AA241" t="s">
        <v>70</v>
      </c>
      <c r="AB241" t="s">
        <v>168</v>
      </c>
      <c r="AC241" t="s">
        <v>68</v>
      </c>
      <c r="AD241">
        <v>3983498</v>
      </c>
      <c r="AE241">
        <v>350117</v>
      </c>
      <c r="AF241" t="s">
        <v>72</v>
      </c>
      <c r="AG241">
        <v>190</v>
      </c>
      <c r="AH241" t="s">
        <v>73</v>
      </c>
      <c r="AI241" t="s">
        <v>74</v>
      </c>
      <c r="AJ241">
        <v>195</v>
      </c>
      <c r="AK241">
        <f>AJ241*2.54</f>
        <v>495.3</v>
      </c>
      <c r="AL241" t="str">
        <f>IF(AK241&lt;5,"Sapling",IF(AK241&lt;30,"Pole",IF(AK241&lt;50,"Small Saw",IF(AK241&lt;100,"Large Saw",IF(AK241&lt;300,"Giant","Monarch")))))</f>
        <v>Monarch</v>
      </c>
      <c r="AM241">
        <v>200</v>
      </c>
      <c r="AN241" t="s">
        <v>2715</v>
      </c>
      <c r="AO241" s="1">
        <v>45505.604919398145</v>
      </c>
      <c r="AP241" t="s">
        <v>76</v>
      </c>
      <c r="AQ241" s="1">
        <v>45550.804282407407</v>
      </c>
      <c r="AR241" t="s">
        <v>151</v>
      </c>
      <c r="AU241" t="s">
        <v>177</v>
      </c>
      <c r="AV241" t="s">
        <v>86</v>
      </c>
      <c r="AW241" t="s">
        <v>159</v>
      </c>
      <c r="AX241" t="s">
        <v>320</v>
      </c>
    </row>
    <row r="242" spans="1:50" x14ac:dyDescent="0.35">
      <c r="A242">
        <v>335</v>
      </c>
      <c r="C242">
        <v>265</v>
      </c>
      <c r="E242" t="s">
        <v>637</v>
      </c>
      <c r="F242" t="s">
        <v>91</v>
      </c>
      <c r="G242" t="s">
        <v>1</v>
      </c>
      <c r="H242">
        <v>168</v>
      </c>
      <c r="I242">
        <v>426</v>
      </c>
      <c r="J242" t="s">
        <v>1347</v>
      </c>
      <c r="M242" t="s">
        <v>68</v>
      </c>
      <c r="N242">
        <v>12</v>
      </c>
      <c r="O242">
        <v>4</v>
      </c>
      <c r="S242" t="s">
        <v>94</v>
      </c>
      <c r="T242" t="s">
        <v>68</v>
      </c>
      <c r="U242" t="s">
        <v>133</v>
      </c>
      <c r="X242" t="s">
        <v>70</v>
      </c>
      <c r="Y242" t="s">
        <v>70</v>
      </c>
      <c r="Z242" t="s">
        <v>70</v>
      </c>
      <c r="AA242" t="s">
        <v>70</v>
      </c>
      <c r="AB242" t="s">
        <v>72</v>
      </c>
      <c r="AC242" t="s">
        <v>68</v>
      </c>
      <c r="AD242">
        <v>3995645</v>
      </c>
      <c r="AE242">
        <v>351132</v>
      </c>
      <c r="AF242" t="s">
        <v>72</v>
      </c>
      <c r="AG242">
        <v>178</v>
      </c>
      <c r="AH242" t="s">
        <v>73</v>
      </c>
      <c r="AI242" t="s">
        <v>74</v>
      </c>
      <c r="AJ242">
        <v>194</v>
      </c>
      <c r="AK242">
        <f>AJ242*2.54</f>
        <v>492.76</v>
      </c>
      <c r="AL242" t="str">
        <f>IF(AK242&lt;5,"Sapling",IF(AK242&lt;30,"Pole",IF(AK242&lt;50,"Small Saw",IF(AK242&lt;100,"Large Saw",IF(AK242&lt;300,"Giant","Monarch")))))</f>
        <v>Monarch</v>
      </c>
      <c r="AM242">
        <v>265</v>
      </c>
      <c r="AN242" t="s">
        <v>1348</v>
      </c>
      <c r="AO242" s="1">
        <v>45505.604919398145</v>
      </c>
      <c r="AP242" t="s">
        <v>76</v>
      </c>
      <c r="AQ242" s="1">
        <v>45563.815925925926</v>
      </c>
      <c r="AR242" t="s">
        <v>927</v>
      </c>
      <c r="AT242" t="s">
        <v>1349</v>
      </c>
      <c r="AU242" t="s">
        <v>177</v>
      </c>
      <c r="AV242" t="s">
        <v>86</v>
      </c>
      <c r="AW242" t="s">
        <v>159</v>
      </c>
      <c r="AX242" t="s">
        <v>1350</v>
      </c>
    </row>
    <row r="243" spans="1:50" x14ac:dyDescent="0.35">
      <c r="A243">
        <v>76</v>
      </c>
      <c r="C243">
        <v>270</v>
      </c>
      <c r="E243" t="s">
        <v>637</v>
      </c>
      <c r="F243" t="s">
        <v>65</v>
      </c>
      <c r="G243" t="s">
        <v>1</v>
      </c>
      <c r="H243">
        <v>164.8</v>
      </c>
      <c r="I243">
        <v>418</v>
      </c>
      <c r="J243" t="s">
        <v>810</v>
      </c>
      <c r="M243" t="s">
        <v>70</v>
      </c>
      <c r="N243">
        <v>20</v>
      </c>
      <c r="S243" t="s">
        <v>182</v>
      </c>
      <c r="T243" t="s">
        <v>70</v>
      </c>
      <c r="V243" t="s">
        <v>70</v>
      </c>
      <c r="X243" t="s">
        <v>70</v>
      </c>
      <c r="Y243" t="s">
        <v>70</v>
      </c>
      <c r="Z243" t="s">
        <v>70</v>
      </c>
      <c r="AA243" t="s">
        <v>70</v>
      </c>
      <c r="AB243" t="s">
        <v>72</v>
      </c>
      <c r="AC243" t="s">
        <v>68</v>
      </c>
      <c r="AD243">
        <v>3996436</v>
      </c>
      <c r="AE243">
        <v>351681</v>
      </c>
      <c r="AF243" t="s">
        <v>72</v>
      </c>
      <c r="AG243">
        <v>0</v>
      </c>
      <c r="AH243" t="s">
        <v>73</v>
      </c>
      <c r="AI243" t="s">
        <v>74</v>
      </c>
      <c r="AJ243">
        <v>193</v>
      </c>
      <c r="AK243">
        <f>AJ243*2.54</f>
        <v>490.22</v>
      </c>
      <c r="AL243" t="str">
        <f>IF(AK243&lt;5,"Sapling",IF(AK243&lt;30,"Pole",IF(AK243&lt;50,"Small Saw",IF(AK243&lt;100,"Large Saw",IF(AK243&lt;300,"Giant","Monarch")))))</f>
        <v>Monarch</v>
      </c>
      <c r="AM243">
        <v>270</v>
      </c>
      <c r="AN243" t="s">
        <v>811</v>
      </c>
      <c r="AO243" s="1">
        <v>45505.604919398145</v>
      </c>
      <c r="AP243" t="s">
        <v>76</v>
      </c>
      <c r="AQ243" s="1">
        <v>45554.932245370372</v>
      </c>
      <c r="AR243" t="s">
        <v>640</v>
      </c>
      <c r="AU243" t="s">
        <v>177</v>
      </c>
      <c r="AV243" t="s">
        <v>86</v>
      </c>
      <c r="AW243" t="s">
        <v>159</v>
      </c>
      <c r="AX243" t="s">
        <v>812</v>
      </c>
    </row>
    <row r="244" spans="1:50" x14ac:dyDescent="0.35">
      <c r="A244">
        <v>447</v>
      </c>
      <c r="C244">
        <v>240</v>
      </c>
      <c r="E244" t="s">
        <v>637</v>
      </c>
      <c r="F244" t="s">
        <v>91</v>
      </c>
      <c r="G244" t="s">
        <v>1</v>
      </c>
      <c r="H244">
        <v>156.4</v>
      </c>
      <c r="I244">
        <v>397</v>
      </c>
      <c r="J244" t="s">
        <v>421</v>
      </c>
      <c r="M244" t="s">
        <v>68</v>
      </c>
      <c r="N244">
        <v>11</v>
      </c>
      <c r="O244">
        <v>4</v>
      </c>
      <c r="S244" t="s">
        <v>69</v>
      </c>
      <c r="T244" t="s">
        <v>68</v>
      </c>
      <c r="U244" t="s">
        <v>67</v>
      </c>
      <c r="V244" t="s">
        <v>70</v>
      </c>
      <c r="X244" t="s">
        <v>70</v>
      </c>
      <c r="Y244" t="s">
        <v>70</v>
      </c>
      <c r="Z244" t="s">
        <v>70</v>
      </c>
      <c r="AA244" t="s">
        <v>70</v>
      </c>
      <c r="AB244" t="s">
        <v>72</v>
      </c>
      <c r="AC244" t="s">
        <v>68</v>
      </c>
      <c r="AD244">
        <v>3995579</v>
      </c>
      <c r="AE244">
        <v>350712</v>
      </c>
      <c r="AF244" t="s">
        <v>72</v>
      </c>
      <c r="AG244">
        <v>148</v>
      </c>
      <c r="AH244" t="s">
        <v>73</v>
      </c>
      <c r="AI244" t="s">
        <v>74</v>
      </c>
      <c r="AJ244">
        <v>193</v>
      </c>
      <c r="AK244">
        <f>AJ244*2.54</f>
        <v>490.22</v>
      </c>
      <c r="AL244" t="str">
        <f>IF(AK244&lt;5,"Sapling",IF(AK244&lt;30,"Pole",IF(AK244&lt;50,"Small Saw",IF(AK244&lt;100,"Large Saw",IF(AK244&lt;300,"Giant","Monarch")))))</f>
        <v>Monarch</v>
      </c>
      <c r="AM244">
        <v>240</v>
      </c>
      <c r="AN244" t="s">
        <v>1610</v>
      </c>
      <c r="AO244" s="1">
        <v>45505.604919398145</v>
      </c>
      <c r="AP244" t="s">
        <v>76</v>
      </c>
      <c r="AQ244" s="1">
        <v>45554.857430555552</v>
      </c>
      <c r="AR244" t="s">
        <v>151</v>
      </c>
      <c r="AU244" t="s">
        <v>177</v>
      </c>
      <c r="AV244" t="s">
        <v>86</v>
      </c>
      <c r="AW244" t="s">
        <v>81</v>
      </c>
    </row>
    <row r="245" spans="1:50" x14ac:dyDescent="0.35">
      <c r="A245">
        <v>548</v>
      </c>
      <c r="C245">
        <v>234</v>
      </c>
      <c r="E245" t="s">
        <v>637</v>
      </c>
      <c r="F245" t="s">
        <v>91</v>
      </c>
      <c r="G245" t="s">
        <v>1</v>
      </c>
      <c r="H245">
        <v>146</v>
      </c>
      <c r="I245">
        <v>370</v>
      </c>
      <c r="J245" t="s">
        <v>371</v>
      </c>
      <c r="M245" t="s">
        <v>68</v>
      </c>
      <c r="N245">
        <v>48</v>
      </c>
      <c r="O245">
        <v>4</v>
      </c>
      <c r="S245" t="s">
        <v>69</v>
      </c>
      <c r="T245" t="s">
        <v>68</v>
      </c>
      <c r="U245" t="s">
        <v>67</v>
      </c>
      <c r="V245" t="s">
        <v>68</v>
      </c>
      <c r="X245" t="s">
        <v>70</v>
      </c>
      <c r="Y245" t="s">
        <v>70</v>
      </c>
      <c r="Z245" t="s">
        <v>70</v>
      </c>
      <c r="AA245" t="s">
        <v>70</v>
      </c>
      <c r="AB245" t="s">
        <v>1790</v>
      </c>
      <c r="AC245" t="s">
        <v>68</v>
      </c>
      <c r="AD245">
        <v>3995872</v>
      </c>
      <c r="AE245">
        <v>349732</v>
      </c>
      <c r="AF245" t="s">
        <v>72</v>
      </c>
      <c r="AG245">
        <v>348</v>
      </c>
      <c r="AH245" t="s">
        <v>73</v>
      </c>
      <c r="AI245" t="s">
        <v>74</v>
      </c>
      <c r="AJ245">
        <v>193</v>
      </c>
      <c r="AK245">
        <f>AJ245*2.54</f>
        <v>490.22</v>
      </c>
      <c r="AL245" t="str">
        <f>IF(AK245&lt;5,"Sapling",IF(AK245&lt;30,"Pole",IF(AK245&lt;50,"Small Saw",IF(AK245&lt;100,"Large Saw",IF(AK245&lt;300,"Giant","Monarch")))))</f>
        <v>Monarch</v>
      </c>
      <c r="AM245">
        <v>203</v>
      </c>
      <c r="AN245" t="s">
        <v>1791</v>
      </c>
      <c r="AO245" s="1">
        <v>45505.604919398145</v>
      </c>
      <c r="AP245" t="s">
        <v>76</v>
      </c>
      <c r="AQ245" s="1">
        <v>45566.79824074074</v>
      </c>
      <c r="AR245" t="s">
        <v>151</v>
      </c>
      <c r="AU245" t="s">
        <v>177</v>
      </c>
      <c r="AV245" t="s">
        <v>80</v>
      </c>
      <c r="AW245" t="s">
        <v>159</v>
      </c>
      <c r="AX245" t="s">
        <v>1792</v>
      </c>
    </row>
    <row r="246" spans="1:50" x14ac:dyDescent="0.35">
      <c r="A246">
        <v>30</v>
      </c>
      <c r="C246">
        <v>252</v>
      </c>
      <c r="E246" t="s">
        <v>1940</v>
      </c>
      <c r="F246" t="s">
        <v>106</v>
      </c>
      <c r="G246" t="s">
        <v>1</v>
      </c>
      <c r="H246">
        <v>134</v>
      </c>
      <c r="I246">
        <v>340</v>
      </c>
      <c r="J246" t="s">
        <v>1989</v>
      </c>
      <c r="K246" t="s">
        <v>67</v>
      </c>
      <c r="M246" t="s">
        <v>68</v>
      </c>
      <c r="N246">
        <v>107</v>
      </c>
      <c r="O246">
        <v>4</v>
      </c>
      <c r="S246" t="s">
        <v>94</v>
      </c>
      <c r="T246" t="s">
        <v>68</v>
      </c>
      <c r="U246" t="s">
        <v>67</v>
      </c>
      <c r="V246" t="s">
        <v>68</v>
      </c>
      <c r="X246" t="s">
        <v>70</v>
      </c>
      <c r="Y246" t="s">
        <v>70</v>
      </c>
      <c r="Z246" t="s">
        <v>68</v>
      </c>
      <c r="AA246" t="s">
        <v>70</v>
      </c>
      <c r="AB246" t="s">
        <v>72</v>
      </c>
      <c r="AC246" t="s">
        <v>68</v>
      </c>
      <c r="AD246">
        <v>3990409</v>
      </c>
      <c r="AE246">
        <v>353335</v>
      </c>
      <c r="AF246" t="s">
        <v>72</v>
      </c>
      <c r="AG246">
        <v>22</v>
      </c>
      <c r="AH246" t="s">
        <v>73</v>
      </c>
      <c r="AI246" t="s">
        <v>74</v>
      </c>
      <c r="AJ246">
        <v>193</v>
      </c>
      <c r="AK246">
        <f>AJ246*2.54</f>
        <v>490.22</v>
      </c>
      <c r="AL246" t="str">
        <f>IF(AK246&lt;5,"Sapling",IF(AK246&lt;30,"Pole",IF(AK246&lt;50,"Small Saw",IF(AK246&lt;100,"Large Saw",IF(AK246&lt;300,"Giant","Monarch")))))</f>
        <v>Monarch</v>
      </c>
      <c r="AM246">
        <v>252</v>
      </c>
      <c r="AN246" t="s">
        <v>1990</v>
      </c>
      <c r="AO246" s="1">
        <v>45505.604919398145</v>
      </c>
      <c r="AP246" t="s">
        <v>76</v>
      </c>
      <c r="AQ246" s="1">
        <v>45552.884039351855</v>
      </c>
      <c r="AR246" t="s">
        <v>151</v>
      </c>
      <c r="AT246" t="s">
        <v>1991</v>
      </c>
      <c r="AU246" t="s">
        <v>79</v>
      </c>
      <c r="AV246" t="s">
        <v>86</v>
      </c>
      <c r="AW246" t="s">
        <v>159</v>
      </c>
    </row>
    <row r="247" spans="1:50" x14ac:dyDescent="0.35">
      <c r="A247">
        <v>223</v>
      </c>
      <c r="C247">
        <v>199</v>
      </c>
      <c r="E247" t="s">
        <v>174</v>
      </c>
      <c r="F247" t="s">
        <v>106</v>
      </c>
      <c r="G247" t="s">
        <v>1</v>
      </c>
      <c r="H247">
        <v>174</v>
      </c>
      <c r="I247">
        <v>441</v>
      </c>
      <c r="J247" t="s">
        <v>198</v>
      </c>
      <c r="M247" t="s">
        <v>70</v>
      </c>
      <c r="N247">
        <v>20</v>
      </c>
      <c r="O247">
        <v>0</v>
      </c>
      <c r="S247" t="s">
        <v>69</v>
      </c>
      <c r="T247" t="s">
        <v>68</v>
      </c>
      <c r="U247" t="s">
        <v>133</v>
      </c>
      <c r="V247" t="s">
        <v>68</v>
      </c>
      <c r="X247" t="s">
        <v>70</v>
      </c>
      <c r="Y247" t="s">
        <v>70</v>
      </c>
      <c r="Z247" t="s">
        <v>68</v>
      </c>
      <c r="AA247" t="s">
        <v>70</v>
      </c>
      <c r="AB247" t="s">
        <v>72</v>
      </c>
      <c r="AC247" t="s">
        <v>68</v>
      </c>
      <c r="AD247">
        <v>3982682</v>
      </c>
      <c r="AE247">
        <v>350081</v>
      </c>
      <c r="AF247" t="s">
        <v>72</v>
      </c>
      <c r="AG247">
        <v>0</v>
      </c>
      <c r="AH247" t="s">
        <v>73</v>
      </c>
      <c r="AI247" t="s">
        <v>74</v>
      </c>
      <c r="AJ247">
        <v>193</v>
      </c>
      <c r="AK247">
        <f>AJ247*2.54</f>
        <v>490.22</v>
      </c>
      <c r="AL247" t="str">
        <f>IF(AK247&lt;5,"Sapling",IF(AK247&lt;30,"Pole",IF(AK247&lt;50,"Small Saw",IF(AK247&lt;100,"Large Saw",IF(AK247&lt;300,"Giant","Monarch")))))</f>
        <v>Monarch</v>
      </c>
      <c r="AM247">
        <v>187</v>
      </c>
      <c r="AN247" t="s">
        <v>2732</v>
      </c>
      <c r="AO247" s="1">
        <v>45505.604919398145</v>
      </c>
      <c r="AP247" t="s">
        <v>76</v>
      </c>
      <c r="AQ247" s="1">
        <v>45532.887926793985</v>
      </c>
      <c r="AR247" t="s">
        <v>76</v>
      </c>
      <c r="AT247" t="s">
        <v>2733</v>
      </c>
      <c r="AU247" t="s">
        <v>177</v>
      </c>
      <c r="AV247" t="s">
        <v>86</v>
      </c>
      <c r="AW247" t="s">
        <v>81</v>
      </c>
      <c r="AX247" t="s">
        <v>2734</v>
      </c>
    </row>
    <row r="248" spans="1:50" x14ac:dyDescent="0.35">
      <c r="A248">
        <v>187</v>
      </c>
      <c r="C248">
        <v>217</v>
      </c>
      <c r="E248" t="s">
        <v>637</v>
      </c>
      <c r="F248" t="s">
        <v>290</v>
      </c>
      <c r="G248" t="s">
        <v>1</v>
      </c>
      <c r="H248">
        <v>149</v>
      </c>
      <c r="I248">
        <v>378</v>
      </c>
      <c r="J248" t="s">
        <v>1026</v>
      </c>
      <c r="M248" t="s">
        <v>68</v>
      </c>
      <c r="N248">
        <v>35.1</v>
      </c>
      <c r="O248">
        <v>4</v>
      </c>
      <c r="S248" t="s">
        <v>69</v>
      </c>
      <c r="T248" t="s">
        <v>68</v>
      </c>
      <c r="U248" t="s">
        <v>67</v>
      </c>
      <c r="V248" t="s">
        <v>70</v>
      </c>
      <c r="X248" t="s">
        <v>70</v>
      </c>
      <c r="Y248" t="s">
        <v>70</v>
      </c>
      <c r="Z248" t="s">
        <v>70</v>
      </c>
      <c r="AA248" t="s">
        <v>70</v>
      </c>
      <c r="AB248" t="s">
        <v>1027</v>
      </c>
      <c r="AC248" t="s">
        <v>68</v>
      </c>
      <c r="AD248">
        <v>3996427</v>
      </c>
      <c r="AE248">
        <v>351375</v>
      </c>
      <c r="AF248" t="s">
        <v>72</v>
      </c>
      <c r="AG248">
        <v>142</v>
      </c>
      <c r="AH248" t="s">
        <v>73</v>
      </c>
      <c r="AI248" t="s">
        <v>74</v>
      </c>
      <c r="AJ248">
        <v>192</v>
      </c>
      <c r="AK248">
        <f>AJ248*2.54</f>
        <v>487.68</v>
      </c>
      <c r="AL248" t="str">
        <f>IF(AK248&lt;5,"Sapling",IF(AK248&lt;30,"Pole",IF(AK248&lt;50,"Small Saw",IF(AK248&lt;100,"Large Saw",IF(AK248&lt;300,"Giant","Monarch")))))</f>
        <v>Monarch</v>
      </c>
      <c r="AM248">
        <v>217</v>
      </c>
      <c r="AN248" t="s">
        <v>1028</v>
      </c>
      <c r="AO248" s="1">
        <v>45505.604919398145</v>
      </c>
      <c r="AP248" t="s">
        <v>76</v>
      </c>
      <c r="AQ248" s="1">
        <v>45561.773009259261</v>
      </c>
      <c r="AR248" t="s">
        <v>151</v>
      </c>
      <c r="AU248" t="s">
        <v>177</v>
      </c>
      <c r="AV248" t="s">
        <v>86</v>
      </c>
      <c r="AW248" t="s">
        <v>159</v>
      </c>
    </row>
    <row r="249" spans="1:50" x14ac:dyDescent="0.35">
      <c r="A249">
        <v>284</v>
      </c>
      <c r="C249">
        <v>230</v>
      </c>
      <c r="E249" t="s">
        <v>174</v>
      </c>
      <c r="F249" t="s">
        <v>106</v>
      </c>
      <c r="G249" t="s">
        <v>1</v>
      </c>
      <c r="H249">
        <v>126</v>
      </c>
      <c r="I249">
        <v>320</v>
      </c>
      <c r="J249" t="s">
        <v>221</v>
      </c>
      <c r="M249" t="s">
        <v>68</v>
      </c>
      <c r="N249">
        <v>16</v>
      </c>
      <c r="O249">
        <v>4</v>
      </c>
      <c r="S249" t="s">
        <v>94</v>
      </c>
      <c r="T249" t="s">
        <v>70</v>
      </c>
      <c r="V249" t="s">
        <v>70</v>
      </c>
      <c r="X249" t="s">
        <v>70</v>
      </c>
      <c r="Y249" t="s">
        <v>70</v>
      </c>
      <c r="Z249" t="s">
        <v>70</v>
      </c>
      <c r="AA249" t="s">
        <v>70</v>
      </c>
      <c r="AB249" t="s">
        <v>72</v>
      </c>
      <c r="AC249" t="s">
        <v>68</v>
      </c>
      <c r="AD249">
        <v>3983104</v>
      </c>
      <c r="AE249">
        <v>349971</v>
      </c>
      <c r="AF249" t="s">
        <v>72</v>
      </c>
      <c r="AG249">
        <v>65</v>
      </c>
      <c r="AH249" t="s">
        <v>73</v>
      </c>
      <c r="AI249" t="s">
        <v>74</v>
      </c>
      <c r="AJ249">
        <v>192</v>
      </c>
      <c r="AK249">
        <f>AJ249*2.54</f>
        <v>487.68</v>
      </c>
      <c r="AL249" t="str">
        <f>IF(AK249&lt;5,"Sapling",IF(AK249&lt;30,"Pole",IF(AK249&lt;50,"Small Saw",IF(AK249&lt;100,"Large Saw",IF(AK249&lt;300,"Giant","Monarch")))))</f>
        <v>Monarch</v>
      </c>
      <c r="AM249">
        <v>230</v>
      </c>
      <c r="AN249" t="s">
        <v>2357</v>
      </c>
      <c r="AO249" s="1">
        <v>45505.604919398145</v>
      </c>
      <c r="AP249" t="s">
        <v>76</v>
      </c>
      <c r="AQ249" s="1">
        <v>45532.887738344907</v>
      </c>
      <c r="AR249" t="s">
        <v>76</v>
      </c>
      <c r="AU249" t="s">
        <v>177</v>
      </c>
      <c r="AV249" t="s">
        <v>86</v>
      </c>
      <c r="AW249" t="s">
        <v>87</v>
      </c>
    </row>
    <row r="250" spans="1:50" x14ac:dyDescent="0.35">
      <c r="A250">
        <v>297</v>
      </c>
      <c r="C250">
        <v>210</v>
      </c>
      <c r="E250" t="s">
        <v>637</v>
      </c>
      <c r="F250" t="s">
        <v>201</v>
      </c>
      <c r="G250" t="s">
        <v>1</v>
      </c>
      <c r="H250">
        <v>132</v>
      </c>
      <c r="I250">
        <v>335</v>
      </c>
      <c r="J250" t="s">
        <v>1262</v>
      </c>
      <c r="M250" t="s">
        <v>68</v>
      </c>
      <c r="N250">
        <v>18</v>
      </c>
      <c r="O250">
        <v>4</v>
      </c>
      <c r="S250" t="s">
        <v>94</v>
      </c>
      <c r="T250" t="s">
        <v>68</v>
      </c>
      <c r="U250" t="s">
        <v>67</v>
      </c>
      <c r="X250" t="s">
        <v>70</v>
      </c>
      <c r="Y250" t="s">
        <v>70</v>
      </c>
      <c r="Z250" t="s">
        <v>70</v>
      </c>
      <c r="AA250" t="s">
        <v>70</v>
      </c>
      <c r="AB250" t="s">
        <v>72</v>
      </c>
      <c r="AC250" t="s">
        <v>68</v>
      </c>
      <c r="AD250">
        <v>3995758</v>
      </c>
      <c r="AE250">
        <v>351190</v>
      </c>
      <c r="AF250" t="s">
        <v>72</v>
      </c>
      <c r="AG250">
        <v>87</v>
      </c>
      <c r="AH250" t="s">
        <v>73</v>
      </c>
      <c r="AI250" t="s">
        <v>74</v>
      </c>
      <c r="AJ250">
        <v>191</v>
      </c>
      <c r="AK250">
        <f>AJ250*2.54</f>
        <v>485.14</v>
      </c>
      <c r="AL250" t="str">
        <f>IF(AK250&lt;5,"Sapling",IF(AK250&lt;30,"Pole",IF(AK250&lt;50,"Small Saw",IF(AK250&lt;100,"Large Saw",IF(AK250&lt;300,"Giant","Monarch")))))</f>
        <v>Monarch</v>
      </c>
      <c r="AM250">
        <v>210</v>
      </c>
      <c r="AN250" t="s">
        <v>1263</v>
      </c>
      <c r="AO250" s="1">
        <v>45505.604919398145</v>
      </c>
      <c r="AP250" t="s">
        <v>76</v>
      </c>
      <c r="AQ250" s="1">
        <v>45564.841435185182</v>
      </c>
      <c r="AR250" t="s">
        <v>927</v>
      </c>
      <c r="AT250" t="s">
        <v>1264</v>
      </c>
      <c r="AU250" t="s">
        <v>177</v>
      </c>
      <c r="AV250" t="s">
        <v>86</v>
      </c>
      <c r="AW250" t="s">
        <v>81</v>
      </c>
      <c r="AX250" t="s">
        <v>1265</v>
      </c>
    </row>
    <row r="251" spans="1:50" x14ac:dyDescent="0.35">
      <c r="A251">
        <v>411</v>
      </c>
      <c r="C251">
        <v>233</v>
      </c>
      <c r="E251" t="s">
        <v>637</v>
      </c>
      <c r="F251" t="s">
        <v>65</v>
      </c>
      <c r="G251" t="s">
        <v>1</v>
      </c>
      <c r="H251">
        <v>137</v>
      </c>
      <c r="I251">
        <v>347</v>
      </c>
      <c r="J251" t="s">
        <v>1507</v>
      </c>
      <c r="M251" t="s">
        <v>68</v>
      </c>
      <c r="N251">
        <v>20</v>
      </c>
      <c r="O251">
        <v>4</v>
      </c>
      <c r="S251" t="s">
        <v>94</v>
      </c>
      <c r="T251" t="s">
        <v>68</v>
      </c>
      <c r="U251" t="s">
        <v>133</v>
      </c>
      <c r="X251" t="s">
        <v>70</v>
      </c>
      <c r="Y251" t="s">
        <v>68</v>
      </c>
      <c r="Z251" t="s">
        <v>70</v>
      </c>
      <c r="AA251" t="s">
        <v>70</v>
      </c>
      <c r="AB251" t="s">
        <v>72</v>
      </c>
      <c r="AC251" t="s">
        <v>68</v>
      </c>
      <c r="AD251">
        <v>3995598</v>
      </c>
      <c r="AE251">
        <v>350897</v>
      </c>
      <c r="AF251" t="s">
        <v>72</v>
      </c>
      <c r="AG251">
        <v>220</v>
      </c>
      <c r="AH251" t="s">
        <v>73</v>
      </c>
      <c r="AI251" t="s">
        <v>74</v>
      </c>
      <c r="AJ251">
        <v>190</v>
      </c>
      <c r="AK251">
        <f>AJ251*2.54</f>
        <v>482.6</v>
      </c>
      <c r="AL251" t="str">
        <f>IF(AK251&lt;5,"Sapling",IF(AK251&lt;30,"Pole",IF(AK251&lt;50,"Small Saw",IF(AK251&lt;100,"Large Saw",IF(AK251&lt;300,"Giant","Monarch")))))</f>
        <v>Monarch</v>
      </c>
      <c r="AM251">
        <v>233</v>
      </c>
      <c r="AN251" t="s">
        <v>1508</v>
      </c>
      <c r="AO251" s="1">
        <v>45505.604919398145</v>
      </c>
      <c r="AP251" t="s">
        <v>76</v>
      </c>
      <c r="AQ251" s="1">
        <v>45563.708101851851</v>
      </c>
      <c r="AR251" t="s">
        <v>927</v>
      </c>
      <c r="AT251" t="s">
        <v>1509</v>
      </c>
      <c r="AU251" t="s">
        <v>177</v>
      </c>
      <c r="AV251" t="s">
        <v>86</v>
      </c>
      <c r="AW251" t="s">
        <v>159</v>
      </c>
      <c r="AX251" t="s">
        <v>1510</v>
      </c>
    </row>
    <row r="252" spans="1:50" x14ac:dyDescent="0.35">
      <c r="A252">
        <v>109</v>
      </c>
      <c r="C252">
        <v>181</v>
      </c>
      <c r="E252" t="s">
        <v>1940</v>
      </c>
      <c r="F252" t="s">
        <v>106</v>
      </c>
      <c r="G252" t="s">
        <v>1</v>
      </c>
      <c r="H252">
        <v>144</v>
      </c>
      <c r="I252">
        <v>365</v>
      </c>
      <c r="J252" t="s">
        <v>157</v>
      </c>
      <c r="K252" t="s">
        <v>67</v>
      </c>
      <c r="M252" t="s">
        <v>68</v>
      </c>
      <c r="N252">
        <v>97</v>
      </c>
      <c r="O252">
        <v>4</v>
      </c>
      <c r="S252" t="s">
        <v>69</v>
      </c>
      <c r="T252" t="s">
        <v>68</v>
      </c>
      <c r="U252" t="s">
        <v>67</v>
      </c>
      <c r="V252" t="s">
        <v>68</v>
      </c>
      <c r="W252" t="s">
        <v>67</v>
      </c>
      <c r="X252" t="s">
        <v>68</v>
      </c>
      <c r="Y252" t="s">
        <v>70</v>
      </c>
      <c r="Z252" t="s">
        <v>68</v>
      </c>
      <c r="AA252" t="s">
        <v>70</v>
      </c>
      <c r="AB252" t="s">
        <v>72</v>
      </c>
      <c r="AC252" t="s">
        <v>68</v>
      </c>
      <c r="AD252">
        <v>3990231</v>
      </c>
      <c r="AE252">
        <v>353142</v>
      </c>
      <c r="AF252" t="s">
        <v>72</v>
      </c>
      <c r="AG252">
        <v>168</v>
      </c>
      <c r="AH252" t="s">
        <v>73</v>
      </c>
      <c r="AI252" t="s">
        <v>74</v>
      </c>
      <c r="AJ252">
        <v>190</v>
      </c>
      <c r="AK252">
        <f>AJ252*2.54</f>
        <v>482.6</v>
      </c>
      <c r="AL252" t="str">
        <f>IF(AK252&lt;5,"Sapling",IF(AK252&lt;30,"Pole",IF(AK252&lt;50,"Small Saw",IF(AK252&lt;100,"Large Saw",IF(AK252&lt;300,"Giant","Monarch")))))</f>
        <v>Monarch</v>
      </c>
      <c r="AM252">
        <v>181</v>
      </c>
      <c r="AN252" t="s">
        <v>2128</v>
      </c>
      <c r="AO252" s="1">
        <v>45505.604919398145</v>
      </c>
      <c r="AP252" t="s">
        <v>76</v>
      </c>
      <c r="AQ252" s="1">
        <v>45553.886053240742</v>
      </c>
      <c r="AR252" t="s">
        <v>151</v>
      </c>
      <c r="AT252" t="s">
        <v>2129</v>
      </c>
      <c r="AU252" t="s">
        <v>79</v>
      </c>
      <c r="AV252" t="s">
        <v>80</v>
      </c>
      <c r="AW252" t="s">
        <v>81</v>
      </c>
      <c r="AX252" t="s">
        <v>2130</v>
      </c>
    </row>
    <row r="253" spans="1:50" x14ac:dyDescent="0.35">
      <c r="A253">
        <v>398</v>
      </c>
      <c r="C253">
        <v>227</v>
      </c>
      <c r="E253" t="s">
        <v>174</v>
      </c>
      <c r="F253" t="s">
        <v>65</v>
      </c>
      <c r="G253" t="s">
        <v>1</v>
      </c>
      <c r="H253">
        <v>132</v>
      </c>
      <c r="I253">
        <v>335</v>
      </c>
      <c r="J253" t="s">
        <v>365</v>
      </c>
      <c r="M253" t="s">
        <v>68</v>
      </c>
      <c r="N253">
        <v>32</v>
      </c>
      <c r="O253">
        <v>4</v>
      </c>
      <c r="S253" t="s">
        <v>182</v>
      </c>
      <c r="T253" t="s">
        <v>68</v>
      </c>
      <c r="U253" t="s">
        <v>133</v>
      </c>
      <c r="V253" t="s">
        <v>70</v>
      </c>
      <c r="X253" t="s">
        <v>70</v>
      </c>
      <c r="Y253" t="s">
        <v>70</v>
      </c>
      <c r="Z253" t="s">
        <v>70</v>
      </c>
      <c r="AA253" t="s">
        <v>70</v>
      </c>
      <c r="AB253" t="s">
        <v>72</v>
      </c>
      <c r="AC253" t="s">
        <v>68</v>
      </c>
      <c r="AD253">
        <v>3983716</v>
      </c>
      <c r="AE253">
        <v>349992</v>
      </c>
      <c r="AF253" t="s">
        <v>72</v>
      </c>
      <c r="AG253">
        <v>145</v>
      </c>
      <c r="AH253" t="s">
        <v>73</v>
      </c>
      <c r="AI253" t="s">
        <v>74</v>
      </c>
      <c r="AJ253">
        <v>190</v>
      </c>
      <c r="AK253">
        <f>AJ253*2.54</f>
        <v>482.6</v>
      </c>
      <c r="AL253" t="str">
        <f>IF(AK253&lt;5,"Sapling",IF(AK253&lt;30,"Pole",IF(AK253&lt;50,"Small Saw",IF(AK253&lt;100,"Large Saw",IF(AK253&lt;300,"Giant","Monarch")))))</f>
        <v>Monarch</v>
      </c>
      <c r="AM253">
        <v>227</v>
      </c>
      <c r="AN253" t="s">
        <v>2393</v>
      </c>
      <c r="AO253" s="1">
        <v>45505.604919398145</v>
      </c>
      <c r="AP253" t="s">
        <v>76</v>
      </c>
      <c r="AQ253" s="1">
        <v>45555.696458333332</v>
      </c>
      <c r="AR253" t="s">
        <v>151</v>
      </c>
      <c r="AT253" t="s">
        <v>2394</v>
      </c>
      <c r="AU253" t="s">
        <v>177</v>
      </c>
      <c r="AV253" t="s">
        <v>86</v>
      </c>
      <c r="AW253" t="s">
        <v>81</v>
      </c>
      <c r="AX253" t="s">
        <v>623</v>
      </c>
    </row>
    <row r="254" spans="1:50" x14ac:dyDescent="0.35">
      <c r="A254">
        <v>604</v>
      </c>
      <c r="C254">
        <v>240</v>
      </c>
      <c r="D254">
        <v>252</v>
      </c>
      <c r="E254" t="s">
        <v>174</v>
      </c>
      <c r="F254" t="s">
        <v>197</v>
      </c>
      <c r="G254" t="s">
        <v>1</v>
      </c>
      <c r="H254">
        <v>150.9</v>
      </c>
      <c r="I254">
        <v>383</v>
      </c>
      <c r="J254" t="s">
        <v>274</v>
      </c>
      <c r="M254" t="s">
        <v>68</v>
      </c>
      <c r="N254">
        <v>15</v>
      </c>
      <c r="O254">
        <v>2</v>
      </c>
      <c r="S254" t="s">
        <v>182</v>
      </c>
      <c r="T254" t="s">
        <v>68</v>
      </c>
      <c r="U254" t="s">
        <v>67</v>
      </c>
      <c r="V254" t="s">
        <v>70</v>
      </c>
      <c r="X254" t="s">
        <v>70</v>
      </c>
      <c r="Y254" t="s">
        <v>70</v>
      </c>
      <c r="Z254" t="s">
        <v>70</v>
      </c>
      <c r="AA254" t="s">
        <v>70</v>
      </c>
      <c r="AB254" t="s">
        <v>72</v>
      </c>
      <c r="AC254" t="s">
        <v>68</v>
      </c>
      <c r="AD254">
        <v>3984429</v>
      </c>
      <c r="AE254">
        <v>350893</v>
      </c>
      <c r="AF254" t="s">
        <v>72</v>
      </c>
      <c r="AG254">
        <v>0</v>
      </c>
      <c r="AH254" t="s">
        <v>73</v>
      </c>
      <c r="AI254" t="s">
        <v>74</v>
      </c>
      <c r="AJ254">
        <v>189</v>
      </c>
      <c r="AK254">
        <f>AJ254*2.54</f>
        <v>480.06</v>
      </c>
      <c r="AL254" t="str">
        <f>IF(AK254&lt;5,"Sapling",IF(AK254&lt;30,"Pole",IF(AK254&lt;50,"Small Saw",IF(AK254&lt;100,"Large Saw",IF(AK254&lt;300,"Giant","Monarch")))))</f>
        <v>Monarch</v>
      </c>
      <c r="AM254">
        <v>240</v>
      </c>
      <c r="AN254" t="s">
        <v>2255</v>
      </c>
      <c r="AO254" s="1">
        <v>45505.604919398145</v>
      </c>
      <c r="AP254" t="s">
        <v>76</v>
      </c>
      <c r="AQ254" s="1">
        <v>45550.65552083333</v>
      </c>
      <c r="AR254" t="s">
        <v>151</v>
      </c>
      <c r="AU254" t="s">
        <v>177</v>
      </c>
      <c r="AV254" t="s">
        <v>86</v>
      </c>
      <c r="AW254" t="s">
        <v>81</v>
      </c>
      <c r="AX254" t="s">
        <v>178</v>
      </c>
    </row>
    <row r="255" spans="1:50" x14ac:dyDescent="0.35">
      <c r="A255">
        <v>230</v>
      </c>
      <c r="C255">
        <v>237</v>
      </c>
      <c r="E255" t="s">
        <v>174</v>
      </c>
      <c r="F255" t="s">
        <v>91</v>
      </c>
      <c r="G255" t="s">
        <v>1</v>
      </c>
      <c r="H255">
        <v>149</v>
      </c>
      <c r="I255">
        <v>378</v>
      </c>
      <c r="J255" t="s">
        <v>2291</v>
      </c>
      <c r="M255" t="s">
        <v>68</v>
      </c>
      <c r="N255">
        <v>27</v>
      </c>
      <c r="O255">
        <v>4</v>
      </c>
      <c r="S255" t="s">
        <v>182</v>
      </c>
      <c r="T255" t="s">
        <v>68</v>
      </c>
      <c r="U255" t="s">
        <v>67</v>
      </c>
      <c r="V255" t="s">
        <v>68</v>
      </c>
      <c r="X255" t="s">
        <v>70</v>
      </c>
      <c r="Y255" t="s">
        <v>70</v>
      </c>
      <c r="Z255" t="s">
        <v>70</v>
      </c>
      <c r="AA255" t="s">
        <v>70</v>
      </c>
      <c r="AB255" t="s">
        <v>72</v>
      </c>
      <c r="AC255" t="s">
        <v>68</v>
      </c>
      <c r="AD255">
        <v>3982793</v>
      </c>
      <c r="AE255">
        <v>350143</v>
      </c>
      <c r="AF255" t="s">
        <v>72</v>
      </c>
      <c r="AG255">
        <v>78</v>
      </c>
      <c r="AH255" t="s">
        <v>73</v>
      </c>
      <c r="AI255" t="s">
        <v>74</v>
      </c>
      <c r="AJ255">
        <v>189</v>
      </c>
      <c r="AK255">
        <f>AJ255*2.54</f>
        <v>480.06</v>
      </c>
      <c r="AL255" t="str">
        <f>IF(AK255&lt;5,"Sapling",IF(AK255&lt;30,"Pole",IF(AK255&lt;50,"Small Saw",IF(AK255&lt;100,"Large Saw",IF(AK255&lt;300,"Giant","Monarch")))))</f>
        <v>Monarch</v>
      </c>
      <c r="AM255">
        <v>237</v>
      </c>
      <c r="AN255" t="s">
        <v>2292</v>
      </c>
      <c r="AO255" s="1">
        <v>45505.604919398145</v>
      </c>
      <c r="AP255" t="s">
        <v>76</v>
      </c>
      <c r="AQ255" s="1">
        <v>45532.887705277775</v>
      </c>
      <c r="AR255" t="s">
        <v>76</v>
      </c>
      <c r="AU255" t="s">
        <v>177</v>
      </c>
      <c r="AV255" t="s">
        <v>86</v>
      </c>
      <c r="AW255" t="s">
        <v>159</v>
      </c>
      <c r="AX255" t="s">
        <v>2293</v>
      </c>
    </row>
    <row r="256" spans="1:50" x14ac:dyDescent="0.35">
      <c r="A256">
        <v>260</v>
      </c>
      <c r="C256">
        <v>225</v>
      </c>
      <c r="E256" t="s">
        <v>637</v>
      </c>
      <c r="F256" t="s">
        <v>82</v>
      </c>
      <c r="G256" t="s">
        <v>1</v>
      </c>
      <c r="H256">
        <v>137</v>
      </c>
      <c r="I256">
        <v>347</v>
      </c>
      <c r="J256" t="s">
        <v>1167</v>
      </c>
      <c r="M256" t="s">
        <v>68</v>
      </c>
      <c r="N256">
        <v>25</v>
      </c>
      <c r="O256">
        <v>4</v>
      </c>
      <c r="S256" t="s">
        <v>94</v>
      </c>
      <c r="T256" t="s">
        <v>70</v>
      </c>
      <c r="V256" t="s">
        <v>70</v>
      </c>
      <c r="X256" t="s">
        <v>70</v>
      </c>
      <c r="Y256" t="s">
        <v>70</v>
      </c>
      <c r="Z256" t="s">
        <v>70</v>
      </c>
      <c r="AA256" t="s">
        <v>70</v>
      </c>
      <c r="AB256" t="s">
        <v>72</v>
      </c>
      <c r="AC256" t="s">
        <v>68</v>
      </c>
      <c r="AD256">
        <v>3996123</v>
      </c>
      <c r="AE256">
        <v>351470</v>
      </c>
      <c r="AF256" t="s">
        <v>72</v>
      </c>
      <c r="AG256">
        <v>163</v>
      </c>
      <c r="AH256" t="s">
        <v>73</v>
      </c>
      <c r="AI256" t="s">
        <v>74</v>
      </c>
      <c r="AJ256">
        <v>188</v>
      </c>
      <c r="AK256">
        <f>AJ256*2.54</f>
        <v>477.52</v>
      </c>
      <c r="AL256" t="str">
        <f>IF(AK256&lt;5,"Sapling",IF(AK256&lt;30,"Pole",IF(AK256&lt;50,"Small Saw",IF(AK256&lt;100,"Large Saw",IF(AK256&lt;300,"Giant","Monarch")))))</f>
        <v>Monarch</v>
      </c>
      <c r="AM256">
        <v>225</v>
      </c>
      <c r="AN256" t="s">
        <v>1168</v>
      </c>
      <c r="AO256" s="1">
        <v>45505.604919398145</v>
      </c>
      <c r="AP256" t="s">
        <v>76</v>
      </c>
      <c r="AQ256" s="1">
        <v>45561.831828703704</v>
      </c>
      <c r="AR256" t="s">
        <v>151</v>
      </c>
      <c r="AU256" t="s">
        <v>177</v>
      </c>
      <c r="AV256" t="s">
        <v>86</v>
      </c>
      <c r="AX256" t="s">
        <v>1169</v>
      </c>
    </row>
    <row r="257" spans="1:50" x14ac:dyDescent="0.35">
      <c r="A257">
        <v>10</v>
      </c>
      <c r="C257">
        <v>208</v>
      </c>
      <c r="E257" t="s">
        <v>64</v>
      </c>
      <c r="F257" t="s">
        <v>146</v>
      </c>
      <c r="G257" t="s">
        <v>1</v>
      </c>
      <c r="H257">
        <v>147</v>
      </c>
      <c r="I257">
        <v>373</v>
      </c>
      <c r="J257" t="s">
        <v>1919</v>
      </c>
      <c r="K257" t="s">
        <v>67</v>
      </c>
      <c r="M257" t="s">
        <v>68</v>
      </c>
      <c r="N257">
        <v>42.5</v>
      </c>
      <c r="O257">
        <v>4</v>
      </c>
      <c r="S257" t="s">
        <v>94</v>
      </c>
      <c r="T257" t="s">
        <v>70</v>
      </c>
      <c r="V257" t="s">
        <v>70</v>
      </c>
      <c r="X257" t="s">
        <v>70</v>
      </c>
      <c r="Y257" t="s">
        <v>70</v>
      </c>
      <c r="Z257" t="s">
        <v>68</v>
      </c>
      <c r="AA257" t="s">
        <v>70</v>
      </c>
      <c r="AB257" t="s">
        <v>72</v>
      </c>
      <c r="AC257" t="s">
        <v>68</v>
      </c>
      <c r="AD257">
        <v>3982584</v>
      </c>
      <c r="AE257">
        <v>347632</v>
      </c>
      <c r="AF257" t="s">
        <v>72</v>
      </c>
      <c r="AG257">
        <v>218</v>
      </c>
      <c r="AH257" t="s">
        <v>73</v>
      </c>
      <c r="AI257" t="s">
        <v>74</v>
      </c>
      <c r="AJ257">
        <v>188</v>
      </c>
      <c r="AK257">
        <f>AJ257*2.54</f>
        <v>477.52</v>
      </c>
      <c r="AL257" t="str">
        <f>IF(AK257&lt;5,"Sapling",IF(AK257&lt;30,"Pole",IF(AK257&lt;50,"Small Saw",IF(AK257&lt;100,"Large Saw",IF(AK257&lt;300,"Giant","Monarch")))))</f>
        <v>Monarch</v>
      </c>
      <c r="AM257">
        <v>208</v>
      </c>
      <c r="AN257" t="s">
        <v>1920</v>
      </c>
      <c r="AO257" s="1">
        <v>45505.604919398145</v>
      </c>
      <c r="AP257" t="s">
        <v>76</v>
      </c>
      <c r="AQ257" s="1">
        <v>45562.021018518521</v>
      </c>
      <c r="AR257" t="s">
        <v>77</v>
      </c>
      <c r="AU257" t="s">
        <v>79</v>
      </c>
      <c r="AV257" t="s">
        <v>86</v>
      </c>
      <c r="AW257" t="s">
        <v>87</v>
      </c>
    </row>
    <row r="258" spans="1:50" x14ac:dyDescent="0.35">
      <c r="A258">
        <v>188</v>
      </c>
      <c r="C258">
        <v>253</v>
      </c>
      <c r="E258" t="s">
        <v>637</v>
      </c>
      <c r="F258" t="s">
        <v>91</v>
      </c>
      <c r="G258" t="s">
        <v>1</v>
      </c>
      <c r="H258">
        <v>165</v>
      </c>
      <c r="I258">
        <v>419</v>
      </c>
      <c r="J258" t="s">
        <v>714</v>
      </c>
      <c r="M258" t="s">
        <v>68</v>
      </c>
      <c r="N258">
        <v>31</v>
      </c>
      <c r="O258">
        <v>4</v>
      </c>
      <c r="S258" t="s">
        <v>94</v>
      </c>
      <c r="T258" t="s">
        <v>68</v>
      </c>
      <c r="U258" t="s">
        <v>133</v>
      </c>
      <c r="V258" t="s">
        <v>70</v>
      </c>
      <c r="X258" t="s">
        <v>70</v>
      </c>
      <c r="Y258" t="s">
        <v>68</v>
      </c>
      <c r="Z258" t="s">
        <v>70</v>
      </c>
      <c r="AA258" t="s">
        <v>70</v>
      </c>
      <c r="AB258" t="s">
        <v>1029</v>
      </c>
      <c r="AC258" t="s">
        <v>68</v>
      </c>
      <c r="AD258">
        <v>3996388</v>
      </c>
      <c r="AE258">
        <v>351424</v>
      </c>
      <c r="AF258" t="s">
        <v>72</v>
      </c>
      <c r="AG258">
        <v>106</v>
      </c>
      <c r="AH258" t="s">
        <v>73</v>
      </c>
      <c r="AI258" t="s">
        <v>74</v>
      </c>
      <c r="AJ258">
        <v>187</v>
      </c>
      <c r="AK258">
        <f>AJ258*2.54</f>
        <v>474.98</v>
      </c>
      <c r="AL258" t="str">
        <f>IF(AK258&lt;5,"Sapling",IF(AK258&lt;30,"Pole",IF(AK258&lt;50,"Small Saw",IF(AK258&lt;100,"Large Saw",IF(AK258&lt;300,"Giant","Monarch")))))</f>
        <v>Monarch</v>
      </c>
      <c r="AM258">
        <v>253</v>
      </c>
      <c r="AN258" t="s">
        <v>1030</v>
      </c>
      <c r="AO258" s="1">
        <v>45505.604919398145</v>
      </c>
      <c r="AP258" t="s">
        <v>76</v>
      </c>
      <c r="AQ258" s="1">
        <v>45561.7812962963</v>
      </c>
      <c r="AR258" t="s">
        <v>151</v>
      </c>
      <c r="AU258" t="s">
        <v>177</v>
      </c>
      <c r="AV258" t="s">
        <v>86</v>
      </c>
      <c r="AW258" t="s">
        <v>81</v>
      </c>
    </row>
    <row r="259" spans="1:50" x14ac:dyDescent="0.35">
      <c r="A259">
        <v>316</v>
      </c>
      <c r="C259">
        <v>229</v>
      </c>
      <c r="E259" t="s">
        <v>637</v>
      </c>
      <c r="F259" t="s">
        <v>290</v>
      </c>
      <c r="G259" t="s">
        <v>1</v>
      </c>
      <c r="H259">
        <v>140</v>
      </c>
      <c r="I259">
        <v>355</v>
      </c>
      <c r="J259" t="s">
        <v>961</v>
      </c>
      <c r="M259" t="s">
        <v>68</v>
      </c>
      <c r="N259">
        <v>41</v>
      </c>
      <c r="O259">
        <v>4</v>
      </c>
      <c r="S259" t="s">
        <v>94</v>
      </c>
      <c r="X259" t="s">
        <v>70</v>
      </c>
      <c r="Y259" t="s">
        <v>70</v>
      </c>
      <c r="Z259" t="s">
        <v>70</v>
      </c>
      <c r="AA259" t="s">
        <v>70</v>
      </c>
      <c r="AB259" t="s">
        <v>72</v>
      </c>
      <c r="AC259" t="s">
        <v>68</v>
      </c>
      <c r="AD259">
        <v>3995826</v>
      </c>
      <c r="AE259">
        <v>351364</v>
      </c>
      <c r="AF259" t="s">
        <v>72</v>
      </c>
      <c r="AG259">
        <v>166</v>
      </c>
      <c r="AH259" t="s">
        <v>73</v>
      </c>
      <c r="AI259" t="s">
        <v>74</v>
      </c>
      <c r="AJ259">
        <v>187</v>
      </c>
      <c r="AK259">
        <f>AJ259*2.54</f>
        <v>474.98</v>
      </c>
      <c r="AL259" t="str">
        <f>IF(AK259&lt;5,"Sapling",IF(AK259&lt;30,"Pole",IF(AK259&lt;50,"Small Saw",IF(AK259&lt;100,"Large Saw",IF(AK259&lt;300,"Giant","Monarch")))))</f>
        <v>Monarch</v>
      </c>
      <c r="AM259">
        <v>229</v>
      </c>
      <c r="AN259" t="s">
        <v>1303</v>
      </c>
      <c r="AO259" s="1">
        <v>45505.604919398145</v>
      </c>
      <c r="AP259" t="s">
        <v>76</v>
      </c>
      <c r="AQ259" s="1">
        <v>45566.805069444446</v>
      </c>
      <c r="AR259" t="s">
        <v>927</v>
      </c>
      <c r="AT259" t="s">
        <v>953</v>
      </c>
      <c r="AU259" t="s">
        <v>177</v>
      </c>
      <c r="AV259" t="s">
        <v>86</v>
      </c>
      <c r="AW259" t="s">
        <v>159</v>
      </c>
      <c r="AX259" t="s">
        <v>1304</v>
      </c>
    </row>
    <row r="260" spans="1:50" x14ac:dyDescent="0.35">
      <c r="A260">
        <v>40</v>
      </c>
      <c r="C260">
        <v>224</v>
      </c>
      <c r="D260">
        <v>134</v>
      </c>
      <c r="E260" t="s">
        <v>1940</v>
      </c>
      <c r="F260" t="s">
        <v>106</v>
      </c>
      <c r="G260" t="s">
        <v>1</v>
      </c>
      <c r="H260">
        <v>178.9</v>
      </c>
      <c r="I260">
        <v>454</v>
      </c>
      <c r="J260" t="s">
        <v>801</v>
      </c>
      <c r="K260" t="s">
        <v>133</v>
      </c>
      <c r="M260" t="s">
        <v>68</v>
      </c>
      <c r="N260">
        <v>56</v>
      </c>
      <c r="O260">
        <v>4</v>
      </c>
      <c r="S260" t="s">
        <v>182</v>
      </c>
      <c r="T260" t="s">
        <v>68</v>
      </c>
      <c r="U260" t="s">
        <v>67</v>
      </c>
      <c r="V260" t="s">
        <v>68</v>
      </c>
      <c r="X260" t="s">
        <v>70</v>
      </c>
      <c r="Y260" t="s">
        <v>70</v>
      </c>
      <c r="Z260" t="s">
        <v>70</v>
      </c>
      <c r="AA260" t="s">
        <v>70</v>
      </c>
      <c r="AB260" t="s">
        <v>72</v>
      </c>
      <c r="AC260" t="s">
        <v>68</v>
      </c>
      <c r="AD260">
        <v>3990607</v>
      </c>
      <c r="AE260">
        <v>353111</v>
      </c>
      <c r="AF260" t="s">
        <v>72</v>
      </c>
      <c r="AG260">
        <v>130</v>
      </c>
      <c r="AH260" t="s">
        <v>73</v>
      </c>
      <c r="AI260" t="s">
        <v>74</v>
      </c>
      <c r="AJ260">
        <v>187</v>
      </c>
      <c r="AK260">
        <f>AJ260*2.54</f>
        <v>474.98</v>
      </c>
      <c r="AL260" t="str">
        <f>IF(AK260&lt;5,"Sapling",IF(AK260&lt;30,"Pole",IF(AK260&lt;50,"Small Saw",IF(AK260&lt;100,"Large Saw",IF(AK260&lt;300,"Giant","Monarch")))))</f>
        <v>Monarch</v>
      </c>
      <c r="AM260">
        <v>224</v>
      </c>
      <c r="AN260" t="s">
        <v>2009</v>
      </c>
      <c r="AO260" s="1">
        <v>45505.604919398145</v>
      </c>
      <c r="AP260" t="s">
        <v>76</v>
      </c>
      <c r="AQ260" s="1">
        <v>45553.77920138889</v>
      </c>
      <c r="AR260" t="s">
        <v>640</v>
      </c>
      <c r="AT260" t="s">
        <v>2010</v>
      </c>
      <c r="AU260" t="s">
        <v>79</v>
      </c>
      <c r="AV260" t="s">
        <v>86</v>
      </c>
      <c r="AW260" t="s">
        <v>159</v>
      </c>
    </row>
    <row r="261" spans="1:50" x14ac:dyDescent="0.35">
      <c r="A261">
        <v>208</v>
      </c>
      <c r="C261">
        <v>262</v>
      </c>
      <c r="E261" t="s">
        <v>637</v>
      </c>
      <c r="F261" t="s">
        <v>201</v>
      </c>
      <c r="G261" t="s">
        <v>1</v>
      </c>
      <c r="H261">
        <v>151</v>
      </c>
      <c r="I261">
        <v>383</v>
      </c>
      <c r="J261" t="s">
        <v>1065</v>
      </c>
      <c r="M261" t="s">
        <v>68</v>
      </c>
      <c r="N261">
        <v>30</v>
      </c>
      <c r="O261">
        <v>4</v>
      </c>
      <c r="S261" t="s">
        <v>69</v>
      </c>
      <c r="T261" t="s">
        <v>68</v>
      </c>
      <c r="U261" t="s">
        <v>67</v>
      </c>
      <c r="V261" t="s">
        <v>70</v>
      </c>
      <c r="X261" t="s">
        <v>70</v>
      </c>
      <c r="Y261" t="s">
        <v>70</v>
      </c>
      <c r="Z261" t="s">
        <v>70</v>
      </c>
      <c r="AA261" t="s">
        <v>70</v>
      </c>
      <c r="AB261" t="s">
        <v>72</v>
      </c>
      <c r="AC261" t="s">
        <v>68</v>
      </c>
      <c r="AD261">
        <v>3996546</v>
      </c>
      <c r="AE261">
        <v>351279</v>
      </c>
      <c r="AF261" t="s">
        <v>72</v>
      </c>
      <c r="AG261">
        <v>65</v>
      </c>
      <c r="AH261" t="s">
        <v>73</v>
      </c>
      <c r="AI261" t="s">
        <v>74</v>
      </c>
      <c r="AJ261">
        <v>186</v>
      </c>
      <c r="AK261">
        <f>AJ261*2.54</f>
        <v>472.44</v>
      </c>
      <c r="AL261" t="str">
        <f>IF(AK261&lt;5,"Sapling",IF(AK261&lt;30,"Pole",IF(AK261&lt;50,"Small Saw",IF(AK261&lt;100,"Large Saw",IF(AK261&lt;300,"Giant","Monarch")))))</f>
        <v>Monarch</v>
      </c>
      <c r="AM261">
        <v>262</v>
      </c>
      <c r="AN261" t="s">
        <v>1066</v>
      </c>
      <c r="AO261" s="1">
        <v>45505.604919398145</v>
      </c>
      <c r="AP261" t="s">
        <v>76</v>
      </c>
      <c r="AQ261" s="1">
        <v>45561.717511574076</v>
      </c>
      <c r="AR261" t="s">
        <v>151</v>
      </c>
      <c r="AU261" t="s">
        <v>177</v>
      </c>
      <c r="AV261" t="s">
        <v>80</v>
      </c>
      <c r="AW261" t="s">
        <v>159</v>
      </c>
    </row>
    <row r="262" spans="1:50" x14ac:dyDescent="0.35">
      <c r="A262">
        <v>399</v>
      </c>
      <c r="C262">
        <v>212</v>
      </c>
      <c r="E262" t="s">
        <v>637</v>
      </c>
      <c r="F262" t="s">
        <v>197</v>
      </c>
      <c r="G262" t="s">
        <v>1</v>
      </c>
      <c r="H262">
        <v>131</v>
      </c>
      <c r="I262">
        <v>332</v>
      </c>
      <c r="J262" t="s">
        <v>961</v>
      </c>
      <c r="M262" t="s">
        <v>68</v>
      </c>
      <c r="N262">
        <v>50</v>
      </c>
      <c r="O262">
        <v>4</v>
      </c>
      <c r="S262" t="s">
        <v>94</v>
      </c>
      <c r="T262" t="s">
        <v>68</v>
      </c>
      <c r="U262" t="s">
        <v>67</v>
      </c>
      <c r="W262" t="s">
        <v>67</v>
      </c>
      <c r="X262" t="s">
        <v>68</v>
      </c>
      <c r="Y262" t="s">
        <v>70</v>
      </c>
      <c r="Z262" t="s">
        <v>70</v>
      </c>
      <c r="AA262" t="s">
        <v>68</v>
      </c>
      <c r="AB262" t="s">
        <v>72</v>
      </c>
      <c r="AC262" t="s">
        <v>68</v>
      </c>
      <c r="AD262">
        <v>3995441</v>
      </c>
      <c r="AE262">
        <v>351229</v>
      </c>
      <c r="AF262" t="s">
        <v>72</v>
      </c>
      <c r="AG262">
        <v>12</v>
      </c>
      <c r="AH262" t="s">
        <v>73</v>
      </c>
      <c r="AI262" t="s">
        <v>74</v>
      </c>
      <c r="AJ262">
        <v>186</v>
      </c>
      <c r="AK262">
        <f>AJ262*2.54</f>
        <v>472.44</v>
      </c>
      <c r="AL262" t="str">
        <f>IF(AK262&lt;5,"Sapling",IF(AK262&lt;30,"Pole",IF(AK262&lt;50,"Small Saw",IF(AK262&lt;100,"Large Saw",IF(AK262&lt;300,"Giant","Monarch")))))</f>
        <v>Monarch</v>
      </c>
      <c r="AM262">
        <v>212</v>
      </c>
      <c r="AN262" t="s">
        <v>1466</v>
      </c>
      <c r="AO262" s="1">
        <v>45505.604919398145</v>
      </c>
      <c r="AP262" t="s">
        <v>76</v>
      </c>
      <c r="AQ262" s="1">
        <v>45564.655057870368</v>
      </c>
      <c r="AR262" t="s">
        <v>927</v>
      </c>
      <c r="AT262" t="s">
        <v>1467</v>
      </c>
      <c r="AU262" t="s">
        <v>177</v>
      </c>
      <c r="AV262" t="s">
        <v>86</v>
      </c>
      <c r="AW262" t="s">
        <v>81</v>
      </c>
      <c r="AX262" t="s">
        <v>1468</v>
      </c>
    </row>
    <row r="263" spans="1:50" x14ac:dyDescent="0.35">
      <c r="A263">
        <v>437</v>
      </c>
      <c r="C263">
        <v>210</v>
      </c>
      <c r="E263" t="s">
        <v>637</v>
      </c>
      <c r="F263" t="s">
        <v>91</v>
      </c>
      <c r="G263" t="s">
        <v>1</v>
      </c>
      <c r="H263">
        <v>120</v>
      </c>
      <c r="I263">
        <v>304</v>
      </c>
      <c r="J263" t="s">
        <v>1581</v>
      </c>
      <c r="M263" t="s">
        <v>68</v>
      </c>
      <c r="N263">
        <v>5</v>
      </c>
      <c r="O263">
        <v>4</v>
      </c>
      <c r="S263" t="s">
        <v>94</v>
      </c>
      <c r="T263" t="s">
        <v>68</v>
      </c>
      <c r="U263" t="s">
        <v>67</v>
      </c>
      <c r="X263" t="s">
        <v>70</v>
      </c>
      <c r="Y263" t="s">
        <v>70</v>
      </c>
      <c r="Z263" t="s">
        <v>70</v>
      </c>
      <c r="AA263" t="s">
        <v>70</v>
      </c>
      <c r="AB263" t="s">
        <v>72</v>
      </c>
      <c r="AC263" t="s">
        <v>68</v>
      </c>
      <c r="AD263">
        <v>3995313</v>
      </c>
      <c r="AE263">
        <v>350589</v>
      </c>
      <c r="AF263" t="s">
        <v>72</v>
      </c>
      <c r="AG263">
        <v>24</v>
      </c>
      <c r="AH263" t="s">
        <v>73</v>
      </c>
      <c r="AI263" t="s">
        <v>74</v>
      </c>
      <c r="AJ263">
        <v>186</v>
      </c>
      <c r="AK263">
        <f>AJ263*2.54</f>
        <v>472.44</v>
      </c>
      <c r="AL263" t="str">
        <f>IF(AK263&lt;5,"Sapling",IF(AK263&lt;30,"Pole",IF(AK263&lt;50,"Small Saw",IF(AK263&lt;100,"Large Saw",IF(AK263&lt;300,"Giant","Monarch")))))</f>
        <v>Monarch</v>
      </c>
      <c r="AM263">
        <v>210</v>
      </c>
      <c r="AN263" t="s">
        <v>1582</v>
      </c>
      <c r="AO263" s="1">
        <v>45505.604919398145</v>
      </c>
      <c r="AP263" t="s">
        <v>76</v>
      </c>
      <c r="AQ263" s="1">
        <v>45565.703414351854</v>
      </c>
      <c r="AR263" t="s">
        <v>927</v>
      </c>
      <c r="AU263" t="s">
        <v>177</v>
      </c>
      <c r="AV263" t="s">
        <v>86</v>
      </c>
      <c r="AW263" t="s">
        <v>87</v>
      </c>
      <c r="AX263" t="s">
        <v>1583</v>
      </c>
    </row>
    <row r="264" spans="1:50" x14ac:dyDescent="0.35">
      <c r="A264">
        <v>165</v>
      </c>
      <c r="C264">
        <v>236</v>
      </c>
      <c r="E264" t="s">
        <v>174</v>
      </c>
      <c r="F264" t="s">
        <v>82</v>
      </c>
      <c r="G264" t="s">
        <v>1</v>
      </c>
      <c r="H264">
        <v>168</v>
      </c>
      <c r="I264">
        <v>426</v>
      </c>
      <c r="J264" t="s">
        <v>193</v>
      </c>
      <c r="M264" t="s">
        <v>68</v>
      </c>
      <c r="N264">
        <v>17</v>
      </c>
      <c r="O264">
        <v>3</v>
      </c>
      <c r="S264" t="s">
        <v>94</v>
      </c>
      <c r="T264" t="s">
        <v>70</v>
      </c>
      <c r="V264" t="s">
        <v>70</v>
      </c>
      <c r="X264" t="s">
        <v>70</v>
      </c>
      <c r="Y264" t="s">
        <v>70</v>
      </c>
      <c r="Z264" t="s">
        <v>70</v>
      </c>
      <c r="AA264" t="s">
        <v>70</v>
      </c>
      <c r="AB264" t="s">
        <v>72</v>
      </c>
      <c r="AC264" t="s">
        <v>68</v>
      </c>
      <c r="AD264">
        <v>3983212</v>
      </c>
      <c r="AE264">
        <v>350005</v>
      </c>
      <c r="AF264" t="s">
        <v>72</v>
      </c>
      <c r="AG264">
        <v>0</v>
      </c>
      <c r="AH264" t="s">
        <v>73</v>
      </c>
      <c r="AI264" t="s">
        <v>74</v>
      </c>
      <c r="AJ264">
        <v>186</v>
      </c>
      <c r="AK264">
        <f>AJ264*2.54</f>
        <v>472.44</v>
      </c>
      <c r="AL264" t="str">
        <f>IF(AK264&lt;5,"Sapling",IF(AK264&lt;30,"Pole",IF(AK264&lt;50,"Small Saw",IF(AK264&lt;100,"Large Saw",IF(AK264&lt;300,"Giant","Monarch")))))</f>
        <v>Monarch</v>
      </c>
      <c r="AM264">
        <v>236</v>
      </c>
      <c r="AN264" t="s">
        <v>2301</v>
      </c>
      <c r="AO264" s="1">
        <v>45505.604919398145</v>
      </c>
      <c r="AP264" t="s">
        <v>76</v>
      </c>
      <c r="AQ264" s="1">
        <v>45547.937083333331</v>
      </c>
      <c r="AR264" t="s">
        <v>77</v>
      </c>
      <c r="AT264" t="s">
        <v>2302</v>
      </c>
      <c r="AU264" t="s">
        <v>177</v>
      </c>
      <c r="AV264" t="s">
        <v>86</v>
      </c>
      <c r="AW264" t="s">
        <v>87</v>
      </c>
    </row>
    <row r="265" spans="1:50" x14ac:dyDescent="0.35">
      <c r="A265">
        <v>687</v>
      </c>
      <c r="C265">
        <v>227</v>
      </c>
      <c r="E265" t="s">
        <v>174</v>
      </c>
      <c r="F265" t="s">
        <v>65</v>
      </c>
      <c r="G265" t="s">
        <v>1</v>
      </c>
      <c r="H265">
        <v>127</v>
      </c>
      <c r="I265">
        <v>322</v>
      </c>
      <c r="J265" t="s">
        <v>2398</v>
      </c>
      <c r="M265" t="s">
        <v>68</v>
      </c>
      <c r="N265">
        <v>63</v>
      </c>
      <c r="O265">
        <v>4</v>
      </c>
      <c r="S265" t="s">
        <v>94</v>
      </c>
      <c r="T265" t="s">
        <v>70</v>
      </c>
      <c r="U265" t="s">
        <v>67</v>
      </c>
      <c r="V265" t="s">
        <v>70</v>
      </c>
      <c r="X265" t="s">
        <v>70</v>
      </c>
      <c r="Y265" t="s">
        <v>70</v>
      </c>
      <c r="Z265" t="s">
        <v>70</v>
      </c>
      <c r="AA265" t="s">
        <v>70</v>
      </c>
      <c r="AB265" t="s">
        <v>72</v>
      </c>
      <c r="AC265" t="s">
        <v>68</v>
      </c>
      <c r="AD265">
        <v>3983121</v>
      </c>
      <c r="AE265">
        <v>350597</v>
      </c>
      <c r="AF265" t="s">
        <v>72</v>
      </c>
      <c r="AG265">
        <v>91</v>
      </c>
      <c r="AH265" t="s">
        <v>73</v>
      </c>
      <c r="AI265" t="s">
        <v>74</v>
      </c>
      <c r="AJ265">
        <v>186</v>
      </c>
      <c r="AK265">
        <f>AJ265*2.54</f>
        <v>472.44</v>
      </c>
      <c r="AL265" t="str">
        <f>IF(AK265&lt;5,"Sapling",IF(AK265&lt;30,"Pole",IF(AK265&lt;50,"Small Saw",IF(AK265&lt;100,"Large Saw",IF(AK265&lt;300,"Giant","Monarch")))))</f>
        <v>Monarch</v>
      </c>
      <c r="AM265">
        <v>227</v>
      </c>
      <c r="AN265" t="s">
        <v>2399</v>
      </c>
      <c r="AO265" s="1">
        <v>45505.604919398145</v>
      </c>
      <c r="AP265" t="s">
        <v>76</v>
      </c>
      <c r="AQ265" s="1">
        <v>45534.902326388888</v>
      </c>
      <c r="AR265" t="s">
        <v>151</v>
      </c>
      <c r="AU265" t="s">
        <v>177</v>
      </c>
      <c r="AV265" t="s">
        <v>86</v>
      </c>
      <c r="AW265" t="s">
        <v>159</v>
      </c>
      <c r="AX265" t="s">
        <v>2400</v>
      </c>
    </row>
    <row r="266" spans="1:50" x14ac:dyDescent="0.35">
      <c r="A266">
        <v>169</v>
      </c>
      <c r="C266">
        <v>224</v>
      </c>
      <c r="D266">
        <v>224</v>
      </c>
      <c r="E266" t="s">
        <v>174</v>
      </c>
      <c r="F266" t="s">
        <v>82</v>
      </c>
      <c r="G266" t="s">
        <v>1</v>
      </c>
      <c r="H266">
        <v>149</v>
      </c>
      <c r="I266">
        <v>378</v>
      </c>
      <c r="J266" t="s">
        <v>2428</v>
      </c>
      <c r="K266" t="s">
        <v>67</v>
      </c>
      <c r="M266" t="s">
        <v>68</v>
      </c>
      <c r="N266">
        <v>37</v>
      </c>
      <c r="O266">
        <v>3</v>
      </c>
      <c r="S266" t="s">
        <v>94</v>
      </c>
      <c r="T266" t="s">
        <v>70</v>
      </c>
      <c r="V266" t="s">
        <v>70</v>
      </c>
      <c r="W266" t="s">
        <v>67</v>
      </c>
      <c r="X266" t="s">
        <v>68</v>
      </c>
      <c r="Y266" t="s">
        <v>70</v>
      </c>
      <c r="Z266" t="s">
        <v>70</v>
      </c>
      <c r="AA266" t="s">
        <v>70</v>
      </c>
      <c r="AB266" t="s">
        <v>72</v>
      </c>
      <c r="AC266" t="s">
        <v>68</v>
      </c>
      <c r="AD266">
        <v>3983251</v>
      </c>
      <c r="AE266">
        <v>349988</v>
      </c>
      <c r="AF266" t="s">
        <v>72</v>
      </c>
      <c r="AG266">
        <v>66</v>
      </c>
      <c r="AH266" t="s">
        <v>73</v>
      </c>
      <c r="AI266" t="s">
        <v>74</v>
      </c>
      <c r="AJ266">
        <v>186</v>
      </c>
      <c r="AK266">
        <f>AJ266*2.54</f>
        <v>472.44</v>
      </c>
      <c r="AL266" t="str">
        <f>IF(AK266&lt;5,"Sapling",IF(AK266&lt;30,"Pole",IF(AK266&lt;50,"Small Saw",IF(AK266&lt;100,"Large Saw",IF(AK266&lt;300,"Giant","Monarch")))))</f>
        <v>Monarch</v>
      </c>
      <c r="AM266">
        <v>224</v>
      </c>
      <c r="AN266" t="s">
        <v>2429</v>
      </c>
      <c r="AO266" s="1">
        <v>45505.604919398145</v>
      </c>
      <c r="AP266" t="s">
        <v>76</v>
      </c>
      <c r="AQ266" s="1">
        <v>45547.93440972222</v>
      </c>
      <c r="AR266" t="s">
        <v>77</v>
      </c>
      <c r="AU266" t="s">
        <v>177</v>
      </c>
      <c r="AV266" t="s">
        <v>86</v>
      </c>
      <c r="AW266" t="s">
        <v>159</v>
      </c>
    </row>
    <row r="267" spans="1:50" x14ac:dyDescent="0.35">
      <c r="A267">
        <v>394</v>
      </c>
      <c r="C267">
        <v>218</v>
      </c>
      <c r="E267" t="s">
        <v>637</v>
      </c>
      <c r="F267" t="s">
        <v>82</v>
      </c>
      <c r="G267" t="s">
        <v>1</v>
      </c>
      <c r="H267">
        <v>125</v>
      </c>
      <c r="I267">
        <v>317</v>
      </c>
      <c r="J267" t="s">
        <v>1347</v>
      </c>
      <c r="M267" t="s">
        <v>68</v>
      </c>
      <c r="N267">
        <v>32</v>
      </c>
      <c r="O267">
        <v>4</v>
      </c>
      <c r="S267" t="s">
        <v>94</v>
      </c>
      <c r="T267" t="s">
        <v>68</v>
      </c>
      <c r="U267" t="s">
        <v>93</v>
      </c>
      <c r="W267" t="s">
        <v>93</v>
      </c>
      <c r="X267" t="s">
        <v>68</v>
      </c>
      <c r="Y267" t="s">
        <v>68</v>
      </c>
      <c r="Z267" t="s">
        <v>70</v>
      </c>
      <c r="AA267" t="s">
        <v>70</v>
      </c>
      <c r="AB267" t="s">
        <v>168</v>
      </c>
      <c r="AC267" t="s">
        <v>68</v>
      </c>
      <c r="AD267">
        <v>3995645</v>
      </c>
      <c r="AE267">
        <v>351139</v>
      </c>
      <c r="AF267" t="s">
        <v>72</v>
      </c>
      <c r="AG267">
        <v>115</v>
      </c>
      <c r="AH267" t="s">
        <v>73</v>
      </c>
      <c r="AI267" t="s">
        <v>74</v>
      </c>
      <c r="AJ267">
        <v>185</v>
      </c>
      <c r="AK267">
        <f>AJ267*2.54</f>
        <v>469.90000000000003</v>
      </c>
      <c r="AL267" t="str">
        <f>IF(AK267&lt;5,"Sapling",IF(AK267&lt;30,"Pole",IF(AK267&lt;50,"Small Saw",IF(AK267&lt;100,"Large Saw",IF(AK267&lt;300,"Giant","Monarch")))))</f>
        <v>Monarch</v>
      </c>
      <c r="AM267">
        <v>218</v>
      </c>
      <c r="AN267" t="s">
        <v>1451</v>
      </c>
      <c r="AO267" s="1">
        <v>45505.604919398145</v>
      </c>
      <c r="AP267" t="s">
        <v>76</v>
      </c>
      <c r="AQ267" s="1">
        <v>45563.896203703705</v>
      </c>
      <c r="AR267" t="s">
        <v>927</v>
      </c>
      <c r="AT267" t="s">
        <v>1452</v>
      </c>
      <c r="AU267" t="s">
        <v>177</v>
      </c>
      <c r="AV267" t="s">
        <v>80</v>
      </c>
      <c r="AW267" t="s">
        <v>87</v>
      </c>
    </row>
    <row r="268" spans="1:50" x14ac:dyDescent="0.35">
      <c r="A268">
        <v>430</v>
      </c>
      <c r="C268">
        <v>248</v>
      </c>
      <c r="E268" t="s">
        <v>637</v>
      </c>
      <c r="F268" t="s">
        <v>201</v>
      </c>
      <c r="G268" t="s">
        <v>1</v>
      </c>
      <c r="H268">
        <v>160</v>
      </c>
      <c r="I268">
        <v>406</v>
      </c>
      <c r="J268" t="s">
        <v>947</v>
      </c>
      <c r="M268" t="s">
        <v>68</v>
      </c>
      <c r="N268">
        <v>15</v>
      </c>
      <c r="O268">
        <v>4</v>
      </c>
      <c r="S268" t="s">
        <v>94</v>
      </c>
      <c r="T268" t="s">
        <v>68</v>
      </c>
      <c r="U268" t="s">
        <v>67</v>
      </c>
      <c r="X268" t="s">
        <v>70</v>
      </c>
      <c r="Y268" t="s">
        <v>68</v>
      </c>
      <c r="Z268" t="s">
        <v>68</v>
      </c>
      <c r="AA268" t="s">
        <v>70</v>
      </c>
      <c r="AB268" t="s">
        <v>168</v>
      </c>
      <c r="AC268" t="s">
        <v>68</v>
      </c>
      <c r="AD268">
        <v>3995815</v>
      </c>
      <c r="AE268">
        <v>350710</v>
      </c>
      <c r="AF268" t="s">
        <v>72</v>
      </c>
      <c r="AG268">
        <v>144</v>
      </c>
      <c r="AH268" t="s">
        <v>73</v>
      </c>
      <c r="AI268" t="s">
        <v>74</v>
      </c>
      <c r="AJ268">
        <v>185</v>
      </c>
      <c r="AK268">
        <f>AJ268*2.54</f>
        <v>469.90000000000003</v>
      </c>
      <c r="AL268" t="str">
        <f>IF(AK268&lt;5,"Sapling",IF(AK268&lt;30,"Pole",IF(AK268&lt;50,"Small Saw",IF(AK268&lt;100,"Large Saw",IF(AK268&lt;300,"Giant","Monarch")))))</f>
        <v>Monarch</v>
      </c>
      <c r="AM268">
        <v>248</v>
      </c>
      <c r="AN268" t="s">
        <v>1560</v>
      </c>
      <c r="AO268" s="1">
        <v>45505.604919398145</v>
      </c>
      <c r="AP268" t="s">
        <v>76</v>
      </c>
      <c r="AQ268" s="1">
        <v>45562.866689814815</v>
      </c>
      <c r="AR268" t="s">
        <v>927</v>
      </c>
      <c r="AT268" t="s">
        <v>1561</v>
      </c>
      <c r="AU268" t="s">
        <v>177</v>
      </c>
      <c r="AV268" t="s">
        <v>80</v>
      </c>
      <c r="AW268" t="s">
        <v>81</v>
      </c>
      <c r="AX268" t="s">
        <v>1562</v>
      </c>
    </row>
    <row r="269" spans="1:50" x14ac:dyDescent="0.35">
      <c r="A269">
        <v>581</v>
      </c>
      <c r="C269">
        <v>245</v>
      </c>
      <c r="E269" t="s">
        <v>637</v>
      </c>
      <c r="F269" t="s">
        <v>290</v>
      </c>
      <c r="G269" t="s">
        <v>1</v>
      </c>
      <c r="H269">
        <v>158</v>
      </c>
      <c r="I269">
        <v>401</v>
      </c>
      <c r="J269" t="s">
        <v>175</v>
      </c>
      <c r="M269" t="s">
        <v>68</v>
      </c>
      <c r="N269">
        <v>28</v>
      </c>
      <c r="O269">
        <v>1</v>
      </c>
      <c r="S269" t="s">
        <v>69</v>
      </c>
      <c r="T269" t="s">
        <v>68</v>
      </c>
      <c r="U269" t="s">
        <v>67</v>
      </c>
      <c r="V269" t="s">
        <v>70</v>
      </c>
      <c r="X269" t="s">
        <v>70</v>
      </c>
      <c r="Y269" t="s">
        <v>70</v>
      </c>
      <c r="Z269" t="s">
        <v>70</v>
      </c>
      <c r="AA269" t="s">
        <v>70</v>
      </c>
      <c r="AB269" t="s">
        <v>72</v>
      </c>
      <c r="AC269" t="s">
        <v>68</v>
      </c>
      <c r="AD269">
        <v>3996876</v>
      </c>
      <c r="AE269">
        <v>349635</v>
      </c>
      <c r="AF269" t="s">
        <v>72</v>
      </c>
      <c r="AG269">
        <v>0</v>
      </c>
      <c r="AH269" t="s">
        <v>73</v>
      </c>
      <c r="AI269" t="s">
        <v>74</v>
      </c>
      <c r="AJ269">
        <v>185</v>
      </c>
      <c r="AK269">
        <f>AJ269*2.54</f>
        <v>469.90000000000003</v>
      </c>
      <c r="AL269" t="str">
        <f>IF(AK269&lt;5,"Sapling",IF(AK269&lt;30,"Pole",IF(AK269&lt;50,"Small Saw",IF(AK269&lt;100,"Large Saw",IF(AK269&lt;300,"Giant","Monarch")))))</f>
        <v>Monarch</v>
      </c>
      <c r="AM269">
        <v>245</v>
      </c>
      <c r="AN269" t="s">
        <v>1843</v>
      </c>
      <c r="AO269" s="1">
        <v>45505.604919398145</v>
      </c>
      <c r="AP269" t="s">
        <v>76</v>
      </c>
      <c r="AQ269" s="1">
        <v>45564.765277777777</v>
      </c>
      <c r="AR269" t="s">
        <v>151</v>
      </c>
      <c r="AT269" t="s">
        <v>1844</v>
      </c>
      <c r="AU269" t="s">
        <v>177</v>
      </c>
      <c r="AV269" t="s">
        <v>86</v>
      </c>
      <c r="AW269" t="s">
        <v>87</v>
      </c>
    </row>
    <row r="270" spans="1:50" x14ac:dyDescent="0.35">
      <c r="A270">
        <v>84</v>
      </c>
      <c r="C270">
        <v>243</v>
      </c>
      <c r="E270" t="s">
        <v>1940</v>
      </c>
      <c r="F270" t="s">
        <v>106</v>
      </c>
      <c r="G270" t="s">
        <v>1</v>
      </c>
      <c r="H270">
        <v>125.799999999999</v>
      </c>
      <c r="I270">
        <v>319</v>
      </c>
      <c r="J270" t="s">
        <v>2081</v>
      </c>
      <c r="M270" t="s">
        <v>68</v>
      </c>
      <c r="N270">
        <v>44</v>
      </c>
      <c r="O270">
        <v>4</v>
      </c>
      <c r="S270" t="s">
        <v>182</v>
      </c>
      <c r="T270" t="s">
        <v>68</v>
      </c>
      <c r="U270" t="s">
        <v>67</v>
      </c>
      <c r="V270" t="s">
        <v>68</v>
      </c>
      <c r="X270" t="s">
        <v>70</v>
      </c>
      <c r="Y270" t="s">
        <v>70</v>
      </c>
      <c r="Z270" t="s">
        <v>70</v>
      </c>
      <c r="AA270" t="s">
        <v>70</v>
      </c>
      <c r="AB270" t="s">
        <v>72</v>
      </c>
      <c r="AC270" t="s">
        <v>68</v>
      </c>
      <c r="AD270">
        <v>3990308</v>
      </c>
      <c r="AE270">
        <v>353271</v>
      </c>
      <c r="AF270" t="s">
        <v>72</v>
      </c>
      <c r="AG270">
        <v>78</v>
      </c>
      <c r="AH270" t="s">
        <v>73</v>
      </c>
      <c r="AI270" t="s">
        <v>74</v>
      </c>
      <c r="AJ270">
        <v>185</v>
      </c>
      <c r="AK270">
        <f>AJ270*2.54</f>
        <v>469.90000000000003</v>
      </c>
      <c r="AL270" t="str">
        <f>IF(AK270&lt;5,"Sapling",IF(AK270&lt;30,"Pole",IF(AK270&lt;50,"Small Saw",IF(AK270&lt;100,"Large Saw",IF(AK270&lt;300,"Giant","Monarch")))))</f>
        <v>Monarch</v>
      </c>
      <c r="AM270">
        <v>240</v>
      </c>
      <c r="AN270" t="s">
        <v>2082</v>
      </c>
      <c r="AO270" s="1">
        <v>45505.604919398145</v>
      </c>
      <c r="AP270" t="s">
        <v>76</v>
      </c>
      <c r="AQ270" s="1">
        <v>45554.631851851853</v>
      </c>
      <c r="AR270" t="s">
        <v>151</v>
      </c>
      <c r="AU270" t="s">
        <v>79</v>
      </c>
      <c r="AV270" t="s">
        <v>86</v>
      </c>
      <c r="AW270" t="s">
        <v>159</v>
      </c>
      <c r="AX270" t="s">
        <v>1945</v>
      </c>
    </row>
    <row r="271" spans="1:50" x14ac:dyDescent="0.35">
      <c r="A271">
        <v>202</v>
      </c>
      <c r="C271">
        <v>170</v>
      </c>
      <c r="E271" t="s">
        <v>637</v>
      </c>
      <c r="F271" t="s">
        <v>91</v>
      </c>
      <c r="G271" t="s">
        <v>1</v>
      </c>
      <c r="H271">
        <v>118</v>
      </c>
      <c r="I271">
        <v>299</v>
      </c>
      <c r="J271" t="s">
        <v>1053</v>
      </c>
      <c r="M271" t="s">
        <v>68</v>
      </c>
      <c r="N271">
        <v>82</v>
      </c>
      <c r="O271">
        <v>4</v>
      </c>
      <c r="S271" t="s">
        <v>69</v>
      </c>
      <c r="T271" t="s">
        <v>68</v>
      </c>
      <c r="U271" t="s">
        <v>67</v>
      </c>
      <c r="V271" t="s">
        <v>68</v>
      </c>
      <c r="X271" t="s">
        <v>70</v>
      </c>
      <c r="Y271" t="s">
        <v>70</v>
      </c>
      <c r="Z271" t="s">
        <v>70</v>
      </c>
      <c r="AA271" t="s">
        <v>70</v>
      </c>
      <c r="AB271" t="s">
        <v>1054</v>
      </c>
      <c r="AC271" t="s">
        <v>68</v>
      </c>
      <c r="AD271">
        <v>3996389</v>
      </c>
      <c r="AE271">
        <v>351155</v>
      </c>
      <c r="AF271" t="s">
        <v>72</v>
      </c>
      <c r="AG271">
        <v>144</v>
      </c>
      <c r="AH271" t="s">
        <v>73</v>
      </c>
      <c r="AI271" t="s">
        <v>74</v>
      </c>
      <c r="AJ271">
        <v>184</v>
      </c>
      <c r="AK271">
        <f>AJ271*2.54</f>
        <v>467.36</v>
      </c>
      <c r="AL271" t="str">
        <f>IF(AK271&lt;5,"Sapling",IF(AK271&lt;30,"Pole",IF(AK271&lt;50,"Small Saw",IF(AK271&lt;100,"Large Saw",IF(AK271&lt;300,"Giant","Monarch")))))</f>
        <v>Monarch</v>
      </c>
      <c r="AM271">
        <v>170</v>
      </c>
      <c r="AN271" t="s">
        <v>1055</v>
      </c>
      <c r="AO271" s="1">
        <v>45505.604919398145</v>
      </c>
      <c r="AP271" t="s">
        <v>76</v>
      </c>
      <c r="AQ271" s="1">
        <v>45560.725752314815</v>
      </c>
      <c r="AR271" t="s">
        <v>151</v>
      </c>
      <c r="AT271" t="s">
        <v>1056</v>
      </c>
      <c r="AU271" t="s">
        <v>177</v>
      </c>
      <c r="AV271" t="s">
        <v>86</v>
      </c>
      <c r="AW271" t="s">
        <v>81</v>
      </c>
    </row>
    <row r="272" spans="1:50" x14ac:dyDescent="0.35">
      <c r="A272">
        <v>271</v>
      </c>
      <c r="C272">
        <v>239</v>
      </c>
      <c r="E272" t="s">
        <v>174</v>
      </c>
      <c r="F272" t="s">
        <v>106</v>
      </c>
      <c r="G272" t="s">
        <v>1</v>
      </c>
      <c r="H272">
        <v>144</v>
      </c>
      <c r="I272">
        <v>365</v>
      </c>
      <c r="J272" t="s">
        <v>2269</v>
      </c>
      <c r="M272" t="s">
        <v>68</v>
      </c>
      <c r="O272">
        <v>3</v>
      </c>
      <c r="S272" t="s">
        <v>182</v>
      </c>
      <c r="T272" t="s">
        <v>70</v>
      </c>
      <c r="V272" t="s">
        <v>70</v>
      </c>
      <c r="X272" t="s">
        <v>70</v>
      </c>
      <c r="Y272" t="s">
        <v>70</v>
      </c>
      <c r="Z272" t="s">
        <v>70</v>
      </c>
      <c r="AA272" t="s">
        <v>70</v>
      </c>
      <c r="AB272" t="s">
        <v>72</v>
      </c>
      <c r="AC272" t="s">
        <v>68</v>
      </c>
      <c r="AD272">
        <v>3983166</v>
      </c>
      <c r="AE272">
        <v>349936</v>
      </c>
      <c r="AF272" t="s">
        <v>72</v>
      </c>
      <c r="AG272">
        <v>42</v>
      </c>
      <c r="AH272" t="s">
        <v>73</v>
      </c>
      <c r="AI272" t="s">
        <v>74</v>
      </c>
      <c r="AJ272">
        <v>183</v>
      </c>
      <c r="AK272">
        <f>AJ272*2.54</f>
        <v>464.82</v>
      </c>
      <c r="AL272" t="str">
        <f>IF(AK272&lt;5,"Sapling",IF(AK272&lt;30,"Pole",IF(AK272&lt;50,"Small Saw",IF(AK272&lt;100,"Large Saw",IF(AK272&lt;300,"Giant","Monarch")))))</f>
        <v>Monarch</v>
      </c>
      <c r="AM272">
        <v>239</v>
      </c>
      <c r="AN272" t="s">
        <v>2270</v>
      </c>
      <c r="AO272" s="1">
        <v>45505.604919398145</v>
      </c>
      <c r="AP272" t="s">
        <v>76</v>
      </c>
      <c r="AQ272" s="1">
        <v>45547.787986111114</v>
      </c>
      <c r="AR272" t="s">
        <v>77</v>
      </c>
      <c r="AU272" t="s">
        <v>177</v>
      </c>
      <c r="AV272" t="s">
        <v>86</v>
      </c>
      <c r="AW272" t="s">
        <v>81</v>
      </c>
    </row>
    <row r="273" spans="1:50" x14ac:dyDescent="0.35">
      <c r="A273">
        <v>103</v>
      </c>
      <c r="C273">
        <v>215</v>
      </c>
      <c r="D273">
        <v>139</v>
      </c>
      <c r="E273" t="s">
        <v>174</v>
      </c>
      <c r="F273" t="s">
        <v>106</v>
      </c>
      <c r="G273" t="s">
        <v>1</v>
      </c>
      <c r="H273">
        <v>152.19999999999899</v>
      </c>
      <c r="I273">
        <v>386</v>
      </c>
      <c r="J273" t="s">
        <v>2544</v>
      </c>
      <c r="K273" t="s">
        <v>67</v>
      </c>
      <c r="M273" t="s">
        <v>68</v>
      </c>
      <c r="N273">
        <v>48</v>
      </c>
      <c r="O273">
        <v>3</v>
      </c>
      <c r="S273" t="s">
        <v>69</v>
      </c>
      <c r="T273" t="s">
        <v>68</v>
      </c>
      <c r="U273" t="s">
        <v>67</v>
      </c>
      <c r="V273" t="s">
        <v>68</v>
      </c>
      <c r="W273" t="s">
        <v>67</v>
      </c>
      <c r="X273" t="s">
        <v>68</v>
      </c>
      <c r="Y273" t="s">
        <v>70</v>
      </c>
      <c r="Z273" t="s">
        <v>70</v>
      </c>
      <c r="AA273" t="s">
        <v>70</v>
      </c>
      <c r="AB273" t="s">
        <v>72</v>
      </c>
      <c r="AC273" t="s">
        <v>68</v>
      </c>
      <c r="AD273">
        <v>3983537</v>
      </c>
      <c r="AE273">
        <v>349471</v>
      </c>
      <c r="AF273" t="s">
        <v>72</v>
      </c>
      <c r="AG273">
        <v>68</v>
      </c>
      <c r="AH273" t="s">
        <v>73</v>
      </c>
      <c r="AI273" t="s">
        <v>74</v>
      </c>
      <c r="AJ273">
        <v>183</v>
      </c>
      <c r="AK273">
        <f>AJ273*2.54</f>
        <v>464.82</v>
      </c>
      <c r="AL273" t="str">
        <f>IF(AK273&lt;5,"Sapling",IF(AK273&lt;30,"Pole",IF(AK273&lt;50,"Small Saw",IF(AK273&lt;100,"Large Saw",IF(AK273&lt;300,"Giant","Monarch")))))</f>
        <v>Monarch</v>
      </c>
      <c r="AM273">
        <v>215</v>
      </c>
      <c r="AN273" t="s">
        <v>2545</v>
      </c>
      <c r="AO273" s="1">
        <v>45505.604919398145</v>
      </c>
      <c r="AP273" t="s">
        <v>76</v>
      </c>
      <c r="AQ273" s="1">
        <v>45556.716932870368</v>
      </c>
      <c r="AR273" t="s">
        <v>151</v>
      </c>
      <c r="AT273" t="s">
        <v>2546</v>
      </c>
      <c r="AU273" t="s">
        <v>177</v>
      </c>
      <c r="AV273" t="s">
        <v>86</v>
      </c>
      <c r="AW273" t="s">
        <v>159</v>
      </c>
      <c r="AX273" t="s">
        <v>2547</v>
      </c>
    </row>
    <row r="274" spans="1:50" x14ac:dyDescent="0.35">
      <c r="A274">
        <v>197</v>
      </c>
      <c r="C274">
        <v>225</v>
      </c>
      <c r="E274" t="s">
        <v>637</v>
      </c>
      <c r="F274" t="s">
        <v>91</v>
      </c>
      <c r="G274" t="s">
        <v>1</v>
      </c>
      <c r="H274">
        <v>141</v>
      </c>
      <c r="I274">
        <v>358</v>
      </c>
      <c r="J274" t="s">
        <v>1042</v>
      </c>
      <c r="M274" t="s">
        <v>68</v>
      </c>
      <c r="N274">
        <v>25</v>
      </c>
      <c r="O274">
        <v>3</v>
      </c>
      <c r="S274" t="s">
        <v>69</v>
      </c>
      <c r="T274" t="s">
        <v>68</v>
      </c>
      <c r="U274" t="s">
        <v>133</v>
      </c>
      <c r="V274" t="s">
        <v>70</v>
      </c>
      <c r="X274" t="s">
        <v>70</v>
      </c>
      <c r="Y274" t="s">
        <v>68</v>
      </c>
      <c r="Z274" t="s">
        <v>70</v>
      </c>
      <c r="AA274" t="s">
        <v>70</v>
      </c>
      <c r="AB274" t="s">
        <v>72</v>
      </c>
      <c r="AC274" t="s">
        <v>68</v>
      </c>
      <c r="AD274">
        <v>3996328</v>
      </c>
      <c r="AE274">
        <v>351242</v>
      </c>
      <c r="AF274" t="s">
        <v>72</v>
      </c>
      <c r="AG274">
        <v>6</v>
      </c>
      <c r="AH274" t="s">
        <v>73</v>
      </c>
      <c r="AI274" t="s">
        <v>74</v>
      </c>
      <c r="AJ274">
        <v>182</v>
      </c>
      <c r="AK274">
        <f>AJ274*2.54</f>
        <v>462.28000000000003</v>
      </c>
      <c r="AL274" t="str">
        <f>IF(AK274&lt;5,"Sapling",IF(AK274&lt;30,"Pole",IF(AK274&lt;50,"Small Saw",IF(AK274&lt;100,"Large Saw",IF(AK274&lt;300,"Giant","Monarch")))))</f>
        <v>Monarch</v>
      </c>
      <c r="AM274">
        <v>225</v>
      </c>
      <c r="AN274" t="s">
        <v>1043</v>
      </c>
      <c r="AO274" s="1">
        <v>45505.604919398145</v>
      </c>
      <c r="AP274" t="s">
        <v>76</v>
      </c>
      <c r="AQ274" s="1">
        <v>45560.661724537036</v>
      </c>
      <c r="AR274" t="s">
        <v>151</v>
      </c>
      <c r="AU274" t="s">
        <v>177</v>
      </c>
      <c r="AV274" t="s">
        <v>86</v>
      </c>
      <c r="AW274" t="s">
        <v>159</v>
      </c>
    </row>
    <row r="275" spans="1:50" x14ac:dyDescent="0.35">
      <c r="A275">
        <v>336</v>
      </c>
      <c r="C275">
        <v>273</v>
      </c>
      <c r="E275" t="s">
        <v>637</v>
      </c>
      <c r="F275" t="s">
        <v>91</v>
      </c>
      <c r="G275" t="s">
        <v>1</v>
      </c>
      <c r="H275">
        <v>121</v>
      </c>
      <c r="I275">
        <v>307</v>
      </c>
      <c r="J275" t="s">
        <v>1347</v>
      </c>
      <c r="M275" t="s">
        <v>68</v>
      </c>
      <c r="N275">
        <v>44</v>
      </c>
      <c r="O275">
        <v>4</v>
      </c>
      <c r="S275" t="s">
        <v>94</v>
      </c>
      <c r="T275" t="s">
        <v>68</v>
      </c>
      <c r="U275" t="s">
        <v>67</v>
      </c>
      <c r="X275" t="s">
        <v>70</v>
      </c>
      <c r="Y275" t="s">
        <v>70</v>
      </c>
      <c r="Z275" t="s">
        <v>70</v>
      </c>
      <c r="AA275" t="s">
        <v>70</v>
      </c>
      <c r="AB275" t="s">
        <v>72</v>
      </c>
      <c r="AC275" t="s">
        <v>68</v>
      </c>
      <c r="AD275">
        <v>3995597</v>
      </c>
      <c r="AE275">
        <v>351087</v>
      </c>
      <c r="AF275" t="s">
        <v>72</v>
      </c>
      <c r="AG275">
        <v>0</v>
      </c>
      <c r="AH275" t="s">
        <v>73</v>
      </c>
      <c r="AI275" t="s">
        <v>74</v>
      </c>
      <c r="AJ275">
        <v>182</v>
      </c>
      <c r="AK275">
        <f>AJ275*2.54</f>
        <v>462.28000000000003</v>
      </c>
      <c r="AL275" t="str">
        <f>IF(AK275&lt;5,"Sapling",IF(AK275&lt;30,"Pole",IF(AK275&lt;50,"Small Saw",IF(AK275&lt;100,"Large Saw",IF(AK275&lt;300,"Giant","Monarch")))))</f>
        <v>Monarch</v>
      </c>
      <c r="AM275">
        <v>273</v>
      </c>
      <c r="AN275" t="s">
        <v>1351</v>
      </c>
      <c r="AO275" s="1">
        <v>45505.604919398145</v>
      </c>
      <c r="AP275" t="s">
        <v>76</v>
      </c>
      <c r="AQ275" s="1">
        <v>45563.789780092593</v>
      </c>
      <c r="AR275" t="s">
        <v>927</v>
      </c>
      <c r="AT275" t="s">
        <v>1352</v>
      </c>
      <c r="AU275" t="s">
        <v>177</v>
      </c>
      <c r="AV275" t="s">
        <v>86</v>
      </c>
      <c r="AW275" t="s">
        <v>81</v>
      </c>
      <c r="AX275" t="s">
        <v>1353</v>
      </c>
    </row>
    <row r="276" spans="1:50" x14ac:dyDescent="0.35">
      <c r="A276">
        <v>401</v>
      </c>
      <c r="C276">
        <v>220</v>
      </c>
      <c r="E276" t="s">
        <v>174</v>
      </c>
      <c r="F276" t="s">
        <v>65</v>
      </c>
      <c r="G276" t="s">
        <v>1</v>
      </c>
      <c r="H276">
        <v>136</v>
      </c>
      <c r="I276">
        <v>345</v>
      </c>
      <c r="J276" t="s">
        <v>1379</v>
      </c>
      <c r="M276" t="s">
        <v>68</v>
      </c>
      <c r="N276">
        <v>30</v>
      </c>
      <c r="O276">
        <v>4</v>
      </c>
      <c r="S276" t="s">
        <v>94</v>
      </c>
      <c r="T276" t="s">
        <v>70</v>
      </c>
      <c r="V276" t="s">
        <v>70</v>
      </c>
      <c r="X276" t="s">
        <v>70</v>
      </c>
      <c r="Y276" t="s">
        <v>68</v>
      </c>
      <c r="Z276" t="s">
        <v>70</v>
      </c>
      <c r="AA276" t="s">
        <v>70</v>
      </c>
      <c r="AB276" t="s">
        <v>467</v>
      </c>
      <c r="AC276" t="s">
        <v>68</v>
      </c>
      <c r="AD276">
        <v>3983660</v>
      </c>
      <c r="AE276">
        <v>350080</v>
      </c>
      <c r="AF276" t="s">
        <v>72</v>
      </c>
      <c r="AG276">
        <v>90</v>
      </c>
      <c r="AH276" t="s">
        <v>73</v>
      </c>
      <c r="AI276" t="s">
        <v>74</v>
      </c>
      <c r="AJ276">
        <v>182</v>
      </c>
      <c r="AK276">
        <f>AJ276*2.54</f>
        <v>462.28000000000003</v>
      </c>
      <c r="AL276" t="str">
        <f>IF(AK276&lt;5,"Sapling",IF(AK276&lt;30,"Pole",IF(AK276&lt;50,"Small Saw",IF(AK276&lt;100,"Large Saw",IF(AK276&lt;300,"Giant","Monarch")))))</f>
        <v>Monarch</v>
      </c>
      <c r="AM276">
        <v>220</v>
      </c>
      <c r="AN276" t="s">
        <v>2486</v>
      </c>
      <c r="AO276" s="1">
        <v>45505.604919398145</v>
      </c>
      <c r="AP276" t="s">
        <v>76</v>
      </c>
      <c r="AQ276" s="1">
        <v>45555.713078703702</v>
      </c>
      <c r="AR276" t="s">
        <v>151</v>
      </c>
      <c r="AU276" t="s">
        <v>177</v>
      </c>
      <c r="AV276" t="s">
        <v>80</v>
      </c>
      <c r="AW276" t="s">
        <v>81</v>
      </c>
      <c r="AX276" t="s">
        <v>211</v>
      </c>
    </row>
    <row r="277" spans="1:50" x14ac:dyDescent="0.35">
      <c r="A277">
        <v>164</v>
      </c>
      <c r="C277">
        <v>228</v>
      </c>
      <c r="E277" t="s">
        <v>637</v>
      </c>
      <c r="F277" t="s">
        <v>290</v>
      </c>
      <c r="G277" t="s">
        <v>1</v>
      </c>
      <c r="H277">
        <v>146</v>
      </c>
      <c r="I277">
        <v>370</v>
      </c>
      <c r="J277" t="s">
        <v>179</v>
      </c>
      <c r="M277" t="s">
        <v>68</v>
      </c>
      <c r="N277">
        <v>16</v>
      </c>
      <c r="O277">
        <v>4</v>
      </c>
      <c r="S277" t="s">
        <v>69</v>
      </c>
      <c r="T277" t="s">
        <v>68</v>
      </c>
      <c r="U277" t="s">
        <v>67</v>
      </c>
      <c r="V277" t="s">
        <v>70</v>
      </c>
      <c r="X277" t="s">
        <v>70</v>
      </c>
      <c r="Y277" t="s">
        <v>70</v>
      </c>
      <c r="Z277" t="s">
        <v>70</v>
      </c>
      <c r="AA277" t="s">
        <v>70</v>
      </c>
      <c r="AB277" t="s">
        <v>991</v>
      </c>
      <c r="AC277" t="s">
        <v>68</v>
      </c>
      <c r="AD277">
        <v>3996289</v>
      </c>
      <c r="AE277">
        <v>351407</v>
      </c>
      <c r="AF277" t="s">
        <v>72</v>
      </c>
      <c r="AG277">
        <v>120</v>
      </c>
      <c r="AH277" t="s">
        <v>73</v>
      </c>
      <c r="AI277" t="s">
        <v>74</v>
      </c>
      <c r="AJ277">
        <v>180</v>
      </c>
      <c r="AK277">
        <f>AJ277*2.54</f>
        <v>457.2</v>
      </c>
      <c r="AL277" t="str">
        <f>IF(AK277&lt;5,"Sapling",IF(AK277&lt;30,"Pole",IF(AK277&lt;50,"Small Saw",IF(AK277&lt;100,"Large Saw",IF(AK277&lt;300,"Giant","Monarch")))))</f>
        <v>Monarch</v>
      </c>
      <c r="AM277">
        <v>228</v>
      </c>
      <c r="AN277" t="s">
        <v>992</v>
      </c>
      <c r="AO277" s="1">
        <v>45505.604919398145</v>
      </c>
      <c r="AP277" t="s">
        <v>76</v>
      </c>
      <c r="AQ277" s="1">
        <v>45561.622118055559</v>
      </c>
      <c r="AR277" t="s">
        <v>151</v>
      </c>
      <c r="AT277" t="s">
        <v>993</v>
      </c>
      <c r="AU277" t="s">
        <v>177</v>
      </c>
      <c r="AV277" t="s">
        <v>86</v>
      </c>
      <c r="AW277" t="s">
        <v>159</v>
      </c>
      <c r="AX277" t="s">
        <v>886</v>
      </c>
    </row>
    <row r="278" spans="1:50" x14ac:dyDescent="0.35">
      <c r="A278">
        <v>233</v>
      </c>
      <c r="C278">
        <v>173</v>
      </c>
      <c r="E278" t="s">
        <v>637</v>
      </c>
      <c r="F278" t="s">
        <v>91</v>
      </c>
      <c r="G278" t="s">
        <v>1</v>
      </c>
      <c r="H278">
        <v>129</v>
      </c>
      <c r="I278">
        <v>327</v>
      </c>
      <c r="J278" t="s">
        <v>1125</v>
      </c>
      <c r="M278" t="s">
        <v>68</v>
      </c>
      <c r="N278">
        <v>71</v>
      </c>
      <c r="O278">
        <v>4</v>
      </c>
      <c r="S278" t="s">
        <v>69</v>
      </c>
      <c r="T278" t="s">
        <v>68</v>
      </c>
      <c r="U278" t="s">
        <v>67</v>
      </c>
      <c r="V278" t="s">
        <v>68</v>
      </c>
      <c r="X278" t="s">
        <v>70</v>
      </c>
      <c r="Y278" t="s">
        <v>70</v>
      </c>
      <c r="Z278" t="s">
        <v>70</v>
      </c>
      <c r="AA278" t="s">
        <v>70</v>
      </c>
      <c r="AB278" t="s">
        <v>652</v>
      </c>
      <c r="AC278" t="s">
        <v>68</v>
      </c>
      <c r="AD278">
        <v>3996290</v>
      </c>
      <c r="AE278">
        <v>351094</v>
      </c>
      <c r="AF278" t="s">
        <v>72</v>
      </c>
      <c r="AG278">
        <v>130</v>
      </c>
      <c r="AH278" t="s">
        <v>73</v>
      </c>
      <c r="AI278" t="s">
        <v>74</v>
      </c>
      <c r="AJ278">
        <v>180</v>
      </c>
      <c r="AK278">
        <f>AJ278*2.54</f>
        <v>457.2</v>
      </c>
      <c r="AL278" t="str">
        <f>IF(AK278&lt;5,"Sapling",IF(AK278&lt;30,"Pole",IF(AK278&lt;50,"Small Saw",IF(AK278&lt;100,"Large Saw",IF(AK278&lt;300,"Giant","Monarch")))))</f>
        <v>Monarch</v>
      </c>
      <c r="AM278">
        <v>170</v>
      </c>
      <c r="AN278" t="s">
        <v>1126</v>
      </c>
      <c r="AO278" s="1">
        <v>45505.604919398145</v>
      </c>
      <c r="AP278" t="s">
        <v>76</v>
      </c>
      <c r="AQ278" s="1">
        <v>45560.722581018519</v>
      </c>
      <c r="AR278" t="s">
        <v>151</v>
      </c>
      <c r="AU278" t="s">
        <v>177</v>
      </c>
      <c r="AV278" t="s">
        <v>86</v>
      </c>
      <c r="AW278" t="s">
        <v>159</v>
      </c>
      <c r="AX278" t="s">
        <v>1127</v>
      </c>
    </row>
    <row r="279" spans="1:50" x14ac:dyDescent="0.35">
      <c r="A279">
        <v>8</v>
      </c>
      <c r="C279">
        <v>200</v>
      </c>
      <c r="E279" t="s">
        <v>64</v>
      </c>
      <c r="F279" t="s">
        <v>146</v>
      </c>
      <c r="G279" t="s">
        <v>1</v>
      </c>
      <c r="H279">
        <v>134</v>
      </c>
      <c r="I279">
        <v>340</v>
      </c>
      <c r="J279" t="s">
        <v>1909</v>
      </c>
      <c r="M279" t="s">
        <v>68</v>
      </c>
      <c r="N279">
        <v>52</v>
      </c>
      <c r="O279">
        <v>4</v>
      </c>
      <c r="S279" t="s">
        <v>94</v>
      </c>
      <c r="T279" t="s">
        <v>70</v>
      </c>
      <c r="V279" t="s">
        <v>70</v>
      </c>
      <c r="X279" t="s">
        <v>70</v>
      </c>
      <c r="Y279" t="s">
        <v>70</v>
      </c>
      <c r="Z279" t="s">
        <v>70</v>
      </c>
      <c r="AA279" t="s">
        <v>70</v>
      </c>
      <c r="AB279" t="s">
        <v>1910</v>
      </c>
      <c r="AC279" t="s">
        <v>68</v>
      </c>
      <c r="AD279">
        <v>3982577</v>
      </c>
      <c r="AE279">
        <v>347621</v>
      </c>
      <c r="AF279" t="s">
        <v>72</v>
      </c>
      <c r="AG279">
        <v>130</v>
      </c>
      <c r="AH279" t="s">
        <v>73</v>
      </c>
      <c r="AI279" t="s">
        <v>74</v>
      </c>
      <c r="AJ279">
        <v>180</v>
      </c>
      <c r="AK279">
        <f>AJ279*2.54</f>
        <v>457.2</v>
      </c>
      <c r="AL279" t="str">
        <f>IF(AK279&lt;5,"Sapling",IF(AK279&lt;30,"Pole",IF(AK279&lt;50,"Small Saw",IF(AK279&lt;100,"Large Saw",IF(AK279&lt;300,"Giant","Monarch")))))</f>
        <v>Monarch</v>
      </c>
      <c r="AM279">
        <v>200</v>
      </c>
      <c r="AN279" t="s">
        <v>1911</v>
      </c>
      <c r="AO279" s="1">
        <v>45505.604919398145</v>
      </c>
      <c r="AP279" t="s">
        <v>76</v>
      </c>
      <c r="AQ279" s="1">
        <v>45562.00240740741</v>
      </c>
      <c r="AR279" t="s">
        <v>77</v>
      </c>
      <c r="AT279" t="s">
        <v>1912</v>
      </c>
      <c r="AU279" t="s">
        <v>79</v>
      </c>
      <c r="AV279" t="s">
        <v>86</v>
      </c>
      <c r="AW279" t="s">
        <v>87</v>
      </c>
      <c r="AX279" t="s">
        <v>1913</v>
      </c>
    </row>
    <row r="280" spans="1:50" x14ac:dyDescent="0.35">
      <c r="A280">
        <v>393</v>
      </c>
      <c r="C280">
        <v>245</v>
      </c>
      <c r="E280" t="s">
        <v>174</v>
      </c>
      <c r="F280" t="s">
        <v>201</v>
      </c>
      <c r="G280" t="s">
        <v>1</v>
      </c>
      <c r="H280">
        <v>91</v>
      </c>
      <c r="I280">
        <v>231</v>
      </c>
      <c r="J280" t="s">
        <v>421</v>
      </c>
      <c r="K280" t="s">
        <v>67</v>
      </c>
      <c r="M280" t="s">
        <v>68</v>
      </c>
      <c r="N280">
        <v>36</v>
      </c>
      <c r="O280">
        <v>3</v>
      </c>
      <c r="S280" t="s">
        <v>94</v>
      </c>
      <c r="T280" t="s">
        <v>70</v>
      </c>
      <c r="V280" t="s">
        <v>70</v>
      </c>
      <c r="W280" t="s">
        <v>67</v>
      </c>
      <c r="X280" t="s">
        <v>68</v>
      </c>
      <c r="Y280" t="s">
        <v>70</v>
      </c>
      <c r="Z280" t="s">
        <v>70</v>
      </c>
      <c r="AA280" t="s">
        <v>70</v>
      </c>
      <c r="AB280" t="s">
        <v>72</v>
      </c>
      <c r="AC280" t="s">
        <v>68</v>
      </c>
      <c r="AD280">
        <v>3983370</v>
      </c>
      <c r="AE280">
        <v>350202</v>
      </c>
      <c r="AF280" t="s">
        <v>72</v>
      </c>
      <c r="AG280">
        <v>55</v>
      </c>
      <c r="AH280" t="s">
        <v>73</v>
      </c>
      <c r="AI280" t="s">
        <v>74</v>
      </c>
      <c r="AJ280">
        <v>180</v>
      </c>
      <c r="AK280">
        <f>AJ280*2.54</f>
        <v>457.2</v>
      </c>
      <c r="AL280" t="str">
        <f>IF(AK280&lt;5,"Sapling",IF(AK280&lt;30,"Pole",IF(AK280&lt;50,"Small Saw",IF(AK280&lt;100,"Large Saw",IF(AK280&lt;300,"Giant","Monarch")))))</f>
        <v>Monarch</v>
      </c>
      <c r="AM280">
        <v>245</v>
      </c>
      <c r="AN280" t="s">
        <v>2206</v>
      </c>
      <c r="AO280" s="1">
        <v>45505.604919398145</v>
      </c>
      <c r="AP280" t="s">
        <v>76</v>
      </c>
      <c r="AQ280" s="1">
        <v>45532.887679409723</v>
      </c>
      <c r="AR280" t="s">
        <v>76</v>
      </c>
      <c r="AT280" t="s">
        <v>2207</v>
      </c>
      <c r="AU280" t="s">
        <v>177</v>
      </c>
      <c r="AV280" t="s">
        <v>80</v>
      </c>
      <c r="AW280" t="s">
        <v>87</v>
      </c>
    </row>
    <row r="281" spans="1:50" x14ac:dyDescent="0.35">
      <c r="A281">
        <v>632</v>
      </c>
      <c r="C281">
        <v>245</v>
      </c>
      <c r="E281" t="s">
        <v>174</v>
      </c>
      <c r="F281" t="s">
        <v>65</v>
      </c>
      <c r="G281" t="s">
        <v>1</v>
      </c>
      <c r="H281">
        <v>106</v>
      </c>
      <c r="I281">
        <v>269</v>
      </c>
      <c r="J281" t="s">
        <v>2208</v>
      </c>
      <c r="M281" t="s">
        <v>68</v>
      </c>
      <c r="O281">
        <v>3</v>
      </c>
      <c r="S281" t="s">
        <v>94</v>
      </c>
      <c r="T281" t="s">
        <v>68</v>
      </c>
      <c r="U281" t="s">
        <v>67</v>
      </c>
      <c r="V281" t="s">
        <v>70</v>
      </c>
      <c r="X281" t="s">
        <v>70</v>
      </c>
      <c r="Y281" t="s">
        <v>70</v>
      </c>
      <c r="Z281" t="s">
        <v>70</v>
      </c>
      <c r="AA281" t="s">
        <v>70</v>
      </c>
      <c r="AB281" t="s">
        <v>72</v>
      </c>
      <c r="AC281" t="s">
        <v>68</v>
      </c>
      <c r="AD281">
        <v>3983090</v>
      </c>
      <c r="AE281">
        <v>350191</v>
      </c>
      <c r="AF281" t="s">
        <v>72</v>
      </c>
      <c r="AG281">
        <v>26</v>
      </c>
      <c r="AH281" t="s">
        <v>73</v>
      </c>
      <c r="AI281" t="s">
        <v>74</v>
      </c>
      <c r="AJ281">
        <v>180</v>
      </c>
      <c r="AK281">
        <f>AJ281*2.54</f>
        <v>457.2</v>
      </c>
      <c r="AL281" t="str">
        <f>IF(AK281&lt;5,"Sapling",IF(AK281&lt;30,"Pole",IF(AK281&lt;50,"Small Saw",IF(AK281&lt;100,"Large Saw",IF(AK281&lt;300,"Giant","Monarch")))))</f>
        <v>Monarch</v>
      </c>
      <c r="AM281">
        <v>245</v>
      </c>
      <c r="AN281" t="s">
        <v>2209</v>
      </c>
      <c r="AO281" s="1">
        <v>45505.604919398145</v>
      </c>
      <c r="AP281" t="s">
        <v>76</v>
      </c>
      <c r="AQ281" s="1">
        <v>45546.627604166664</v>
      </c>
      <c r="AR281" t="s">
        <v>151</v>
      </c>
      <c r="AU281" t="s">
        <v>177</v>
      </c>
      <c r="AV281" t="s">
        <v>86</v>
      </c>
      <c r="AW281" t="s">
        <v>81</v>
      </c>
      <c r="AX281" t="s">
        <v>2210</v>
      </c>
    </row>
    <row r="282" spans="1:50" x14ac:dyDescent="0.35">
      <c r="A282">
        <v>181</v>
      </c>
      <c r="C282">
        <v>230</v>
      </c>
      <c r="E282" t="s">
        <v>174</v>
      </c>
      <c r="F282" t="s">
        <v>106</v>
      </c>
      <c r="G282" t="s">
        <v>1</v>
      </c>
      <c r="H282">
        <v>143</v>
      </c>
      <c r="I282">
        <v>363</v>
      </c>
      <c r="J282" t="s">
        <v>179</v>
      </c>
      <c r="M282" t="s">
        <v>68</v>
      </c>
      <c r="N282">
        <v>51</v>
      </c>
      <c r="O282">
        <v>4</v>
      </c>
      <c r="S282" t="s">
        <v>94</v>
      </c>
      <c r="T282" t="s">
        <v>70</v>
      </c>
      <c r="V282" t="s">
        <v>70</v>
      </c>
      <c r="X282" t="s">
        <v>70</v>
      </c>
      <c r="Y282" t="s">
        <v>70</v>
      </c>
      <c r="Z282" t="s">
        <v>70</v>
      </c>
      <c r="AA282" t="s">
        <v>70</v>
      </c>
      <c r="AB282" t="s">
        <v>72</v>
      </c>
      <c r="AC282" t="s">
        <v>68</v>
      </c>
      <c r="AD282">
        <v>3983057</v>
      </c>
      <c r="AE282">
        <v>349844</v>
      </c>
      <c r="AF282" t="s">
        <v>72</v>
      </c>
      <c r="AG282">
        <v>86</v>
      </c>
      <c r="AH282" t="s">
        <v>73</v>
      </c>
      <c r="AI282" t="s">
        <v>74</v>
      </c>
      <c r="AJ282">
        <v>180</v>
      </c>
      <c r="AK282">
        <f>AJ282*2.54</f>
        <v>457.2</v>
      </c>
      <c r="AL282" t="str">
        <f>IF(AK282&lt;5,"Sapling",IF(AK282&lt;30,"Pole",IF(AK282&lt;50,"Small Saw",IF(AK282&lt;100,"Large Saw",IF(AK282&lt;300,"Giant","Monarch")))))</f>
        <v>Monarch</v>
      </c>
      <c r="AM282">
        <v>230</v>
      </c>
      <c r="AN282" t="s">
        <v>2353</v>
      </c>
      <c r="AO282" s="1">
        <v>45505.604919398145</v>
      </c>
      <c r="AP282" t="s">
        <v>76</v>
      </c>
      <c r="AQ282" s="1">
        <v>45532.887731608796</v>
      </c>
      <c r="AR282" t="s">
        <v>76</v>
      </c>
      <c r="AU282" t="s">
        <v>177</v>
      </c>
      <c r="AV282" t="s">
        <v>86</v>
      </c>
      <c r="AW282" t="s">
        <v>159</v>
      </c>
      <c r="AX282" t="s">
        <v>2354</v>
      </c>
    </row>
    <row r="283" spans="1:50" x14ac:dyDescent="0.35">
      <c r="A283">
        <v>366</v>
      </c>
      <c r="C283">
        <v>248</v>
      </c>
      <c r="E283" t="s">
        <v>174</v>
      </c>
      <c r="F283" t="s">
        <v>65</v>
      </c>
      <c r="G283" t="s">
        <v>1</v>
      </c>
      <c r="H283">
        <v>153.4</v>
      </c>
      <c r="I283">
        <v>389</v>
      </c>
      <c r="J283" t="s">
        <v>1414</v>
      </c>
      <c r="M283" t="s">
        <v>68</v>
      </c>
      <c r="N283">
        <v>38</v>
      </c>
      <c r="O283">
        <v>4</v>
      </c>
      <c r="S283" t="s">
        <v>182</v>
      </c>
      <c r="T283" t="s">
        <v>68</v>
      </c>
      <c r="U283" t="s">
        <v>67</v>
      </c>
      <c r="V283" t="s">
        <v>70</v>
      </c>
      <c r="X283" t="s">
        <v>70</v>
      </c>
      <c r="Y283" t="s">
        <v>68</v>
      </c>
      <c r="Z283" t="s">
        <v>70</v>
      </c>
      <c r="AA283" t="s">
        <v>70</v>
      </c>
      <c r="AB283" t="s">
        <v>72</v>
      </c>
      <c r="AC283" t="s">
        <v>68</v>
      </c>
      <c r="AD283">
        <v>3983664</v>
      </c>
      <c r="AE283">
        <v>350010</v>
      </c>
      <c r="AF283" t="s">
        <v>72</v>
      </c>
      <c r="AG283">
        <v>34</v>
      </c>
      <c r="AH283" t="s">
        <v>73</v>
      </c>
      <c r="AI283" t="s">
        <v>74</v>
      </c>
      <c r="AJ283">
        <v>179</v>
      </c>
      <c r="AK283">
        <f>AJ283*2.54</f>
        <v>454.66</v>
      </c>
      <c r="AL283" t="str">
        <f>IF(AK283&lt;5,"Sapling",IF(AK283&lt;30,"Pole",IF(AK283&lt;50,"Small Saw",IF(AK283&lt;100,"Large Saw",IF(AK283&lt;300,"Giant","Monarch")))))</f>
        <v>Monarch</v>
      </c>
      <c r="AM283">
        <v>248</v>
      </c>
      <c r="AN283" t="s">
        <v>2197</v>
      </c>
      <c r="AO283" s="1">
        <v>45505.604919398145</v>
      </c>
      <c r="AP283" t="s">
        <v>76</v>
      </c>
      <c r="AQ283" s="1">
        <v>45555.683229166665</v>
      </c>
      <c r="AR283" t="s">
        <v>151</v>
      </c>
      <c r="AU283" t="s">
        <v>177</v>
      </c>
      <c r="AV283" t="s">
        <v>86</v>
      </c>
      <c r="AW283" t="s">
        <v>81</v>
      </c>
    </row>
    <row r="284" spans="1:50" x14ac:dyDescent="0.35">
      <c r="A284">
        <v>573</v>
      </c>
      <c r="C284">
        <v>224</v>
      </c>
      <c r="E284" t="s">
        <v>174</v>
      </c>
      <c r="F284" t="s">
        <v>65</v>
      </c>
      <c r="G284" t="s">
        <v>1</v>
      </c>
      <c r="H284">
        <v>156.099999999999</v>
      </c>
      <c r="I284">
        <v>396</v>
      </c>
      <c r="J284" t="s">
        <v>274</v>
      </c>
      <c r="M284" t="s">
        <v>68</v>
      </c>
      <c r="N284">
        <v>66</v>
      </c>
      <c r="O284">
        <v>4</v>
      </c>
      <c r="S284" t="s">
        <v>69</v>
      </c>
      <c r="T284" t="s">
        <v>68</v>
      </c>
      <c r="U284" t="s">
        <v>67</v>
      </c>
      <c r="V284" t="s">
        <v>70</v>
      </c>
      <c r="X284" t="s">
        <v>70</v>
      </c>
      <c r="Y284" t="s">
        <v>70</v>
      </c>
      <c r="Z284" t="s">
        <v>70</v>
      </c>
      <c r="AA284" t="s">
        <v>70</v>
      </c>
      <c r="AB284" t="s">
        <v>72</v>
      </c>
      <c r="AC284" t="s">
        <v>68</v>
      </c>
      <c r="AD284">
        <v>3983117</v>
      </c>
      <c r="AE284">
        <v>350332</v>
      </c>
      <c r="AF284" t="s">
        <v>72</v>
      </c>
      <c r="AG284">
        <v>65</v>
      </c>
      <c r="AH284" t="s">
        <v>73</v>
      </c>
      <c r="AI284" t="s">
        <v>74</v>
      </c>
      <c r="AJ284">
        <v>179</v>
      </c>
      <c r="AK284">
        <f>AJ284*2.54</f>
        <v>454.66</v>
      </c>
      <c r="AL284" t="str">
        <f>IF(AK284&lt;5,"Sapling",IF(AK284&lt;30,"Pole",IF(AK284&lt;50,"Small Saw",IF(AK284&lt;100,"Large Saw",IF(AK284&lt;300,"Giant","Monarch")))))</f>
        <v>Monarch</v>
      </c>
      <c r="AM284">
        <v>224</v>
      </c>
      <c r="AN284" t="s">
        <v>2432</v>
      </c>
      <c r="AO284" s="1">
        <v>45505.604919398145</v>
      </c>
      <c r="AP284" t="s">
        <v>76</v>
      </c>
      <c r="AQ284" s="1">
        <v>45534.732152777775</v>
      </c>
      <c r="AR284" t="s">
        <v>151</v>
      </c>
      <c r="AU284" t="s">
        <v>177</v>
      </c>
      <c r="AV284" t="s">
        <v>86</v>
      </c>
      <c r="AW284" t="s">
        <v>81</v>
      </c>
      <c r="AX284" t="s">
        <v>2433</v>
      </c>
    </row>
    <row r="285" spans="1:50" x14ac:dyDescent="0.35">
      <c r="A285">
        <v>387</v>
      </c>
      <c r="C285">
        <v>249</v>
      </c>
      <c r="E285" t="s">
        <v>174</v>
      </c>
      <c r="F285" t="s">
        <v>65</v>
      </c>
      <c r="G285" t="s">
        <v>1</v>
      </c>
      <c r="H285">
        <v>148</v>
      </c>
      <c r="I285">
        <v>375</v>
      </c>
      <c r="J285" t="s">
        <v>2189</v>
      </c>
      <c r="K285" t="s">
        <v>67</v>
      </c>
      <c r="M285" t="s">
        <v>68</v>
      </c>
      <c r="N285">
        <v>50</v>
      </c>
      <c r="O285">
        <v>4</v>
      </c>
      <c r="S285" t="s">
        <v>182</v>
      </c>
      <c r="V285" t="s">
        <v>68</v>
      </c>
      <c r="X285" t="s">
        <v>70</v>
      </c>
      <c r="Y285" t="s">
        <v>68</v>
      </c>
      <c r="Z285" t="s">
        <v>70</v>
      </c>
      <c r="AA285" t="s">
        <v>70</v>
      </c>
      <c r="AB285" t="s">
        <v>72</v>
      </c>
      <c r="AC285" t="s">
        <v>68</v>
      </c>
      <c r="AD285">
        <v>3983350</v>
      </c>
      <c r="AE285">
        <v>350078</v>
      </c>
      <c r="AF285" t="s">
        <v>72</v>
      </c>
      <c r="AG285">
        <v>130</v>
      </c>
      <c r="AH285" t="s">
        <v>73</v>
      </c>
      <c r="AI285" t="s">
        <v>74</v>
      </c>
      <c r="AJ285">
        <v>178</v>
      </c>
      <c r="AK285">
        <f>AJ285*2.54</f>
        <v>452.12</v>
      </c>
      <c r="AL285" t="str">
        <f>IF(AK285&lt;5,"Sapling",IF(AK285&lt;30,"Pole",IF(AK285&lt;50,"Small Saw",IF(AK285&lt;100,"Large Saw",IF(AK285&lt;300,"Giant","Monarch")))))</f>
        <v>Monarch</v>
      </c>
      <c r="AM285">
        <v>249</v>
      </c>
      <c r="AN285" t="s">
        <v>2190</v>
      </c>
      <c r="AO285" s="1">
        <v>45505.604919398145</v>
      </c>
      <c r="AP285" t="s">
        <v>76</v>
      </c>
      <c r="AQ285" s="1">
        <v>45532.887669050928</v>
      </c>
      <c r="AR285" t="s">
        <v>76</v>
      </c>
      <c r="AT285" t="s">
        <v>2191</v>
      </c>
      <c r="AU285" t="s">
        <v>177</v>
      </c>
    </row>
    <row r="286" spans="1:50" x14ac:dyDescent="0.35">
      <c r="A286">
        <v>67</v>
      </c>
      <c r="C286">
        <v>190</v>
      </c>
      <c r="D286">
        <v>190</v>
      </c>
      <c r="E286" t="s">
        <v>174</v>
      </c>
      <c r="F286" t="s">
        <v>91</v>
      </c>
      <c r="G286" t="s">
        <v>1</v>
      </c>
      <c r="H286">
        <v>117</v>
      </c>
      <c r="I286">
        <v>297</v>
      </c>
      <c r="J286" t="s">
        <v>2842</v>
      </c>
      <c r="M286" t="s">
        <v>68</v>
      </c>
      <c r="N286">
        <v>29.6999999999999</v>
      </c>
      <c r="O286">
        <v>4</v>
      </c>
      <c r="S286" t="s">
        <v>69</v>
      </c>
      <c r="T286" t="s">
        <v>68</v>
      </c>
      <c r="U286" t="s">
        <v>67</v>
      </c>
      <c r="V286" t="s">
        <v>70</v>
      </c>
      <c r="X286" t="s">
        <v>70</v>
      </c>
      <c r="Y286" t="s">
        <v>68</v>
      </c>
      <c r="Z286" t="s">
        <v>70</v>
      </c>
      <c r="AA286" t="s">
        <v>70</v>
      </c>
      <c r="AB286" t="s">
        <v>2843</v>
      </c>
      <c r="AC286" t="s">
        <v>68</v>
      </c>
      <c r="AD286">
        <v>3983929</v>
      </c>
      <c r="AE286">
        <v>349444</v>
      </c>
      <c r="AF286" t="s">
        <v>72</v>
      </c>
      <c r="AG286">
        <v>92</v>
      </c>
      <c r="AH286" t="s">
        <v>73</v>
      </c>
      <c r="AI286" t="s">
        <v>74</v>
      </c>
      <c r="AJ286">
        <v>178</v>
      </c>
      <c r="AK286">
        <f>AJ286*2.54</f>
        <v>452.12</v>
      </c>
      <c r="AL286" t="str">
        <f>IF(AK286&lt;5,"Sapling",IF(AK286&lt;30,"Pole",IF(AK286&lt;50,"Small Saw",IF(AK286&lt;100,"Large Saw",IF(AK286&lt;300,"Giant","Monarch")))))</f>
        <v>Monarch</v>
      </c>
      <c r="AM286">
        <v>185</v>
      </c>
      <c r="AN286" t="s">
        <v>2844</v>
      </c>
      <c r="AO286" s="1">
        <v>45505.604919398145</v>
      </c>
      <c r="AP286" t="s">
        <v>76</v>
      </c>
      <c r="AQ286" s="1">
        <v>45551.858148148145</v>
      </c>
      <c r="AR286" t="s">
        <v>151</v>
      </c>
      <c r="AT286" t="s">
        <v>2845</v>
      </c>
      <c r="AU286" t="s">
        <v>177</v>
      </c>
      <c r="AV286" t="s">
        <v>86</v>
      </c>
      <c r="AW286" t="s">
        <v>159</v>
      </c>
      <c r="AX286" t="s">
        <v>2479</v>
      </c>
    </row>
    <row r="287" spans="1:50" x14ac:dyDescent="0.35">
      <c r="A287">
        <v>203</v>
      </c>
      <c r="C287">
        <v>222</v>
      </c>
      <c r="E287" t="s">
        <v>637</v>
      </c>
      <c r="F287" t="s">
        <v>91</v>
      </c>
      <c r="G287" t="s">
        <v>1</v>
      </c>
      <c r="H287">
        <v>117</v>
      </c>
      <c r="I287">
        <v>297</v>
      </c>
      <c r="J287" t="s">
        <v>1057</v>
      </c>
      <c r="M287" t="s">
        <v>68</v>
      </c>
      <c r="N287">
        <v>52</v>
      </c>
      <c r="O287">
        <v>4</v>
      </c>
      <c r="S287" t="s">
        <v>69</v>
      </c>
      <c r="T287" t="s">
        <v>68</v>
      </c>
      <c r="U287" t="s">
        <v>67</v>
      </c>
      <c r="V287" t="s">
        <v>70</v>
      </c>
      <c r="X287" t="s">
        <v>70</v>
      </c>
      <c r="Y287" t="s">
        <v>70</v>
      </c>
      <c r="Z287" t="s">
        <v>70</v>
      </c>
      <c r="AA287" t="s">
        <v>70</v>
      </c>
      <c r="AB287" t="s">
        <v>1058</v>
      </c>
      <c r="AC287" t="s">
        <v>68</v>
      </c>
      <c r="AD287">
        <v>3996403</v>
      </c>
      <c r="AE287">
        <v>351235</v>
      </c>
      <c r="AF287" t="s">
        <v>72</v>
      </c>
      <c r="AG287">
        <v>100</v>
      </c>
      <c r="AH287" t="s">
        <v>73</v>
      </c>
      <c r="AI287" t="s">
        <v>74</v>
      </c>
      <c r="AJ287">
        <v>177</v>
      </c>
      <c r="AK287">
        <f>AJ287*2.54</f>
        <v>449.58</v>
      </c>
      <c r="AL287" t="str">
        <f>IF(AK287&lt;5,"Sapling",IF(AK287&lt;30,"Pole",IF(AK287&lt;50,"Small Saw",IF(AK287&lt;100,"Large Saw",IF(AK287&lt;300,"Giant","Monarch")))))</f>
        <v>Monarch</v>
      </c>
      <c r="AM287">
        <v>222</v>
      </c>
      <c r="AN287" t="s">
        <v>1059</v>
      </c>
      <c r="AO287" s="1">
        <v>45505.604919398145</v>
      </c>
      <c r="AP287" t="s">
        <v>76</v>
      </c>
      <c r="AQ287" s="1">
        <v>45561.685613425929</v>
      </c>
      <c r="AR287" t="s">
        <v>151</v>
      </c>
      <c r="AU287" t="s">
        <v>177</v>
      </c>
      <c r="AV287" t="s">
        <v>86</v>
      </c>
      <c r="AW287" t="s">
        <v>81</v>
      </c>
    </row>
    <row r="288" spans="1:50" x14ac:dyDescent="0.35">
      <c r="A288">
        <v>582</v>
      </c>
      <c r="C288">
        <v>233</v>
      </c>
      <c r="E288" t="s">
        <v>637</v>
      </c>
      <c r="F288" t="s">
        <v>201</v>
      </c>
      <c r="G288" t="s">
        <v>1</v>
      </c>
      <c r="H288">
        <v>140</v>
      </c>
      <c r="I288">
        <v>355</v>
      </c>
      <c r="J288" t="s">
        <v>1845</v>
      </c>
      <c r="M288" t="s">
        <v>68</v>
      </c>
      <c r="N288">
        <v>29</v>
      </c>
      <c r="O288">
        <v>4</v>
      </c>
      <c r="S288" t="s">
        <v>69</v>
      </c>
      <c r="T288" t="s">
        <v>68</v>
      </c>
      <c r="U288" t="s">
        <v>67</v>
      </c>
      <c r="V288" t="s">
        <v>70</v>
      </c>
      <c r="X288" t="s">
        <v>70</v>
      </c>
      <c r="Y288" t="s">
        <v>70</v>
      </c>
      <c r="Z288" t="s">
        <v>70</v>
      </c>
      <c r="AA288" t="s">
        <v>70</v>
      </c>
      <c r="AB288" t="s">
        <v>72</v>
      </c>
      <c r="AC288" t="s">
        <v>68</v>
      </c>
      <c r="AD288">
        <v>3996851</v>
      </c>
      <c r="AE288">
        <v>349655</v>
      </c>
      <c r="AF288" t="s">
        <v>72</v>
      </c>
      <c r="AG288">
        <v>132</v>
      </c>
      <c r="AH288" t="s">
        <v>73</v>
      </c>
      <c r="AI288" t="s">
        <v>74</v>
      </c>
      <c r="AJ288">
        <v>177</v>
      </c>
      <c r="AK288">
        <f>AJ288*2.54</f>
        <v>449.58</v>
      </c>
      <c r="AL288" t="str">
        <f>IF(AK288&lt;5,"Sapling",IF(AK288&lt;30,"Pole",IF(AK288&lt;50,"Small Saw",IF(AK288&lt;100,"Large Saw",IF(AK288&lt;300,"Giant","Monarch")))))</f>
        <v>Monarch</v>
      </c>
      <c r="AM288">
        <v>233</v>
      </c>
      <c r="AN288" t="s">
        <v>1846</v>
      </c>
      <c r="AO288" s="1">
        <v>45505.604919398145</v>
      </c>
      <c r="AP288" t="s">
        <v>76</v>
      </c>
      <c r="AQ288" s="1">
        <v>45564.75136574074</v>
      </c>
      <c r="AR288" t="s">
        <v>151</v>
      </c>
      <c r="AT288" t="s">
        <v>849</v>
      </c>
      <c r="AU288" t="s">
        <v>177</v>
      </c>
      <c r="AV288" t="s">
        <v>86</v>
      </c>
      <c r="AW288" t="s">
        <v>81</v>
      </c>
    </row>
    <row r="289" spans="1:50" x14ac:dyDescent="0.35">
      <c r="A289">
        <v>104</v>
      </c>
      <c r="C289">
        <v>226</v>
      </c>
      <c r="E289" t="s">
        <v>1940</v>
      </c>
      <c r="F289" t="s">
        <v>82</v>
      </c>
      <c r="G289" t="s">
        <v>1</v>
      </c>
      <c r="H289">
        <v>148</v>
      </c>
      <c r="I289">
        <v>375</v>
      </c>
      <c r="J289" t="s">
        <v>2119</v>
      </c>
      <c r="M289" t="s">
        <v>68</v>
      </c>
      <c r="N289">
        <v>62</v>
      </c>
      <c r="O289">
        <v>4</v>
      </c>
      <c r="S289" t="s">
        <v>69</v>
      </c>
      <c r="T289" t="s">
        <v>68</v>
      </c>
      <c r="U289" t="s">
        <v>67</v>
      </c>
      <c r="V289" t="s">
        <v>68</v>
      </c>
      <c r="X289" t="s">
        <v>70</v>
      </c>
      <c r="Y289" t="s">
        <v>68</v>
      </c>
      <c r="Z289" t="s">
        <v>70</v>
      </c>
      <c r="AA289" t="s">
        <v>70</v>
      </c>
      <c r="AB289" t="s">
        <v>72</v>
      </c>
      <c r="AC289" t="s">
        <v>68</v>
      </c>
      <c r="AD289">
        <v>3990218</v>
      </c>
      <c r="AE289">
        <v>353236</v>
      </c>
      <c r="AF289" t="s">
        <v>72</v>
      </c>
      <c r="AG289">
        <v>176</v>
      </c>
      <c r="AH289" t="s">
        <v>73</v>
      </c>
      <c r="AI289" t="s">
        <v>74</v>
      </c>
      <c r="AJ289">
        <v>177</v>
      </c>
      <c r="AK289">
        <f>AJ289*2.54</f>
        <v>449.58</v>
      </c>
      <c r="AL289" t="str">
        <f>IF(AK289&lt;5,"Sapling",IF(AK289&lt;30,"Pole",IF(AK289&lt;50,"Small Saw",IF(AK289&lt;100,"Large Saw",IF(AK289&lt;300,"Giant","Monarch")))))</f>
        <v>Monarch</v>
      </c>
      <c r="AM289">
        <v>226</v>
      </c>
      <c r="AN289" t="s">
        <v>2120</v>
      </c>
      <c r="AO289" s="1">
        <v>45505.604919398145</v>
      </c>
      <c r="AP289" t="s">
        <v>76</v>
      </c>
      <c r="AQ289" s="1">
        <v>45553.877881944441</v>
      </c>
      <c r="AR289" t="s">
        <v>151</v>
      </c>
      <c r="AU289" t="s">
        <v>79</v>
      </c>
      <c r="AV289" t="s">
        <v>86</v>
      </c>
      <c r="AW289" t="s">
        <v>159</v>
      </c>
      <c r="AX289" t="s">
        <v>1080</v>
      </c>
    </row>
    <row r="290" spans="1:50" x14ac:dyDescent="0.35">
      <c r="A290">
        <v>640</v>
      </c>
      <c r="C290">
        <v>260</v>
      </c>
      <c r="E290" t="s">
        <v>174</v>
      </c>
      <c r="F290" t="s">
        <v>146</v>
      </c>
      <c r="G290" t="s">
        <v>1</v>
      </c>
      <c r="H290">
        <v>127</v>
      </c>
      <c r="I290">
        <v>322</v>
      </c>
      <c r="J290" t="s">
        <v>2152</v>
      </c>
      <c r="K290" t="s">
        <v>133</v>
      </c>
      <c r="M290" t="s">
        <v>68</v>
      </c>
      <c r="N290">
        <v>61</v>
      </c>
      <c r="O290">
        <v>4</v>
      </c>
      <c r="S290" t="s">
        <v>94</v>
      </c>
      <c r="T290" t="s">
        <v>68</v>
      </c>
      <c r="U290" t="s">
        <v>67</v>
      </c>
      <c r="V290" t="s">
        <v>70</v>
      </c>
      <c r="W290" t="s">
        <v>133</v>
      </c>
      <c r="X290" t="s">
        <v>68</v>
      </c>
      <c r="Y290" t="s">
        <v>70</v>
      </c>
      <c r="Z290" t="s">
        <v>70</v>
      </c>
      <c r="AA290" t="s">
        <v>70</v>
      </c>
      <c r="AB290" t="s">
        <v>72</v>
      </c>
      <c r="AC290" t="s">
        <v>68</v>
      </c>
      <c r="AD290">
        <v>3983045</v>
      </c>
      <c r="AE290">
        <v>350304</v>
      </c>
      <c r="AF290" t="s">
        <v>72</v>
      </c>
      <c r="AG290">
        <v>127</v>
      </c>
      <c r="AH290" t="s">
        <v>73</v>
      </c>
      <c r="AI290" t="s">
        <v>74</v>
      </c>
      <c r="AJ290">
        <v>177</v>
      </c>
      <c r="AK290">
        <f>AJ290*2.54</f>
        <v>449.58</v>
      </c>
      <c r="AL290" t="str">
        <f>IF(AK290&lt;5,"Sapling",IF(AK290&lt;30,"Pole",IF(AK290&lt;50,"Small Saw",IF(AK290&lt;100,"Large Saw",IF(AK290&lt;300,"Giant","Monarch")))))</f>
        <v>Monarch</v>
      </c>
      <c r="AM290">
        <v>260</v>
      </c>
      <c r="AN290" t="s">
        <v>2153</v>
      </c>
      <c r="AO290" s="1">
        <v>45505.604919398145</v>
      </c>
      <c r="AP290" t="s">
        <v>76</v>
      </c>
      <c r="AQ290" s="1">
        <v>45546.680023148147</v>
      </c>
      <c r="AR290" t="s">
        <v>151</v>
      </c>
      <c r="AS290" t="s">
        <v>133</v>
      </c>
      <c r="AU290" t="s">
        <v>177</v>
      </c>
      <c r="AV290" t="s">
        <v>86</v>
      </c>
      <c r="AW290" t="s">
        <v>81</v>
      </c>
      <c r="AX290" t="s">
        <v>2154</v>
      </c>
    </row>
    <row r="291" spans="1:50" x14ac:dyDescent="0.35">
      <c r="A291">
        <v>394</v>
      </c>
      <c r="C291">
        <v>232</v>
      </c>
      <c r="E291" t="s">
        <v>174</v>
      </c>
      <c r="F291" t="s">
        <v>197</v>
      </c>
      <c r="G291" t="s">
        <v>1</v>
      </c>
      <c r="H291">
        <v>132</v>
      </c>
      <c r="I291">
        <v>335</v>
      </c>
      <c r="J291" t="s">
        <v>469</v>
      </c>
      <c r="K291" t="s">
        <v>67</v>
      </c>
      <c r="M291" t="s">
        <v>68</v>
      </c>
      <c r="N291">
        <v>9</v>
      </c>
      <c r="O291">
        <v>3</v>
      </c>
      <c r="S291" t="s">
        <v>94</v>
      </c>
      <c r="T291" t="s">
        <v>70</v>
      </c>
      <c r="U291" t="s">
        <v>67</v>
      </c>
      <c r="V291" t="s">
        <v>70</v>
      </c>
      <c r="W291" t="s">
        <v>67</v>
      </c>
      <c r="X291" t="s">
        <v>70</v>
      </c>
      <c r="Y291" t="s">
        <v>70</v>
      </c>
      <c r="Z291" t="s">
        <v>70</v>
      </c>
      <c r="AA291" t="s">
        <v>70</v>
      </c>
      <c r="AB291" t="s">
        <v>72</v>
      </c>
      <c r="AC291" t="s">
        <v>68</v>
      </c>
      <c r="AD291">
        <v>3983281</v>
      </c>
      <c r="AE291">
        <v>350177</v>
      </c>
      <c r="AF291" t="s">
        <v>72</v>
      </c>
      <c r="AG291">
        <v>47</v>
      </c>
      <c r="AH291" t="s">
        <v>73</v>
      </c>
      <c r="AI291" t="s">
        <v>74</v>
      </c>
      <c r="AJ291">
        <v>177</v>
      </c>
      <c r="AK291">
        <f>AJ291*2.54</f>
        <v>449.58</v>
      </c>
      <c r="AL291" t="str">
        <f>IF(AK291&lt;5,"Sapling",IF(AK291&lt;30,"Pole",IF(AK291&lt;50,"Small Saw",IF(AK291&lt;100,"Large Saw",IF(AK291&lt;300,"Giant","Monarch")))))</f>
        <v>Monarch</v>
      </c>
      <c r="AM291">
        <v>232</v>
      </c>
      <c r="AN291" t="s">
        <v>2335</v>
      </c>
      <c r="AO291" s="1">
        <v>45505.604919398145</v>
      </c>
      <c r="AP291" t="s">
        <v>76</v>
      </c>
      <c r="AQ291" s="1">
        <v>45532.887725706016</v>
      </c>
      <c r="AR291" t="s">
        <v>76</v>
      </c>
      <c r="AS291" t="s">
        <v>67</v>
      </c>
      <c r="AU291" t="s">
        <v>177</v>
      </c>
      <c r="AV291" t="s">
        <v>86</v>
      </c>
      <c r="AW291" t="s">
        <v>87</v>
      </c>
    </row>
    <row r="292" spans="1:50" x14ac:dyDescent="0.35">
      <c r="A292">
        <v>145</v>
      </c>
      <c r="C292">
        <v>228</v>
      </c>
      <c r="E292" t="s">
        <v>174</v>
      </c>
      <c r="F292" t="s">
        <v>82</v>
      </c>
      <c r="G292" t="s">
        <v>1</v>
      </c>
      <c r="H292">
        <v>140</v>
      </c>
      <c r="I292">
        <v>355</v>
      </c>
      <c r="J292" t="s">
        <v>2374</v>
      </c>
      <c r="M292" t="s">
        <v>70</v>
      </c>
      <c r="N292">
        <v>5</v>
      </c>
      <c r="O292">
        <v>0</v>
      </c>
      <c r="S292" t="s">
        <v>182</v>
      </c>
      <c r="T292" t="s">
        <v>68</v>
      </c>
      <c r="U292" t="s">
        <v>67</v>
      </c>
      <c r="V292" t="s">
        <v>68</v>
      </c>
      <c r="X292" t="s">
        <v>70</v>
      </c>
      <c r="Y292" t="s">
        <v>70</v>
      </c>
      <c r="Z292" t="s">
        <v>70</v>
      </c>
      <c r="AA292" t="s">
        <v>70</v>
      </c>
      <c r="AB292" t="s">
        <v>72</v>
      </c>
      <c r="AC292" t="s">
        <v>68</v>
      </c>
      <c r="AD292">
        <v>3983332</v>
      </c>
      <c r="AE292">
        <v>349908</v>
      </c>
      <c r="AF292" t="s">
        <v>72</v>
      </c>
      <c r="AG292">
        <v>0</v>
      </c>
      <c r="AH292" t="s">
        <v>73</v>
      </c>
      <c r="AI292" t="s">
        <v>74</v>
      </c>
      <c r="AJ292">
        <v>177</v>
      </c>
      <c r="AK292">
        <f>AJ292*2.54</f>
        <v>449.58</v>
      </c>
      <c r="AL292" t="str">
        <f>IF(AK292&lt;5,"Sapling",IF(AK292&lt;30,"Pole",IF(AK292&lt;50,"Small Saw",IF(AK292&lt;100,"Large Saw",IF(AK292&lt;300,"Giant","Monarch")))))</f>
        <v>Monarch</v>
      </c>
      <c r="AM292">
        <v>228</v>
      </c>
      <c r="AN292" t="s">
        <v>2375</v>
      </c>
      <c r="AO292" s="1">
        <v>45505.604919398145</v>
      </c>
      <c r="AP292" t="s">
        <v>76</v>
      </c>
      <c r="AQ292" s="1">
        <v>45535.760717592595</v>
      </c>
      <c r="AR292" t="s">
        <v>151</v>
      </c>
      <c r="AU292" t="s">
        <v>177</v>
      </c>
      <c r="AV292" t="s">
        <v>86</v>
      </c>
      <c r="AW292" t="s">
        <v>87</v>
      </c>
    </row>
    <row r="293" spans="1:50" x14ac:dyDescent="0.35">
      <c r="A293">
        <v>193</v>
      </c>
      <c r="C293">
        <v>195</v>
      </c>
      <c r="E293" t="s">
        <v>174</v>
      </c>
      <c r="F293" t="s">
        <v>91</v>
      </c>
      <c r="G293" t="s">
        <v>1</v>
      </c>
      <c r="H293">
        <v>154</v>
      </c>
      <c r="I293">
        <v>391</v>
      </c>
      <c r="J293" t="s">
        <v>2786</v>
      </c>
      <c r="M293" t="s">
        <v>68</v>
      </c>
      <c r="N293">
        <v>40</v>
      </c>
      <c r="O293">
        <v>4</v>
      </c>
      <c r="S293" t="s">
        <v>94</v>
      </c>
      <c r="T293" t="s">
        <v>68</v>
      </c>
      <c r="U293" t="s">
        <v>67</v>
      </c>
      <c r="V293" t="s">
        <v>70</v>
      </c>
      <c r="X293" t="s">
        <v>70</v>
      </c>
      <c r="Y293" t="s">
        <v>70</v>
      </c>
      <c r="Z293" t="s">
        <v>68</v>
      </c>
      <c r="AA293" t="s">
        <v>70</v>
      </c>
      <c r="AB293" t="s">
        <v>72</v>
      </c>
      <c r="AC293" t="s">
        <v>68</v>
      </c>
      <c r="AD293">
        <v>3983006</v>
      </c>
      <c r="AE293">
        <v>349814</v>
      </c>
      <c r="AF293" t="s">
        <v>72</v>
      </c>
      <c r="AG293">
        <v>37</v>
      </c>
      <c r="AH293" t="s">
        <v>73</v>
      </c>
      <c r="AI293" t="s">
        <v>74</v>
      </c>
      <c r="AJ293">
        <v>177</v>
      </c>
      <c r="AK293">
        <f>AJ293*2.54</f>
        <v>449.58</v>
      </c>
      <c r="AL293" t="str">
        <f>IF(AK293&lt;5,"Sapling",IF(AK293&lt;30,"Pole",IF(AK293&lt;50,"Small Saw",IF(AK293&lt;100,"Large Saw",IF(AK293&lt;300,"Giant","Monarch")))))</f>
        <v>Monarch</v>
      </c>
      <c r="AM293">
        <v>188</v>
      </c>
      <c r="AN293" t="s">
        <v>2787</v>
      </c>
      <c r="AO293" s="1">
        <v>45505.604919398145</v>
      </c>
      <c r="AP293" t="s">
        <v>76</v>
      </c>
      <c r="AQ293" s="1">
        <v>45532.88795585648</v>
      </c>
      <c r="AR293" t="s">
        <v>76</v>
      </c>
      <c r="AT293" t="s">
        <v>2788</v>
      </c>
      <c r="AU293" t="s">
        <v>177</v>
      </c>
      <c r="AV293" t="s">
        <v>86</v>
      </c>
    </row>
    <row r="294" spans="1:50" x14ac:dyDescent="0.35">
      <c r="A294">
        <v>5</v>
      </c>
      <c r="C294">
        <v>254</v>
      </c>
      <c r="E294" t="s">
        <v>637</v>
      </c>
      <c r="F294" t="s">
        <v>65</v>
      </c>
      <c r="G294" t="s">
        <v>1</v>
      </c>
      <c r="H294">
        <v>147.599999999999</v>
      </c>
      <c r="I294">
        <v>374</v>
      </c>
      <c r="J294" t="s">
        <v>648</v>
      </c>
      <c r="M294" t="s">
        <v>68</v>
      </c>
      <c r="N294">
        <v>53</v>
      </c>
      <c r="O294">
        <v>3</v>
      </c>
      <c r="S294" t="s">
        <v>94</v>
      </c>
      <c r="T294" t="s">
        <v>68</v>
      </c>
      <c r="U294" t="s">
        <v>67</v>
      </c>
      <c r="V294" t="s">
        <v>70</v>
      </c>
      <c r="X294" t="s">
        <v>70</v>
      </c>
      <c r="Y294" t="s">
        <v>70</v>
      </c>
      <c r="Z294" t="s">
        <v>70</v>
      </c>
      <c r="AA294" t="s">
        <v>70</v>
      </c>
      <c r="AB294" t="s">
        <v>649</v>
      </c>
      <c r="AC294" t="s">
        <v>68</v>
      </c>
      <c r="AD294">
        <v>3996617</v>
      </c>
      <c r="AE294">
        <v>351845</v>
      </c>
      <c r="AF294" t="s">
        <v>72</v>
      </c>
      <c r="AG294">
        <v>0</v>
      </c>
      <c r="AH294" t="s">
        <v>73</v>
      </c>
      <c r="AI294" t="s">
        <v>74</v>
      </c>
      <c r="AJ294">
        <v>176</v>
      </c>
      <c r="AK294">
        <f>AJ294*2.54</f>
        <v>447.04</v>
      </c>
      <c r="AL294" t="str">
        <f>IF(AK294&lt;5,"Sapling",IF(AK294&lt;30,"Pole",IF(AK294&lt;50,"Small Saw",IF(AK294&lt;100,"Large Saw",IF(AK294&lt;300,"Giant","Monarch")))))</f>
        <v>Monarch</v>
      </c>
      <c r="AM294">
        <v>254</v>
      </c>
      <c r="AN294" t="s">
        <v>650</v>
      </c>
      <c r="AO294" s="1">
        <v>45505.604919398145</v>
      </c>
      <c r="AP294" t="s">
        <v>76</v>
      </c>
      <c r="AQ294" s="1">
        <v>45554.764594907407</v>
      </c>
      <c r="AR294" t="s">
        <v>640</v>
      </c>
      <c r="AU294" t="s">
        <v>177</v>
      </c>
      <c r="AV294" t="s">
        <v>86</v>
      </c>
      <c r="AW294" t="s">
        <v>159</v>
      </c>
    </row>
    <row r="295" spans="1:50" x14ac:dyDescent="0.35">
      <c r="A295">
        <v>50</v>
      </c>
      <c r="C295">
        <v>173</v>
      </c>
      <c r="E295" t="s">
        <v>637</v>
      </c>
      <c r="F295" t="s">
        <v>65</v>
      </c>
      <c r="G295" t="s">
        <v>1</v>
      </c>
      <c r="H295">
        <v>128</v>
      </c>
      <c r="I295">
        <v>325</v>
      </c>
      <c r="J295" t="s">
        <v>756</v>
      </c>
      <c r="M295" t="s">
        <v>68</v>
      </c>
      <c r="N295">
        <v>25</v>
      </c>
      <c r="O295">
        <v>4</v>
      </c>
      <c r="S295" t="s">
        <v>94</v>
      </c>
      <c r="T295" t="s">
        <v>68</v>
      </c>
      <c r="U295" t="s">
        <v>133</v>
      </c>
      <c r="V295" t="s">
        <v>68</v>
      </c>
      <c r="X295" t="s">
        <v>70</v>
      </c>
      <c r="Y295" t="s">
        <v>70</v>
      </c>
      <c r="Z295" t="s">
        <v>70</v>
      </c>
      <c r="AA295" t="s">
        <v>70</v>
      </c>
      <c r="AB295" t="s">
        <v>757</v>
      </c>
      <c r="AC295" t="s">
        <v>68</v>
      </c>
      <c r="AD295">
        <v>3996016</v>
      </c>
      <c r="AE295">
        <v>351952</v>
      </c>
      <c r="AF295" t="s">
        <v>72</v>
      </c>
      <c r="AG295">
        <v>70</v>
      </c>
      <c r="AH295" t="s">
        <v>73</v>
      </c>
      <c r="AI295" t="s">
        <v>74</v>
      </c>
      <c r="AJ295">
        <v>176</v>
      </c>
      <c r="AK295">
        <f>AJ295*2.54</f>
        <v>447.04</v>
      </c>
      <c r="AL295" t="str">
        <f>IF(AK295&lt;5,"Sapling",IF(AK295&lt;30,"Pole",IF(AK295&lt;50,"Small Saw",IF(AK295&lt;100,"Large Saw",IF(AK295&lt;300,"Giant","Monarch")))))</f>
        <v>Monarch</v>
      </c>
      <c r="AM295">
        <v>173</v>
      </c>
      <c r="AN295" t="s">
        <v>758</v>
      </c>
      <c r="AO295" s="1">
        <v>45505.604919398145</v>
      </c>
      <c r="AP295" t="s">
        <v>76</v>
      </c>
      <c r="AQ295" s="1">
        <v>45558.69767361111</v>
      </c>
      <c r="AR295" t="s">
        <v>151</v>
      </c>
      <c r="AU295" t="s">
        <v>177</v>
      </c>
      <c r="AV295" t="s">
        <v>86</v>
      </c>
      <c r="AW295" t="s">
        <v>81</v>
      </c>
    </row>
    <row r="296" spans="1:50" x14ac:dyDescent="0.35">
      <c r="A296">
        <v>262</v>
      </c>
      <c r="C296">
        <v>207</v>
      </c>
      <c r="E296" t="s">
        <v>637</v>
      </c>
      <c r="F296" t="s">
        <v>82</v>
      </c>
      <c r="G296" t="s">
        <v>1</v>
      </c>
      <c r="H296">
        <v>142</v>
      </c>
      <c r="I296">
        <v>360</v>
      </c>
      <c r="J296" t="s">
        <v>1174</v>
      </c>
      <c r="M296" t="s">
        <v>68</v>
      </c>
      <c r="N296">
        <v>27.8</v>
      </c>
      <c r="O296">
        <v>3</v>
      </c>
      <c r="S296" t="s">
        <v>94</v>
      </c>
      <c r="T296" t="s">
        <v>70</v>
      </c>
      <c r="V296" t="s">
        <v>68</v>
      </c>
      <c r="X296" t="s">
        <v>70</v>
      </c>
      <c r="Y296" t="s">
        <v>70</v>
      </c>
      <c r="Z296" t="s">
        <v>70</v>
      </c>
      <c r="AA296" t="s">
        <v>70</v>
      </c>
      <c r="AB296" t="s">
        <v>72</v>
      </c>
      <c r="AC296" t="s">
        <v>68</v>
      </c>
      <c r="AD296">
        <v>3996134</v>
      </c>
      <c r="AE296">
        <v>351500</v>
      </c>
      <c r="AF296" t="s">
        <v>72</v>
      </c>
      <c r="AG296">
        <v>15</v>
      </c>
      <c r="AH296" t="s">
        <v>73</v>
      </c>
      <c r="AI296" t="s">
        <v>74</v>
      </c>
      <c r="AJ296">
        <v>176</v>
      </c>
      <c r="AK296">
        <f>AJ296*2.54</f>
        <v>447.04</v>
      </c>
      <c r="AL296" t="str">
        <f>IF(AK296&lt;5,"Sapling",IF(AK296&lt;30,"Pole",IF(AK296&lt;50,"Small Saw",IF(AK296&lt;100,"Large Saw",IF(AK296&lt;300,"Giant","Monarch")))))</f>
        <v>Monarch</v>
      </c>
      <c r="AM296">
        <v>207</v>
      </c>
      <c r="AN296" t="s">
        <v>1175</v>
      </c>
      <c r="AO296" s="1">
        <v>45505.604919398145</v>
      </c>
      <c r="AP296" t="s">
        <v>76</v>
      </c>
      <c r="AQ296" s="1">
        <v>45559.73201388889</v>
      </c>
      <c r="AR296" t="s">
        <v>77</v>
      </c>
      <c r="AU296" t="s">
        <v>177</v>
      </c>
      <c r="AV296" t="s">
        <v>86</v>
      </c>
      <c r="AX296" t="s">
        <v>1176</v>
      </c>
    </row>
    <row r="297" spans="1:50" x14ac:dyDescent="0.35">
      <c r="A297">
        <v>390</v>
      </c>
      <c r="C297">
        <v>227</v>
      </c>
      <c r="E297" t="s">
        <v>637</v>
      </c>
      <c r="F297" t="s">
        <v>91</v>
      </c>
      <c r="G297" t="s">
        <v>1</v>
      </c>
      <c r="H297">
        <v>119</v>
      </c>
      <c r="I297">
        <v>302</v>
      </c>
      <c r="J297" t="s">
        <v>1117</v>
      </c>
      <c r="M297" t="s">
        <v>68</v>
      </c>
      <c r="N297">
        <v>18</v>
      </c>
      <c r="O297">
        <v>4</v>
      </c>
      <c r="S297" t="s">
        <v>94</v>
      </c>
      <c r="T297" t="s">
        <v>70</v>
      </c>
      <c r="X297" t="s">
        <v>70</v>
      </c>
      <c r="Y297" t="s">
        <v>70</v>
      </c>
      <c r="Z297" t="s">
        <v>70</v>
      </c>
      <c r="AA297" t="s">
        <v>70</v>
      </c>
      <c r="AB297" t="s">
        <v>72</v>
      </c>
      <c r="AC297" t="s">
        <v>68</v>
      </c>
      <c r="AD297">
        <v>3995557</v>
      </c>
      <c r="AE297">
        <v>351013</v>
      </c>
      <c r="AF297" t="s">
        <v>72</v>
      </c>
      <c r="AG297">
        <v>216</v>
      </c>
      <c r="AH297" t="s">
        <v>73</v>
      </c>
      <c r="AI297" t="s">
        <v>74</v>
      </c>
      <c r="AJ297">
        <v>176</v>
      </c>
      <c r="AK297">
        <f>AJ297*2.54</f>
        <v>447.04</v>
      </c>
      <c r="AL297" t="str">
        <f>IF(AK297&lt;5,"Sapling",IF(AK297&lt;30,"Pole",IF(AK297&lt;50,"Small Saw",IF(AK297&lt;100,"Large Saw",IF(AK297&lt;300,"Giant","Monarch")))))</f>
        <v>Monarch</v>
      </c>
      <c r="AM297">
        <v>227</v>
      </c>
      <c r="AN297" t="s">
        <v>1445</v>
      </c>
      <c r="AO297" s="1">
        <v>45505.604919398145</v>
      </c>
      <c r="AP297" t="s">
        <v>76</v>
      </c>
      <c r="AQ297" s="1">
        <v>45563.768101851849</v>
      </c>
      <c r="AR297" t="s">
        <v>927</v>
      </c>
      <c r="AT297" t="s">
        <v>1446</v>
      </c>
      <c r="AU297" t="s">
        <v>177</v>
      </c>
      <c r="AV297" t="s">
        <v>86</v>
      </c>
      <c r="AW297" t="s">
        <v>159</v>
      </c>
      <c r="AX297" t="s">
        <v>1447</v>
      </c>
    </row>
    <row r="298" spans="1:50" ht="43.5" x14ac:dyDescent="0.35">
      <c r="A298">
        <v>161</v>
      </c>
      <c r="C298">
        <v>244</v>
      </c>
      <c r="E298" t="s">
        <v>174</v>
      </c>
      <c r="F298" t="s">
        <v>82</v>
      </c>
      <c r="G298" t="s">
        <v>1</v>
      </c>
      <c r="H298">
        <v>140</v>
      </c>
      <c r="I298">
        <v>355</v>
      </c>
      <c r="J298" t="s">
        <v>1115</v>
      </c>
      <c r="K298" t="s">
        <v>67</v>
      </c>
      <c r="M298" t="s">
        <v>68</v>
      </c>
      <c r="N298">
        <v>15</v>
      </c>
      <c r="O298">
        <v>4</v>
      </c>
      <c r="S298" t="s">
        <v>69</v>
      </c>
      <c r="T298" t="s">
        <v>70</v>
      </c>
      <c r="V298" t="s">
        <v>70</v>
      </c>
      <c r="X298" t="s">
        <v>70</v>
      </c>
      <c r="Y298" t="s">
        <v>70</v>
      </c>
      <c r="Z298" t="s">
        <v>70</v>
      </c>
      <c r="AA298" t="s">
        <v>70</v>
      </c>
      <c r="AB298" t="s">
        <v>72</v>
      </c>
      <c r="AC298" t="s">
        <v>68</v>
      </c>
      <c r="AD298">
        <v>3983331</v>
      </c>
      <c r="AE298">
        <v>349990</v>
      </c>
      <c r="AF298" t="s">
        <v>72</v>
      </c>
      <c r="AG298">
        <v>84</v>
      </c>
      <c r="AH298" t="s">
        <v>73</v>
      </c>
      <c r="AI298" t="s">
        <v>74</v>
      </c>
      <c r="AJ298">
        <v>176</v>
      </c>
      <c r="AK298">
        <f>AJ298*2.54</f>
        <v>447.04</v>
      </c>
      <c r="AL298" t="str">
        <f>IF(AK298&lt;5,"Sapling",IF(AK298&lt;30,"Pole",IF(AK298&lt;50,"Small Saw",IF(AK298&lt;100,"Large Saw",IF(AK298&lt;300,"Giant","Monarch")))))</f>
        <v>Monarch</v>
      </c>
      <c r="AM298">
        <v>244</v>
      </c>
      <c r="AN298" t="s">
        <v>2219</v>
      </c>
      <c r="AO298" s="1">
        <v>45505.604919398145</v>
      </c>
      <c r="AP298" t="s">
        <v>76</v>
      </c>
      <c r="AQ298" s="1">
        <v>45532.887681747685</v>
      </c>
      <c r="AR298" t="s">
        <v>76</v>
      </c>
      <c r="AT298" s="2" t="s">
        <v>2220</v>
      </c>
      <c r="AU298" t="s">
        <v>177</v>
      </c>
    </row>
    <row r="299" spans="1:50" x14ac:dyDescent="0.35">
      <c r="A299">
        <v>89</v>
      </c>
      <c r="C299">
        <v>196</v>
      </c>
      <c r="E299" t="s">
        <v>174</v>
      </c>
      <c r="F299" t="s">
        <v>82</v>
      </c>
      <c r="G299" t="s">
        <v>1</v>
      </c>
      <c r="H299">
        <v>115.099999999999</v>
      </c>
      <c r="I299">
        <v>292</v>
      </c>
      <c r="J299" t="s">
        <v>2289</v>
      </c>
      <c r="M299" t="s">
        <v>68</v>
      </c>
      <c r="N299">
        <v>44</v>
      </c>
      <c r="O299">
        <v>3</v>
      </c>
      <c r="S299" t="s">
        <v>69</v>
      </c>
      <c r="T299" t="s">
        <v>68</v>
      </c>
      <c r="U299" t="s">
        <v>67</v>
      </c>
      <c r="V299" t="s">
        <v>70</v>
      </c>
      <c r="X299" t="s">
        <v>70</v>
      </c>
      <c r="Y299" t="s">
        <v>68</v>
      </c>
      <c r="Z299" t="s">
        <v>70</v>
      </c>
      <c r="AA299" t="s">
        <v>70</v>
      </c>
      <c r="AB299" t="s">
        <v>72</v>
      </c>
      <c r="AC299" t="s">
        <v>68</v>
      </c>
      <c r="AD299">
        <v>3983749</v>
      </c>
      <c r="AE299">
        <v>349594</v>
      </c>
      <c r="AF299" t="s">
        <v>72</v>
      </c>
      <c r="AG299">
        <v>72</v>
      </c>
      <c r="AH299" t="s">
        <v>73</v>
      </c>
      <c r="AI299" t="s">
        <v>74</v>
      </c>
      <c r="AJ299">
        <v>176</v>
      </c>
      <c r="AK299">
        <f>AJ299*2.54</f>
        <v>447.04</v>
      </c>
      <c r="AL299" t="str">
        <f>IF(AK299&lt;5,"Sapling",IF(AK299&lt;30,"Pole",IF(AK299&lt;50,"Small Saw",IF(AK299&lt;100,"Large Saw",IF(AK299&lt;300,"Giant","Monarch")))))</f>
        <v>Monarch</v>
      </c>
      <c r="AM299">
        <v>196</v>
      </c>
      <c r="AN299" t="s">
        <v>2775</v>
      </c>
      <c r="AO299" s="1">
        <v>45505.604919398145</v>
      </c>
      <c r="AP299" t="s">
        <v>76</v>
      </c>
      <c r="AQ299" s="1">
        <v>45557.622650462959</v>
      </c>
      <c r="AR299" t="s">
        <v>151</v>
      </c>
      <c r="AU299" t="s">
        <v>177</v>
      </c>
      <c r="AV299" t="s">
        <v>86</v>
      </c>
      <c r="AW299" t="s">
        <v>159</v>
      </c>
      <c r="AX299" t="s">
        <v>211</v>
      </c>
    </row>
    <row r="300" spans="1:50" x14ac:dyDescent="0.35">
      <c r="A300">
        <v>164</v>
      </c>
      <c r="C300">
        <v>146</v>
      </c>
      <c r="E300" t="s">
        <v>174</v>
      </c>
      <c r="F300" t="s">
        <v>106</v>
      </c>
      <c r="G300" t="s">
        <v>1</v>
      </c>
      <c r="H300">
        <v>150.30000000000001</v>
      </c>
      <c r="I300">
        <v>381</v>
      </c>
      <c r="J300" t="s">
        <v>260</v>
      </c>
      <c r="K300" t="s">
        <v>133</v>
      </c>
      <c r="M300" t="s">
        <v>68</v>
      </c>
      <c r="N300">
        <v>37</v>
      </c>
      <c r="O300">
        <v>4</v>
      </c>
      <c r="S300" t="s">
        <v>69</v>
      </c>
      <c r="T300" t="s">
        <v>68</v>
      </c>
      <c r="U300" t="s">
        <v>67</v>
      </c>
      <c r="V300" t="s">
        <v>68</v>
      </c>
      <c r="W300" t="s">
        <v>133</v>
      </c>
      <c r="X300" t="s">
        <v>68</v>
      </c>
      <c r="Y300" t="s">
        <v>70</v>
      </c>
      <c r="Z300" t="s">
        <v>70</v>
      </c>
      <c r="AA300" t="s">
        <v>70</v>
      </c>
      <c r="AB300" t="s">
        <v>71</v>
      </c>
      <c r="AC300" t="s">
        <v>68</v>
      </c>
      <c r="AD300">
        <v>3983609</v>
      </c>
      <c r="AE300">
        <v>349836</v>
      </c>
      <c r="AF300" t="s">
        <v>72</v>
      </c>
      <c r="AG300">
        <v>172</v>
      </c>
      <c r="AH300" t="s">
        <v>73</v>
      </c>
      <c r="AI300" t="s">
        <v>74</v>
      </c>
      <c r="AJ300">
        <v>175</v>
      </c>
      <c r="AK300">
        <f>AJ300*2.54</f>
        <v>444.5</v>
      </c>
      <c r="AL300" t="str">
        <f>IF(AK300&lt;5,"Sapling",IF(AK300&lt;30,"Pole",IF(AK300&lt;50,"Small Saw",IF(AK300&lt;100,"Large Saw",IF(AK300&lt;300,"Giant","Monarch")))))</f>
        <v>Monarch</v>
      </c>
      <c r="AM300">
        <v>146</v>
      </c>
      <c r="AN300" t="s">
        <v>478</v>
      </c>
      <c r="AO300" s="1">
        <v>45505.604919398145</v>
      </c>
      <c r="AP300" t="s">
        <v>76</v>
      </c>
      <c r="AQ300" s="1">
        <v>45556.665509259263</v>
      </c>
      <c r="AR300" t="s">
        <v>151</v>
      </c>
      <c r="AT300" t="s">
        <v>479</v>
      </c>
      <c r="AU300" t="s">
        <v>177</v>
      </c>
      <c r="AV300" t="s">
        <v>80</v>
      </c>
      <c r="AW300" t="s">
        <v>81</v>
      </c>
    </row>
    <row r="301" spans="1:50" x14ac:dyDescent="0.35">
      <c r="A301">
        <v>263</v>
      </c>
      <c r="C301">
        <v>158</v>
      </c>
      <c r="E301" t="s">
        <v>174</v>
      </c>
      <c r="F301" t="s">
        <v>106</v>
      </c>
      <c r="G301" t="s">
        <v>1</v>
      </c>
      <c r="H301">
        <v>140</v>
      </c>
      <c r="I301">
        <v>355</v>
      </c>
      <c r="J301" t="s">
        <v>398</v>
      </c>
      <c r="K301" t="s">
        <v>67</v>
      </c>
      <c r="M301" t="s">
        <v>68</v>
      </c>
      <c r="N301">
        <v>52</v>
      </c>
      <c r="O301">
        <v>4</v>
      </c>
      <c r="S301" t="s">
        <v>69</v>
      </c>
      <c r="T301" t="s">
        <v>68</v>
      </c>
      <c r="U301" t="s">
        <v>67</v>
      </c>
      <c r="V301" t="s">
        <v>68</v>
      </c>
      <c r="W301" t="s">
        <v>67</v>
      </c>
      <c r="X301" t="s">
        <v>68</v>
      </c>
      <c r="Y301" t="s">
        <v>68</v>
      </c>
      <c r="Z301" t="s">
        <v>70</v>
      </c>
      <c r="AA301" t="s">
        <v>70</v>
      </c>
      <c r="AB301" t="s">
        <v>71</v>
      </c>
      <c r="AC301" t="s">
        <v>68</v>
      </c>
      <c r="AD301">
        <v>3982860</v>
      </c>
      <c r="AE301">
        <v>350172</v>
      </c>
      <c r="AF301" t="s">
        <v>72</v>
      </c>
      <c r="AG301">
        <v>168</v>
      </c>
      <c r="AH301" t="s">
        <v>73</v>
      </c>
      <c r="AI301" t="s">
        <v>74</v>
      </c>
      <c r="AJ301">
        <v>174</v>
      </c>
      <c r="AK301">
        <f>AJ301*2.54</f>
        <v>441.96</v>
      </c>
      <c r="AL301" t="str">
        <f>IF(AK301&lt;5,"Sapling",IF(AK301&lt;30,"Pole",IF(AK301&lt;50,"Small Saw",IF(AK301&lt;100,"Large Saw",IF(AK301&lt;300,"Giant","Monarch")))))</f>
        <v>Monarch</v>
      </c>
      <c r="AM301">
        <v>158</v>
      </c>
      <c r="AN301" t="s">
        <v>399</v>
      </c>
      <c r="AO301" s="1">
        <v>45505.604919398145</v>
      </c>
      <c r="AP301" t="s">
        <v>76</v>
      </c>
      <c r="AQ301" s="1">
        <v>45550.040706018517</v>
      </c>
      <c r="AR301" t="s">
        <v>151</v>
      </c>
      <c r="AT301" t="s">
        <v>400</v>
      </c>
      <c r="AU301" t="s">
        <v>177</v>
      </c>
      <c r="AV301" t="s">
        <v>80</v>
      </c>
      <c r="AW301" t="s">
        <v>81</v>
      </c>
      <c r="AX301" t="s">
        <v>401</v>
      </c>
    </row>
    <row r="302" spans="1:50" x14ac:dyDescent="0.35">
      <c r="A302">
        <v>46</v>
      </c>
      <c r="C302">
        <v>237</v>
      </c>
      <c r="E302" t="s">
        <v>637</v>
      </c>
      <c r="F302" t="s">
        <v>146</v>
      </c>
      <c r="G302" t="s">
        <v>1</v>
      </c>
      <c r="I302">
        <v>0</v>
      </c>
      <c r="M302" t="s">
        <v>68</v>
      </c>
      <c r="O302">
        <v>4</v>
      </c>
      <c r="S302" t="s">
        <v>94</v>
      </c>
      <c r="AB302" t="s">
        <v>747</v>
      </c>
      <c r="AC302" t="s">
        <v>68</v>
      </c>
      <c r="AD302">
        <v>3996124</v>
      </c>
      <c r="AE302">
        <v>352107</v>
      </c>
      <c r="AF302" t="s">
        <v>72</v>
      </c>
      <c r="AG302">
        <v>122</v>
      </c>
      <c r="AH302" t="s">
        <v>73</v>
      </c>
      <c r="AI302" t="s">
        <v>74</v>
      </c>
      <c r="AJ302">
        <v>174</v>
      </c>
      <c r="AK302">
        <f>AJ302*2.54</f>
        <v>441.96</v>
      </c>
      <c r="AL302" t="str">
        <f>IF(AK302&lt;5,"Sapling",IF(AK302&lt;30,"Pole",IF(AK302&lt;50,"Small Saw",IF(AK302&lt;100,"Large Saw",IF(AK302&lt;300,"Giant","Monarch")))))</f>
        <v>Monarch</v>
      </c>
      <c r="AM302">
        <v>237</v>
      </c>
      <c r="AN302" t="s">
        <v>748</v>
      </c>
      <c r="AO302" s="1">
        <v>45505.604919398145</v>
      </c>
      <c r="AP302" t="s">
        <v>76</v>
      </c>
      <c r="AQ302" s="1">
        <v>45558.715717592589</v>
      </c>
      <c r="AR302" t="s">
        <v>151</v>
      </c>
      <c r="AU302" t="s">
        <v>177</v>
      </c>
      <c r="AV302" t="s">
        <v>86</v>
      </c>
      <c r="AW302" t="s">
        <v>81</v>
      </c>
    </row>
    <row r="303" spans="1:50" ht="43.5" x14ac:dyDescent="0.35">
      <c r="A303">
        <v>373</v>
      </c>
      <c r="C303">
        <v>243</v>
      </c>
      <c r="E303" t="s">
        <v>174</v>
      </c>
      <c r="F303" t="s">
        <v>82</v>
      </c>
      <c r="G303" t="s">
        <v>1</v>
      </c>
      <c r="H303">
        <v>158</v>
      </c>
      <c r="I303">
        <v>401</v>
      </c>
      <c r="J303" t="s">
        <v>1115</v>
      </c>
      <c r="K303" t="s">
        <v>67</v>
      </c>
      <c r="M303" t="s">
        <v>68</v>
      </c>
      <c r="N303">
        <v>28</v>
      </c>
      <c r="O303">
        <v>3</v>
      </c>
      <c r="S303" t="s">
        <v>182</v>
      </c>
      <c r="T303" t="s">
        <v>68</v>
      </c>
      <c r="U303" t="s">
        <v>133</v>
      </c>
      <c r="V303" t="s">
        <v>70</v>
      </c>
      <c r="W303" t="s">
        <v>133</v>
      </c>
      <c r="X303" t="s">
        <v>68</v>
      </c>
      <c r="Y303" t="s">
        <v>68</v>
      </c>
      <c r="Z303" t="s">
        <v>70</v>
      </c>
      <c r="AA303" t="s">
        <v>70</v>
      </c>
      <c r="AB303" t="s">
        <v>72</v>
      </c>
      <c r="AC303" t="s">
        <v>68</v>
      </c>
      <c r="AD303">
        <v>3983211</v>
      </c>
      <c r="AE303">
        <v>350117</v>
      </c>
      <c r="AF303" t="s">
        <v>72</v>
      </c>
      <c r="AG303">
        <v>0</v>
      </c>
      <c r="AH303" t="s">
        <v>73</v>
      </c>
      <c r="AI303" t="s">
        <v>74</v>
      </c>
      <c r="AJ303">
        <v>174</v>
      </c>
      <c r="AK303">
        <f>AJ303*2.54</f>
        <v>441.96</v>
      </c>
      <c r="AL303" t="str">
        <f>IF(AK303&lt;5,"Sapling",IF(AK303&lt;30,"Pole",IF(AK303&lt;50,"Small Saw",IF(AK303&lt;100,"Large Saw",IF(AK303&lt;300,"Giant","Monarch")))))</f>
        <v>Monarch</v>
      </c>
      <c r="AM303">
        <v>243</v>
      </c>
      <c r="AN303" t="s">
        <v>2228</v>
      </c>
      <c r="AO303" s="1">
        <v>45505.604919398145</v>
      </c>
      <c r="AP303" t="s">
        <v>76</v>
      </c>
      <c r="AQ303" s="1">
        <v>45532.887688703704</v>
      </c>
      <c r="AR303" t="s">
        <v>76</v>
      </c>
      <c r="AS303" t="s">
        <v>133</v>
      </c>
      <c r="AT303" s="2" t="s">
        <v>2229</v>
      </c>
      <c r="AU303" t="s">
        <v>177</v>
      </c>
    </row>
    <row r="304" spans="1:50" x14ac:dyDescent="0.35">
      <c r="A304">
        <v>652</v>
      </c>
      <c r="C304">
        <v>242</v>
      </c>
      <c r="E304" t="s">
        <v>174</v>
      </c>
      <c r="F304" t="s">
        <v>197</v>
      </c>
      <c r="G304" t="s">
        <v>1</v>
      </c>
      <c r="H304">
        <v>133.9</v>
      </c>
      <c r="I304">
        <v>340</v>
      </c>
      <c r="J304" t="s">
        <v>2235</v>
      </c>
      <c r="M304" t="s">
        <v>68</v>
      </c>
      <c r="N304">
        <v>39</v>
      </c>
      <c r="O304">
        <v>4</v>
      </c>
      <c r="S304" t="s">
        <v>182</v>
      </c>
      <c r="T304" t="s">
        <v>70</v>
      </c>
      <c r="V304" t="s">
        <v>70</v>
      </c>
      <c r="X304" t="s">
        <v>70</v>
      </c>
      <c r="Y304" t="s">
        <v>70</v>
      </c>
      <c r="Z304" t="s">
        <v>70</v>
      </c>
      <c r="AA304" t="s">
        <v>70</v>
      </c>
      <c r="AB304" t="s">
        <v>72</v>
      </c>
      <c r="AC304" t="s">
        <v>68</v>
      </c>
      <c r="AD304">
        <v>3983015</v>
      </c>
      <c r="AE304">
        <v>350200</v>
      </c>
      <c r="AF304" t="s">
        <v>72</v>
      </c>
      <c r="AG304">
        <v>86</v>
      </c>
      <c r="AH304" t="s">
        <v>73</v>
      </c>
      <c r="AI304" t="s">
        <v>74</v>
      </c>
      <c r="AJ304">
        <v>174</v>
      </c>
      <c r="AK304">
        <f>AJ304*2.54</f>
        <v>441.96</v>
      </c>
      <c r="AL304" t="str">
        <f>IF(AK304&lt;5,"Sapling",IF(AK304&lt;30,"Pole",IF(AK304&lt;50,"Small Saw",IF(AK304&lt;100,"Large Saw",IF(AK304&lt;300,"Giant","Monarch")))))</f>
        <v>Monarch</v>
      </c>
      <c r="AM304">
        <v>242</v>
      </c>
      <c r="AN304" t="s">
        <v>2236</v>
      </c>
      <c r="AO304" s="1">
        <v>45505.604919398145</v>
      </c>
      <c r="AP304" t="s">
        <v>76</v>
      </c>
      <c r="AQ304" s="1">
        <v>45547.662210648145</v>
      </c>
      <c r="AR304" t="s">
        <v>151</v>
      </c>
      <c r="AU304" t="s">
        <v>177</v>
      </c>
      <c r="AV304" t="s">
        <v>86</v>
      </c>
      <c r="AW304" t="s">
        <v>81</v>
      </c>
    </row>
    <row r="305" spans="1:50" x14ac:dyDescent="0.35">
      <c r="A305">
        <v>144</v>
      </c>
      <c r="C305">
        <v>220</v>
      </c>
      <c r="E305" t="s">
        <v>637</v>
      </c>
      <c r="F305" t="s">
        <v>146</v>
      </c>
      <c r="G305" t="s">
        <v>1</v>
      </c>
      <c r="H305">
        <v>140</v>
      </c>
      <c r="I305">
        <v>355</v>
      </c>
      <c r="J305" t="s">
        <v>947</v>
      </c>
      <c r="M305" t="s">
        <v>68</v>
      </c>
      <c r="N305">
        <v>20</v>
      </c>
      <c r="O305">
        <v>4</v>
      </c>
      <c r="S305" t="s">
        <v>94</v>
      </c>
      <c r="T305" t="s">
        <v>68</v>
      </c>
      <c r="U305" t="s">
        <v>67</v>
      </c>
      <c r="V305" t="s">
        <v>70</v>
      </c>
      <c r="X305" t="s">
        <v>70</v>
      </c>
      <c r="Y305" t="s">
        <v>70</v>
      </c>
      <c r="Z305" t="s">
        <v>68</v>
      </c>
      <c r="AA305" t="s">
        <v>70</v>
      </c>
      <c r="AB305" t="s">
        <v>72</v>
      </c>
      <c r="AC305" t="s">
        <v>68</v>
      </c>
      <c r="AD305">
        <v>3995151</v>
      </c>
      <c r="AE305">
        <v>352909</v>
      </c>
      <c r="AF305" t="s">
        <v>72</v>
      </c>
      <c r="AG305">
        <v>74</v>
      </c>
      <c r="AH305" t="s">
        <v>73</v>
      </c>
      <c r="AI305" t="s">
        <v>74</v>
      </c>
      <c r="AJ305">
        <v>173</v>
      </c>
      <c r="AK305">
        <f>AJ305*2.54</f>
        <v>439.42</v>
      </c>
      <c r="AL305" t="str">
        <f>IF(AK305&lt;5,"Sapling",IF(AK305&lt;30,"Pole",IF(AK305&lt;50,"Small Saw",IF(AK305&lt;100,"Large Saw",IF(AK305&lt;300,"Giant","Monarch")))))</f>
        <v>Monarch</v>
      </c>
      <c r="AM305">
        <v>220</v>
      </c>
      <c r="AN305" t="s">
        <v>964</v>
      </c>
      <c r="AO305" s="1">
        <v>45505.604919398145</v>
      </c>
      <c r="AP305" t="s">
        <v>76</v>
      </c>
      <c r="AQ305" s="1">
        <v>45567.745891203704</v>
      </c>
      <c r="AR305" t="s">
        <v>927</v>
      </c>
      <c r="AU305" t="s">
        <v>177</v>
      </c>
      <c r="AV305" t="s">
        <v>86</v>
      </c>
      <c r="AW305" t="s">
        <v>159</v>
      </c>
      <c r="AX305" t="s">
        <v>965</v>
      </c>
    </row>
    <row r="306" spans="1:50" x14ac:dyDescent="0.35">
      <c r="A306">
        <v>567</v>
      </c>
      <c r="C306">
        <v>184</v>
      </c>
      <c r="E306" t="s">
        <v>637</v>
      </c>
      <c r="F306" t="s">
        <v>290</v>
      </c>
      <c r="G306" t="s">
        <v>1</v>
      </c>
      <c r="H306">
        <v>129.4</v>
      </c>
      <c r="I306">
        <v>328</v>
      </c>
      <c r="J306" t="s">
        <v>774</v>
      </c>
      <c r="K306" t="s">
        <v>67</v>
      </c>
      <c r="M306" t="s">
        <v>68</v>
      </c>
      <c r="N306">
        <v>52</v>
      </c>
      <c r="O306">
        <v>4</v>
      </c>
      <c r="S306" t="s">
        <v>69</v>
      </c>
      <c r="T306" t="s">
        <v>68</v>
      </c>
      <c r="U306" t="s">
        <v>67</v>
      </c>
      <c r="V306" t="s">
        <v>70</v>
      </c>
      <c r="W306" t="s">
        <v>67</v>
      </c>
      <c r="X306" t="s">
        <v>68</v>
      </c>
      <c r="Y306" t="s">
        <v>70</v>
      </c>
      <c r="Z306" t="s">
        <v>68</v>
      </c>
      <c r="AA306" t="s">
        <v>70</v>
      </c>
      <c r="AB306" t="s">
        <v>1821</v>
      </c>
      <c r="AC306" t="s">
        <v>68</v>
      </c>
      <c r="AD306">
        <v>3996814</v>
      </c>
      <c r="AE306">
        <v>349757</v>
      </c>
      <c r="AF306" t="s">
        <v>72</v>
      </c>
      <c r="AG306">
        <v>348</v>
      </c>
      <c r="AH306" t="s">
        <v>73</v>
      </c>
      <c r="AI306" t="s">
        <v>74</v>
      </c>
      <c r="AJ306">
        <v>173</v>
      </c>
      <c r="AK306">
        <f>AJ306*2.54</f>
        <v>439.42</v>
      </c>
      <c r="AL306" t="str">
        <f>IF(AK306&lt;5,"Sapling",IF(AK306&lt;30,"Pole",IF(AK306&lt;50,"Small Saw",IF(AK306&lt;100,"Large Saw",IF(AK306&lt;300,"Giant","Monarch")))))</f>
        <v>Monarch</v>
      </c>
      <c r="AM306">
        <v>141</v>
      </c>
      <c r="AN306" t="s">
        <v>1822</v>
      </c>
      <c r="AO306" s="1">
        <v>45505.604919398145</v>
      </c>
      <c r="AP306" t="s">
        <v>76</v>
      </c>
      <c r="AQ306" s="1">
        <v>45564.697013888886</v>
      </c>
      <c r="AR306" t="s">
        <v>151</v>
      </c>
      <c r="AU306" t="s">
        <v>177</v>
      </c>
      <c r="AV306" t="s">
        <v>80</v>
      </c>
      <c r="AW306" t="s">
        <v>159</v>
      </c>
    </row>
    <row r="307" spans="1:50" x14ac:dyDescent="0.35">
      <c r="A307">
        <v>733</v>
      </c>
      <c r="C307">
        <v>242</v>
      </c>
      <c r="E307" t="s">
        <v>174</v>
      </c>
      <c r="F307" t="s">
        <v>65</v>
      </c>
      <c r="G307" t="s">
        <v>1</v>
      </c>
      <c r="H307">
        <v>118</v>
      </c>
      <c r="I307">
        <v>299</v>
      </c>
      <c r="J307" t="s">
        <v>2237</v>
      </c>
      <c r="M307" t="s">
        <v>68</v>
      </c>
      <c r="N307">
        <v>85</v>
      </c>
      <c r="O307">
        <v>4</v>
      </c>
      <c r="S307" t="s">
        <v>94</v>
      </c>
      <c r="T307" t="s">
        <v>70</v>
      </c>
      <c r="V307" t="s">
        <v>70</v>
      </c>
      <c r="X307" t="s">
        <v>70</v>
      </c>
      <c r="Y307" t="s">
        <v>70</v>
      </c>
      <c r="Z307" t="s">
        <v>70</v>
      </c>
      <c r="AA307" t="s">
        <v>70</v>
      </c>
      <c r="AB307" t="s">
        <v>72</v>
      </c>
      <c r="AC307" t="s">
        <v>68</v>
      </c>
      <c r="AD307">
        <v>3983058</v>
      </c>
      <c r="AE307">
        <v>350648</v>
      </c>
      <c r="AF307" t="s">
        <v>72</v>
      </c>
      <c r="AG307">
        <v>20</v>
      </c>
      <c r="AH307" t="s">
        <v>73</v>
      </c>
      <c r="AI307" t="s">
        <v>74</v>
      </c>
      <c r="AJ307">
        <v>173</v>
      </c>
      <c r="AK307">
        <f>AJ307*2.54</f>
        <v>439.42</v>
      </c>
      <c r="AL307" t="str">
        <f>IF(AK307&lt;5,"Sapling",IF(AK307&lt;30,"Pole",IF(AK307&lt;50,"Small Saw",IF(AK307&lt;100,"Large Saw",IF(AK307&lt;300,"Giant","Monarch")))))</f>
        <v>Monarch</v>
      </c>
      <c r="AM307">
        <v>242</v>
      </c>
      <c r="AN307" t="s">
        <v>2238</v>
      </c>
      <c r="AO307" s="1">
        <v>45505.604919398145</v>
      </c>
      <c r="AP307" t="s">
        <v>76</v>
      </c>
      <c r="AQ307" s="1">
        <v>45534.897187499999</v>
      </c>
      <c r="AR307" t="s">
        <v>151</v>
      </c>
      <c r="AU307" t="s">
        <v>177</v>
      </c>
      <c r="AV307" t="s">
        <v>86</v>
      </c>
      <c r="AW307" t="s">
        <v>87</v>
      </c>
    </row>
    <row r="308" spans="1:50" x14ac:dyDescent="0.35">
      <c r="A308">
        <v>333</v>
      </c>
      <c r="C308">
        <v>190</v>
      </c>
      <c r="E308" t="s">
        <v>174</v>
      </c>
      <c r="F308" t="s">
        <v>106</v>
      </c>
      <c r="G308" t="s">
        <v>1</v>
      </c>
      <c r="H308">
        <v>144.69999999999899</v>
      </c>
      <c r="I308">
        <v>367</v>
      </c>
      <c r="J308" t="s">
        <v>207</v>
      </c>
      <c r="M308" t="s">
        <v>68</v>
      </c>
      <c r="N308">
        <v>32</v>
      </c>
      <c r="O308">
        <v>4</v>
      </c>
      <c r="S308" t="s">
        <v>94</v>
      </c>
      <c r="T308" t="s">
        <v>68</v>
      </c>
      <c r="U308" t="s">
        <v>67</v>
      </c>
      <c r="V308" t="s">
        <v>68</v>
      </c>
      <c r="X308" t="s">
        <v>70</v>
      </c>
      <c r="Z308" t="s">
        <v>70</v>
      </c>
      <c r="AA308" t="s">
        <v>70</v>
      </c>
      <c r="AB308" t="s">
        <v>72</v>
      </c>
      <c r="AC308" t="s">
        <v>68</v>
      </c>
      <c r="AD308">
        <v>3983705</v>
      </c>
      <c r="AE308">
        <v>349931</v>
      </c>
      <c r="AF308" t="s">
        <v>72</v>
      </c>
      <c r="AG308">
        <v>87</v>
      </c>
      <c r="AH308" t="s">
        <v>73</v>
      </c>
      <c r="AI308" t="s">
        <v>74</v>
      </c>
      <c r="AJ308">
        <v>173</v>
      </c>
      <c r="AK308">
        <f>AJ308*2.54</f>
        <v>439.42</v>
      </c>
      <c r="AL308" t="str">
        <f>IF(AK308&lt;5,"Sapling",IF(AK308&lt;30,"Pole",IF(AK308&lt;50,"Small Saw",IF(AK308&lt;100,"Large Saw",IF(AK308&lt;300,"Giant","Monarch")))))</f>
        <v>Monarch</v>
      </c>
      <c r="AM308">
        <v>190</v>
      </c>
      <c r="AN308" t="s">
        <v>2848</v>
      </c>
      <c r="AO308" s="1">
        <v>45505.604919398145</v>
      </c>
      <c r="AP308" t="s">
        <v>76</v>
      </c>
      <c r="AQ308" s="1">
        <v>45551.72923611111</v>
      </c>
      <c r="AR308" t="s">
        <v>151</v>
      </c>
      <c r="AU308" t="s">
        <v>177</v>
      </c>
      <c r="AV308" t="s">
        <v>86</v>
      </c>
      <c r="AW308" t="s">
        <v>81</v>
      </c>
    </row>
    <row r="309" spans="1:50" x14ac:dyDescent="0.35">
      <c r="A309">
        <v>61</v>
      </c>
      <c r="C309">
        <v>279</v>
      </c>
      <c r="E309" t="s">
        <v>637</v>
      </c>
      <c r="F309" t="s">
        <v>201</v>
      </c>
      <c r="G309" t="s">
        <v>1</v>
      </c>
      <c r="H309">
        <v>157</v>
      </c>
      <c r="I309">
        <v>398</v>
      </c>
      <c r="J309" t="s">
        <v>778</v>
      </c>
      <c r="M309" t="s">
        <v>70</v>
      </c>
      <c r="N309">
        <v>3</v>
      </c>
      <c r="O309">
        <v>0</v>
      </c>
      <c r="S309" t="s">
        <v>182</v>
      </c>
      <c r="T309" t="s">
        <v>68</v>
      </c>
      <c r="U309" t="s">
        <v>67</v>
      </c>
      <c r="V309" t="s">
        <v>70</v>
      </c>
      <c r="X309" t="s">
        <v>70</v>
      </c>
      <c r="Y309" t="s">
        <v>70</v>
      </c>
      <c r="Z309" t="s">
        <v>70</v>
      </c>
      <c r="AA309" t="s">
        <v>70</v>
      </c>
      <c r="AB309" t="s">
        <v>72</v>
      </c>
      <c r="AC309" t="s">
        <v>68</v>
      </c>
      <c r="AD309">
        <v>3996235</v>
      </c>
      <c r="AE309">
        <v>351614</v>
      </c>
      <c r="AF309" t="s">
        <v>72</v>
      </c>
      <c r="AG309">
        <v>0</v>
      </c>
      <c r="AH309" t="s">
        <v>73</v>
      </c>
      <c r="AI309" t="s">
        <v>74</v>
      </c>
      <c r="AJ309">
        <v>172</v>
      </c>
      <c r="AK309">
        <f>AJ309*2.54</f>
        <v>436.88</v>
      </c>
      <c r="AL309" t="str">
        <f>IF(AK309&lt;5,"Sapling",IF(AK309&lt;30,"Pole",IF(AK309&lt;50,"Small Saw",IF(AK309&lt;100,"Large Saw",IF(AK309&lt;300,"Giant","Monarch")))))</f>
        <v>Monarch</v>
      </c>
      <c r="AM309">
        <v>279</v>
      </c>
      <c r="AN309" t="s">
        <v>779</v>
      </c>
      <c r="AO309" s="1">
        <v>45505.604919398145</v>
      </c>
      <c r="AP309" t="s">
        <v>76</v>
      </c>
      <c r="AQ309" s="1">
        <v>45559.601689814815</v>
      </c>
      <c r="AR309" t="s">
        <v>151</v>
      </c>
      <c r="AU309" t="s">
        <v>177</v>
      </c>
      <c r="AV309" t="s">
        <v>86</v>
      </c>
      <c r="AW309" t="s">
        <v>81</v>
      </c>
    </row>
    <row r="310" spans="1:50" x14ac:dyDescent="0.35">
      <c r="A310">
        <v>315</v>
      </c>
      <c r="C310">
        <v>233</v>
      </c>
      <c r="E310" t="s">
        <v>637</v>
      </c>
      <c r="F310" t="s">
        <v>290</v>
      </c>
      <c r="G310" t="s">
        <v>1</v>
      </c>
      <c r="H310">
        <v>126</v>
      </c>
      <c r="I310">
        <v>320</v>
      </c>
      <c r="J310" t="s">
        <v>947</v>
      </c>
      <c r="M310" t="s">
        <v>68</v>
      </c>
      <c r="N310">
        <v>36</v>
      </c>
      <c r="O310">
        <v>4</v>
      </c>
      <c r="S310" t="s">
        <v>94</v>
      </c>
      <c r="T310" t="s">
        <v>68</v>
      </c>
      <c r="U310" t="s">
        <v>67</v>
      </c>
      <c r="W310" t="s">
        <v>67</v>
      </c>
      <c r="X310" t="s">
        <v>68</v>
      </c>
      <c r="Y310" t="s">
        <v>70</v>
      </c>
      <c r="Z310" t="s">
        <v>70</v>
      </c>
      <c r="AA310" t="s">
        <v>70</v>
      </c>
      <c r="AB310" t="s">
        <v>791</v>
      </c>
      <c r="AC310" t="s">
        <v>68</v>
      </c>
      <c r="AD310">
        <v>3995850</v>
      </c>
      <c r="AE310">
        <v>351359</v>
      </c>
      <c r="AF310" t="s">
        <v>72</v>
      </c>
      <c r="AG310">
        <v>122</v>
      </c>
      <c r="AH310" t="s">
        <v>73</v>
      </c>
      <c r="AI310" t="s">
        <v>74</v>
      </c>
      <c r="AJ310">
        <v>172</v>
      </c>
      <c r="AK310">
        <f>AJ310*2.54</f>
        <v>436.88</v>
      </c>
      <c r="AL310" t="str">
        <f>IF(AK310&lt;5,"Sapling",IF(AK310&lt;30,"Pole",IF(AK310&lt;50,"Small Saw",IF(AK310&lt;100,"Large Saw",IF(AK310&lt;300,"Giant","Monarch")))))</f>
        <v>Monarch</v>
      </c>
      <c r="AM310">
        <v>233</v>
      </c>
      <c r="AN310" t="s">
        <v>1300</v>
      </c>
      <c r="AO310" s="1">
        <v>45505.604919398145</v>
      </c>
      <c r="AP310" t="s">
        <v>76</v>
      </c>
      <c r="AQ310" s="1">
        <v>45566.803379629629</v>
      </c>
      <c r="AR310" t="s">
        <v>927</v>
      </c>
      <c r="AT310" t="s">
        <v>1301</v>
      </c>
      <c r="AU310" t="s">
        <v>177</v>
      </c>
      <c r="AV310" t="s">
        <v>86</v>
      </c>
      <c r="AW310" t="s">
        <v>159</v>
      </c>
      <c r="AX310" t="s">
        <v>1302</v>
      </c>
    </row>
    <row r="311" spans="1:50" x14ac:dyDescent="0.35">
      <c r="A311">
        <v>412</v>
      </c>
      <c r="C311">
        <v>232</v>
      </c>
      <c r="E311" t="s">
        <v>637</v>
      </c>
      <c r="F311" t="s">
        <v>65</v>
      </c>
      <c r="G311" t="s">
        <v>1</v>
      </c>
      <c r="H311">
        <v>135</v>
      </c>
      <c r="I311">
        <v>342</v>
      </c>
      <c r="J311" t="s">
        <v>1117</v>
      </c>
      <c r="M311" t="s">
        <v>68</v>
      </c>
      <c r="N311">
        <v>18</v>
      </c>
      <c r="O311">
        <v>1</v>
      </c>
      <c r="S311" t="s">
        <v>94</v>
      </c>
      <c r="T311" t="s">
        <v>70</v>
      </c>
      <c r="X311" t="s">
        <v>70</v>
      </c>
      <c r="Y311" t="s">
        <v>70</v>
      </c>
      <c r="Z311" t="s">
        <v>70</v>
      </c>
      <c r="AA311" t="s">
        <v>70</v>
      </c>
      <c r="AB311" t="s">
        <v>72</v>
      </c>
      <c r="AC311" t="s">
        <v>68</v>
      </c>
      <c r="AD311">
        <v>3995570</v>
      </c>
      <c r="AE311">
        <v>350923</v>
      </c>
      <c r="AF311" t="s">
        <v>72</v>
      </c>
      <c r="AG311">
        <v>0</v>
      </c>
      <c r="AH311" t="s">
        <v>73</v>
      </c>
      <c r="AI311" t="s">
        <v>74</v>
      </c>
      <c r="AJ311">
        <v>172</v>
      </c>
      <c r="AK311">
        <f>AJ311*2.54</f>
        <v>436.88</v>
      </c>
      <c r="AL311" t="str">
        <f>IF(AK311&lt;5,"Sapling",IF(AK311&lt;30,"Pole",IF(AK311&lt;50,"Small Saw",IF(AK311&lt;100,"Large Saw",IF(AK311&lt;300,"Giant","Monarch")))))</f>
        <v>Monarch</v>
      </c>
      <c r="AM311">
        <v>232</v>
      </c>
      <c r="AN311" t="s">
        <v>1511</v>
      </c>
      <c r="AO311" s="1">
        <v>45505.604919398145</v>
      </c>
      <c r="AP311" t="s">
        <v>76</v>
      </c>
      <c r="AQ311" s="1">
        <v>45563.702164351853</v>
      </c>
      <c r="AR311" t="s">
        <v>927</v>
      </c>
      <c r="AU311" t="s">
        <v>177</v>
      </c>
      <c r="AV311" t="s">
        <v>86</v>
      </c>
      <c r="AW311" t="s">
        <v>159</v>
      </c>
      <c r="AX311" t="s">
        <v>1512</v>
      </c>
    </row>
    <row r="312" spans="1:50" x14ac:dyDescent="0.35">
      <c r="A312">
        <v>591</v>
      </c>
      <c r="C312">
        <v>207</v>
      </c>
      <c r="E312" t="s">
        <v>637</v>
      </c>
      <c r="F312" t="s">
        <v>290</v>
      </c>
      <c r="G312" t="s">
        <v>1</v>
      </c>
      <c r="H312">
        <v>139</v>
      </c>
      <c r="I312">
        <v>353</v>
      </c>
      <c r="J312" t="s">
        <v>1857</v>
      </c>
      <c r="M312" t="s">
        <v>68</v>
      </c>
      <c r="N312">
        <v>30</v>
      </c>
      <c r="O312">
        <v>4</v>
      </c>
      <c r="S312" t="s">
        <v>69</v>
      </c>
      <c r="T312" t="s">
        <v>68</v>
      </c>
      <c r="U312" t="s">
        <v>67</v>
      </c>
      <c r="V312" t="s">
        <v>70</v>
      </c>
      <c r="X312" t="s">
        <v>70</v>
      </c>
      <c r="Y312" t="s">
        <v>70</v>
      </c>
      <c r="Z312" t="s">
        <v>70</v>
      </c>
      <c r="AA312" t="s">
        <v>70</v>
      </c>
      <c r="AB312" t="s">
        <v>72</v>
      </c>
      <c r="AC312" t="s">
        <v>68</v>
      </c>
      <c r="AD312">
        <v>3996812</v>
      </c>
      <c r="AE312">
        <v>349926</v>
      </c>
      <c r="AF312" t="s">
        <v>72</v>
      </c>
      <c r="AG312">
        <v>120</v>
      </c>
      <c r="AH312" t="s">
        <v>73</v>
      </c>
      <c r="AI312" t="s">
        <v>74</v>
      </c>
      <c r="AJ312">
        <v>172</v>
      </c>
      <c r="AK312">
        <f>AJ312*2.54</f>
        <v>436.88</v>
      </c>
      <c r="AL312" t="str">
        <f>IF(AK312&lt;5,"Sapling",IF(AK312&lt;30,"Pole",IF(AK312&lt;50,"Small Saw",IF(AK312&lt;100,"Large Saw",IF(AK312&lt;300,"Giant","Monarch")))))</f>
        <v>Monarch</v>
      </c>
      <c r="AM312">
        <v>207</v>
      </c>
      <c r="AN312" t="s">
        <v>1858</v>
      </c>
      <c r="AO312" s="1">
        <v>45505.604919398145</v>
      </c>
      <c r="AP312" t="s">
        <v>76</v>
      </c>
      <c r="AQ312" s="1">
        <v>45564.650104166663</v>
      </c>
      <c r="AR312" t="s">
        <v>151</v>
      </c>
      <c r="AT312" t="s">
        <v>1859</v>
      </c>
      <c r="AU312" t="s">
        <v>177</v>
      </c>
      <c r="AV312" t="s">
        <v>86</v>
      </c>
      <c r="AW312" t="s">
        <v>81</v>
      </c>
    </row>
    <row r="313" spans="1:50" x14ac:dyDescent="0.35">
      <c r="A313">
        <v>534</v>
      </c>
      <c r="C313">
        <v>175</v>
      </c>
      <c r="E313" t="s">
        <v>174</v>
      </c>
      <c r="F313" t="s">
        <v>146</v>
      </c>
      <c r="G313" t="s">
        <v>1</v>
      </c>
      <c r="H313">
        <v>138</v>
      </c>
      <c r="I313">
        <v>350</v>
      </c>
      <c r="J313" t="s">
        <v>221</v>
      </c>
      <c r="M313" t="s">
        <v>68</v>
      </c>
      <c r="N313">
        <v>63</v>
      </c>
      <c r="O313">
        <v>4</v>
      </c>
      <c r="S313" t="s">
        <v>94</v>
      </c>
      <c r="T313" t="s">
        <v>68</v>
      </c>
      <c r="U313" t="s">
        <v>67</v>
      </c>
      <c r="V313" t="s">
        <v>70</v>
      </c>
      <c r="X313" t="s">
        <v>70</v>
      </c>
      <c r="Y313" t="s">
        <v>70</v>
      </c>
      <c r="Z313" t="s">
        <v>70</v>
      </c>
      <c r="AA313" t="s">
        <v>70</v>
      </c>
      <c r="AB313" t="s">
        <v>72</v>
      </c>
      <c r="AC313" t="s">
        <v>68</v>
      </c>
      <c r="AD313">
        <v>3983165</v>
      </c>
      <c r="AE313">
        <v>350264</v>
      </c>
      <c r="AF313" t="s">
        <v>72</v>
      </c>
      <c r="AG313">
        <v>136</v>
      </c>
      <c r="AH313" t="s">
        <v>73</v>
      </c>
      <c r="AI313" t="s">
        <v>74</v>
      </c>
      <c r="AJ313">
        <v>171</v>
      </c>
      <c r="AK313">
        <f>AJ313*2.54</f>
        <v>434.34000000000003</v>
      </c>
      <c r="AL313" t="str">
        <f>IF(AK313&lt;5,"Sapling",IF(AK313&lt;30,"Pole",IF(AK313&lt;50,"Small Saw",IF(AK313&lt;100,"Large Saw",IF(AK313&lt;300,"Giant","Monarch")))))</f>
        <v>Monarch</v>
      </c>
      <c r="AM313">
        <v>175</v>
      </c>
      <c r="AN313" t="s">
        <v>242</v>
      </c>
      <c r="AO313" s="1">
        <v>45505.604919398145</v>
      </c>
      <c r="AP313" t="s">
        <v>76</v>
      </c>
      <c r="AQ313" s="1">
        <v>45533.690972222219</v>
      </c>
      <c r="AR313" t="s">
        <v>151</v>
      </c>
      <c r="AU313" t="s">
        <v>177</v>
      </c>
      <c r="AV313" t="s">
        <v>86</v>
      </c>
      <c r="AW313" t="s">
        <v>159</v>
      </c>
      <c r="AX313" t="s">
        <v>243</v>
      </c>
    </row>
    <row r="314" spans="1:50" x14ac:dyDescent="0.35">
      <c r="A314">
        <v>420</v>
      </c>
      <c r="C314">
        <v>249</v>
      </c>
      <c r="E314" t="s">
        <v>637</v>
      </c>
      <c r="F314" t="s">
        <v>197</v>
      </c>
      <c r="G314" t="s">
        <v>1</v>
      </c>
      <c r="H314">
        <v>132</v>
      </c>
      <c r="I314">
        <v>335</v>
      </c>
      <c r="J314" t="s">
        <v>961</v>
      </c>
      <c r="M314" t="s">
        <v>68</v>
      </c>
      <c r="N314">
        <v>25</v>
      </c>
      <c r="O314">
        <v>4</v>
      </c>
      <c r="S314" t="s">
        <v>94</v>
      </c>
      <c r="T314" t="s">
        <v>68</v>
      </c>
      <c r="U314" t="s">
        <v>67</v>
      </c>
      <c r="X314" t="s">
        <v>70</v>
      </c>
      <c r="Y314" t="s">
        <v>68</v>
      </c>
      <c r="Z314" t="s">
        <v>70</v>
      </c>
      <c r="AA314" t="s">
        <v>70</v>
      </c>
      <c r="AB314" t="s">
        <v>72</v>
      </c>
      <c r="AC314" t="s">
        <v>68</v>
      </c>
      <c r="AD314">
        <v>3995629</v>
      </c>
      <c r="AE314">
        <v>350922</v>
      </c>
      <c r="AF314" t="s">
        <v>72</v>
      </c>
      <c r="AG314">
        <v>72</v>
      </c>
      <c r="AH314" t="s">
        <v>73</v>
      </c>
      <c r="AI314" t="s">
        <v>74</v>
      </c>
      <c r="AJ314">
        <v>171</v>
      </c>
      <c r="AK314">
        <f>AJ314*2.54</f>
        <v>434.34000000000003</v>
      </c>
      <c r="AL314" t="str">
        <f>IF(AK314&lt;5,"Sapling",IF(AK314&lt;30,"Pole",IF(AK314&lt;50,"Small Saw",IF(AK314&lt;100,"Large Saw",IF(AK314&lt;300,"Giant","Monarch")))))</f>
        <v>Monarch</v>
      </c>
      <c r="AM314">
        <v>249</v>
      </c>
      <c r="AN314" t="s">
        <v>1532</v>
      </c>
      <c r="AO314" s="1">
        <v>45505.604919398145</v>
      </c>
      <c r="AP314" t="s">
        <v>76</v>
      </c>
      <c r="AQ314" s="1">
        <v>45563.648518518516</v>
      </c>
      <c r="AR314" t="s">
        <v>927</v>
      </c>
      <c r="AT314" t="s">
        <v>1533</v>
      </c>
      <c r="AU314" t="s">
        <v>177</v>
      </c>
      <c r="AV314" t="s">
        <v>80</v>
      </c>
      <c r="AW314" t="s">
        <v>159</v>
      </c>
      <c r="AX314" t="s">
        <v>1534</v>
      </c>
    </row>
    <row r="315" spans="1:50" x14ac:dyDescent="0.35">
      <c r="A315">
        <v>622</v>
      </c>
      <c r="C315">
        <v>217</v>
      </c>
      <c r="E315" t="s">
        <v>174</v>
      </c>
      <c r="F315" t="s">
        <v>146</v>
      </c>
      <c r="G315" t="s">
        <v>1</v>
      </c>
      <c r="H315">
        <v>143.30000000000001</v>
      </c>
      <c r="I315">
        <v>363</v>
      </c>
      <c r="J315" t="s">
        <v>2528</v>
      </c>
      <c r="M315" t="s">
        <v>68</v>
      </c>
      <c r="N315">
        <v>31</v>
      </c>
      <c r="O315">
        <v>4</v>
      </c>
      <c r="S315" t="s">
        <v>69</v>
      </c>
      <c r="T315" t="s">
        <v>68</v>
      </c>
      <c r="U315" t="s">
        <v>67</v>
      </c>
      <c r="V315" t="s">
        <v>70</v>
      </c>
      <c r="X315" t="s">
        <v>70</v>
      </c>
      <c r="Y315" t="s">
        <v>70</v>
      </c>
      <c r="Z315" t="s">
        <v>70</v>
      </c>
      <c r="AA315" t="s">
        <v>70</v>
      </c>
      <c r="AB315" t="s">
        <v>72</v>
      </c>
      <c r="AC315" t="s">
        <v>68</v>
      </c>
      <c r="AD315">
        <v>3983145</v>
      </c>
      <c r="AE315">
        <v>350174</v>
      </c>
      <c r="AF315" t="s">
        <v>72</v>
      </c>
      <c r="AG315">
        <v>150</v>
      </c>
      <c r="AH315" t="s">
        <v>73</v>
      </c>
      <c r="AI315" t="s">
        <v>74</v>
      </c>
      <c r="AJ315">
        <v>171</v>
      </c>
      <c r="AK315">
        <f>AJ315*2.54</f>
        <v>434.34000000000003</v>
      </c>
      <c r="AL315" t="str">
        <f>IF(AK315&lt;5,"Sapling",IF(AK315&lt;30,"Pole",IF(AK315&lt;50,"Small Saw",IF(AK315&lt;100,"Large Saw",IF(AK315&lt;300,"Giant","Monarch")))))</f>
        <v>Monarch</v>
      </c>
      <c r="AM315">
        <v>217</v>
      </c>
      <c r="AN315" t="s">
        <v>2529</v>
      </c>
      <c r="AO315" s="1">
        <v>45505.604919398145</v>
      </c>
      <c r="AP315" t="s">
        <v>76</v>
      </c>
      <c r="AQ315" s="1">
        <v>45532.887817557872</v>
      </c>
      <c r="AR315" t="s">
        <v>76</v>
      </c>
      <c r="AU315" t="s">
        <v>177</v>
      </c>
      <c r="AV315" t="s">
        <v>86</v>
      </c>
      <c r="AW315" t="s">
        <v>159</v>
      </c>
      <c r="AX315" t="s">
        <v>2199</v>
      </c>
    </row>
    <row r="316" spans="1:50" x14ac:dyDescent="0.35">
      <c r="A316">
        <v>419</v>
      </c>
      <c r="C316">
        <v>188</v>
      </c>
      <c r="E316" t="s">
        <v>174</v>
      </c>
      <c r="F316" t="s">
        <v>146</v>
      </c>
      <c r="G316" t="s">
        <v>1</v>
      </c>
      <c r="H316">
        <v>145</v>
      </c>
      <c r="I316">
        <v>368</v>
      </c>
      <c r="J316" t="s">
        <v>1130</v>
      </c>
      <c r="M316" t="s">
        <v>68</v>
      </c>
      <c r="N316">
        <v>43</v>
      </c>
      <c r="O316">
        <v>4</v>
      </c>
      <c r="S316" t="s">
        <v>94</v>
      </c>
      <c r="T316" t="s">
        <v>68</v>
      </c>
      <c r="U316" t="s">
        <v>133</v>
      </c>
      <c r="V316" t="s">
        <v>68</v>
      </c>
      <c r="X316" t="s">
        <v>70</v>
      </c>
      <c r="Y316" t="s">
        <v>68</v>
      </c>
      <c r="Z316" t="s">
        <v>70</v>
      </c>
      <c r="AA316" t="s">
        <v>70</v>
      </c>
      <c r="AB316" t="s">
        <v>72</v>
      </c>
      <c r="AC316" t="s">
        <v>68</v>
      </c>
      <c r="AD316">
        <v>3983640</v>
      </c>
      <c r="AE316">
        <v>350134</v>
      </c>
      <c r="AF316" t="s">
        <v>72</v>
      </c>
      <c r="AG316">
        <v>183</v>
      </c>
      <c r="AH316" t="s">
        <v>73</v>
      </c>
      <c r="AI316" t="s">
        <v>74</v>
      </c>
      <c r="AJ316">
        <v>171</v>
      </c>
      <c r="AK316">
        <f>AJ316*2.54</f>
        <v>434.34000000000003</v>
      </c>
      <c r="AL316" t="str">
        <f>IF(AK316&lt;5,"Sapling",IF(AK316&lt;30,"Pole",IF(AK316&lt;50,"Small Saw",IF(AK316&lt;100,"Large Saw",IF(AK316&lt;300,"Giant","Monarch")))))</f>
        <v>Monarch</v>
      </c>
      <c r="AM316">
        <v>188</v>
      </c>
      <c r="AN316" t="s">
        <v>2871</v>
      </c>
      <c r="AO316" s="1">
        <v>45505.604919398145</v>
      </c>
      <c r="AP316" t="s">
        <v>76</v>
      </c>
      <c r="AQ316" s="1">
        <v>45555.717847222222</v>
      </c>
      <c r="AR316" t="s">
        <v>151</v>
      </c>
      <c r="AU316" t="s">
        <v>177</v>
      </c>
      <c r="AV316" t="s">
        <v>86</v>
      </c>
      <c r="AW316" t="s">
        <v>81</v>
      </c>
      <c r="AX316" t="s">
        <v>2872</v>
      </c>
    </row>
    <row r="317" spans="1:50" x14ac:dyDescent="0.35">
      <c r="A317">
        <v>40</v>
      </c>
      <c r="C317">
        <v>270</v>
      </c>
      <c r="E317" t="s">
        <v>637</v>
      </c>
      <c r="F317" t="s">
        <v>201</v>
      </c>
      <c r="G317" t="s">
        <v>1</v>
      </c>
      <c r="H317">
        <v>163</v>
      </c>
      <c r="I317">
        <v>414</v>
      </c>
      <c r="J317" t="s">
        <v>736</v>
      </c>
      <c r="M317" t="s">
        <v>70</v>
      </c>
      <c r="N317">
        <v>14</v>
      </c>
      <c r="O317">
        <v>0</v>
      </c>
      <c r="S317" t="s">
        <v>182</v>
      </c>
      <c r="T317" t="s">
        <v>68</v>
      </c>
      <c r="U317" t="s">
        <v>67</v>
      </c>
      <c r="V317" t="s">
        <v>70</v>
      </c>
      <c r="X317" t="s">
        <v>70</v>
      </c>
      <c r="Y317" t="s">
        <v>70</v>
      </c>
      <c r="Z317" t="s">
        <v>70</v>
      </c>
      <c r="AA317" t="s">
        <v>70</v>
      </c>
      <c r="AB317" t="s">
        <v>72</v>
      </c>
      <c r="AC317" t="s">
        <v>68</v>
      </c>
      <c r="AD317">
        <v>3996309</v>
      </c>
      <c r="AE317">
        <v>352215</v>
      </c>
      <c r="AF317" t="s">
        <v>72</v>
      </c>
      <c r="AG317">
        <v>0</v>
      </c>
      <c r="AH317" t="s">
        <v>73</v>
      </c>
      <c r="AI317" t="s">
        <v>74</v>
      </c>
      <c r="AJ317">
        <v>170</v>
      </c>
      <c r="AK317">
        <f>AJ317*2.54</f>
        <v>431.8</v>
      </c>
      <c r="AL317" t="str">
        <f>IF(AK317&lt;5,"Sapling",IF(AK317&lt;30,"Pole",IF(AK317&lt;50,"Small Saw",IF(AK317&lt;100,"Large Saw",IF(AK317&lt;300,"Giant","Monarch")))))</f>
        <v>Monarch</v>
      </c>
      <c r="AM317">
        <v>270</v>
      </c>
      <c r="AN317" t="s">
        <v>737</v>
      </c>
      <c r="AO317" s="1">
        <v>45505.604919398145</v>
      </c>
      <c r="AP317" t="s">
        <v>76</v>
      </c>
      <c r="AQ317" s="1">
        <v>45558.770729166667</v>
      </c>
      <c r="AR317" t="s">
        <v>151</v>
      </c>
      <c r="AU317" t="s">
        <v>177</v>
      </c>
      <c r="AV317" t="s">
        <v>80</v>
      </c>
      <c r="AW317" t="s">
        <v>81</v>
      </c>
    </row>
    <row r="318" spans="1:50" x14ac:dyDescent="0.35">
      <c r="A318">
        <v>48</v>
      </c>
      <c r="C318">
        <v>206</v>
      </c>
      <c r="E318" t="s">
        <v>637</v>
      </c>
      <c r="F318" t="s">
        <v>146</v>
      </c>
      <c r="G318" t="s">
        <v>1</v>
      </c>
      <c r="H318">
        <v>107</v>
      </c>
      <c r="I318">
        <v>271</v>
      </c>
      <c r="J318" t="s">
        <v>752</v>
      </c>
      <c r="M318" t="s">
        <v>68</v>
      </c>
      <c r="N318">
        <v>44</v>
      </c>
      <c r="O318">
        <v>4</v>
      </c>
      <c r="S318" t="s">
        <v>69</v>
      </c>
      <c r="T318" t="s">
        <v>68</v>
      </c>
      <c r="U318" t="s">
        <v>67</v>
      </c>
      <c r="V318" t="s">
        <v>70</v>
      </c>
      <c r="X318" t="s">
        <v>70</v>
      </c>
      <c r="Y318" t="s">
        <v>70</v>
      </c>
      <c r="Z318" t="s">
        <v>70</v>
      </c>
      <c r="AA318" t="s">
        <v>70</v>
      </c>
      <c r="AB318" t="s">
        <v>753</v>
      </c>
      <c r="AC318" t="s">
        <v>68</v>
      </c>
      <c r="AD318">
        <v>3996082</v>
      </c>
      <c r="AE318">
        <v>352002</v>
      </c>
      <c r="AF318" t="s">
        <v>72</v>
      </c>
      <c r="AG318">
        <v>84</v>
      </c>
      <c r="AH318" t="s">
        <v>73</v>
      </c>
      <c r="AI318" t="s">
        <v>74</v>
      </c>
      <c r="AJ318">
        <v>170</v>
      </c>
      <c r="AK318">
        <f>AJ318*2.54</f>
        <v>431.8</v>
      </c>
      <c r="AL318" t="str">
        <f>IF(AK318&lt;5,"Sapling",IF(AK318&lt;30,"Pole",IF(AK318&lt;50,"Small Saw",IF(AK318&lt;100,"Large Saw",IF(AK318&lt;300,"Giant","Monarch")))))</f>
        <v>Monarch</v>
      </c>
      <c r="AM318">
        <v>206</v>
      </c>
      <c r="AN318" t="s">
        <v>754</v>
      </c>
      <c r="AO318" s="1">
        <v>45505.604919398145</v>
      </c>
      <c r="AP318" t="s">
        <v>76</v>
      </c>
      <c r="AQ318" s="1">
        <v>45558.707592592589</v>
      </c>
      <c r="AR318" t="s">
        <v>151</v>
      </c>
      <c r="AU318" t="s">
        <v>177</v>
      </c>
      <c r="AV318" t="s">
        <v>86</v>
      </c>
      <c r="AW318" t="s">
        <v>81</v>
      </c>
    </row>
    <row r="319" spans="1:50" x14ac:dyDescent="0.35">
      <c r="A319">
        <v>104</v>
      </c>
      <c r="C319">
        <v>230</v>
      </c>
      <c r="E319" t="s">
        <v>637</v>
      </c>
      <c r="F319" t="s">
        <v>290</v>
      </c>
      <c r="G319" t="s">
        <v>1</v>
      </c>
      <c r="H319">
        <v>127</v>
      </c>
      <c r="I319">
        <v>322</v>
      </c>
      <c r="J319" t="s">
        <v>875</v>
      </c>
      <c r="K319" t="s">
        <v>67</v>
      </c>
      <c r="M319" t="s">
        <v>68</v>
      </c>
      <c r="N319">
        <v>91</v>
      </c>
      <c r="O319">
        <v>4</v>
      </c>
      <c r="S319" t="s">
        <v>182</v>
      </c>
      <c r="T319" t="s">
        <v>68</v>
      </c>
      <c r="U319" t="s">
        <v>67</v>
      </c>
      <c r="V319" t="s">
        <v>68</v>
      </c>
      <c r="W319" t="s">
        <v>133</v>
      </c>
      <c r="X319" t="s">
        <v>68</v>
      </c>
      <c r="Y319" t="s">
        <v>68</v>
      </c>
      <c r="Z319" t="s">
        <v>70</v>
      </c>
      <c r="AA319" t="s">
        <v>70</v>
      </c>
      <c r="AB319" t="s">
        <v>71</v>
      </c>
      <c r="AC319" t="s">
        <v>68</v>
      </c>
      <c r="AD319">
        <v>3996314</v>
      </c>
      <c r="AE319">
        <v>351483</v>
      </c>
      <c r="AF319" t="s">
        <v>72</v>
      </c>
      <c r="AG319">
        <v>125</v>
      </c>
      <c r="AH319" t="s">
        <v>73</v>
      </c>
      <c r="AI319" t="s">
        <v>74</v>
      </c>
      <c r="AJ319">
        <v>170</v>
      </c>
      <c r="AK319">
        <f>AJ319*2.54</f>
        <v>431.8</v>
      </c>
      <c r="AL319" t="str">
        <f>IF(AK319&lt;5,"Sapling",IF(AK319&lt;30,"Pole",IF(AK319&lt;50,"Small Saw",IF(AK319&lt;100,"Large Saw",IF(AK319&lt;300,"Giant","Monarch")))))</f>
        <v>Monarch</v>
      </c>
      <c r="AM319">
        <v>230</v>
      </c>
      <c r="AN319" t="s">
        <v>876</v>
      </c>
      <c r="AO319" s="1">
        <v>45505.604919398145</v>
      </c>
      <c r="AP319" t="s">
        <v>76</v>
      </c>
      <c r="AQ319" s="1">
        <v>45559.865995370368</v>
      </c>
      <c r="AR319" t="s">
        <v>151</v>
      </c>
      <c r="AU319" t="s">
        <v>177</v>
      </c>
      <c r="AV319" t="s">
        <v>80</v>
      </c>
      <c r="AW319" t="s">
        <v>159</v>
      </c>
    </row>
    <row r="320" spans="1:50" x14ac:dyDescent="0.35">
      <c r="A320">
        <v>212</v>
      </c>
      <c r="C320">
        <v>234</v>
      </c>
      <c r="E320" t="s">
        <v>637</v>
      </c>
      <c r="F320" t="s">
        <v>106</v>
      </c>
      <c r="G320" t="s">
        <v>1</v>
      </c>
      <c r="H320">
        <v>125</v>
      </c>
      <c r="I320">
        <v>317</v>
      </c>
      <c r="J320" t="s">
        <v>260</v>
      </c>
      <c r="M320" t="s">
        <v>68</v>
      </c>
      <c r="N320">
        <v>30</v>
      </c>
      <c r="O320">
        <v>4</v>
      </c>
      <c r="S320" t="s">
        <v>69</v>
      </c>
      <c r="T320" t="s">
        <v>68</v>
      </c>
      <c r="U320" t="s">
        <v>67</v>
      </c>
      <c r="V320" t="s">
        <v>70</v>
      </c>
      <c r="X320" t="s">
        <v>70</v>
      </c>
      <c r="Y320" t="s">
        <v>70</v>
      </c>
      <c r="Z320" t="s">
        <v>70</v>
      </c>
      <c r="AA320" t="s">
        <v>70</v>
      </c>
      <c r="AB320" t="s">
        <v>1073</v>
      </c>
      <c r="AC320" t="s">
        <v>68</v>
      </c>
      <c r="AD320">
        <v>3996527</v>
      </c>
      <c r="AE320">
        <v>351178</v>
      </c>
      <c r="AF320" t="s">
        <v>72</v>
      </c>
      <c r="AG320">
        <v>75</v>
      </c>
      <c r="AH320" t="s">
        <v>73</v>
      </c>
      <c r="AI320" t="s">
        <v>74</v>
      </c>
      <c r="AJ320">
        <v>170</v>
      </c>
      <c r="AK320">
        <f>AJ320*2.54</f>
        <v>431.8</v>
      </c>
      <c r="AL320" t="str">
        <f>IF(AK320&lt;5,"Sapling",IF(AK320&lt;30,"Pole",IF(AK320&lt;50,"Small Saw",IF(AK320&lt;100,"Large Saw",IF(AK320&lt;300,"Giant","Monarch")))))</f>
        <v>Monarch</v>
      </c>
      <c r="AM320">
        <v>234</v>
      </c>
      <c r="AN320" t="s">
        <v>1074</v>
      </c>
      <c r="AO320" s="1">
        <v>45505.604919398145</v>
      </c>
      <c r="AP320" t="s">
        <v>76</v>
      </c>
      <c r="AQ320" s="1">
        <v>45560.831886574073</v>
      </c>
      <c r="AR320" t="s">
        <v>151</v>
      </c>
      <c r="AU320" t="s">
        <v>177</v>
      </c>
      <c r="AV320" t="s">
        <v>86</v>
      </c>
      <c r="AW320" t="s">
        <v>159</v>
      </c>
      <c r="AX320" t="s">
        <v>1075</v>
      </c>
    </row>
    <row r="321" spans="1:50" x14ac:dyDescent="0.35">
      <c r="A321">
        <v>429</v>
      </c>
      <c r="C321">
        <v>252</v>
      </c>
      <c r="E321" t="s">
        <v>637</v>
      </c>
      <c r="F321" t="s">
        <v>201</v>
      </c>
      <c r="G321" t="s">
        <v>1</v>
      </c>
      <c r="H321">
        <v>138</v>
      </c>
      <c r="I321">
        <v>350</v>
      </c>
      <c r="J321" t="s">
        <v>928</v>
      </c>
      <c r="M321" t="s">
        <v>68</v>
      </c>
      <c r="O321">
        <v>4</v>
      </c>
      <c r="S321" t="s">
        <v>94</v>
      </c>
      <c r="T321" t="s">
        <v>68</v>
      </c>
      <c r="U321" t="s">
        <v>67</v>
      </c>
      <c r="X321" t="s">
        <v>70</v>
      </c>
      <c r="Y321" t="s">
        <v>70</v>
      </c>
      <c r="Z321" t="s">
        <v>68</v>
      </c>
      <c r="AA321" t="s">
        <v>70</v>
      </c>
      <c r="AB321" t="s">
        <v>72</v>
      </c>
      <c r="AC321" t="s">
        <v>68</v>
      </c>
      <c r="AD321">
        <v>3995821</v>
      </c>
      <c r="AE321">
        <v>350734</v>
      </c>
      <c r="AF321" t="s">
        <v>72</v>
      </c>
      <c r="AG321">
        <v>65</v>
      </c>
      <c r="AH321" t="s">
        <v>73</v>
      </c>
      <c r="AI321" t="s">
        <v>74</v>
      </c>
      <c r="AJ321">
        <v>170</v>
      </c>
      <c r="AK321">
        <f>AJ321*2.54</f>
        <v>431.8</v>
      </c>
      <c r="AL321" t="str">
        <f>IF(AK321&lt;5,"Sapling",IF(AK321&lt;30,"Pole",IF(AK321&lt;50,"Small Saw",IF(AK321&lt;100,"Large Saw",IF(AK321&lt;300,"Giant","Monarch")))))</f>
        <v>Monarch</v>
      </c>
      <c r="AM321">
        <v>245</v>
      </c>
      <c r="AN321" t="s">
        <v>1558</v>
      </c>
      <c r="AO321" s="1">
        <v>45505.604919398145</v>
      </c>
      <c r="AP321" t="s">
        <v>76</v>
      </c>
      <c r="AQ321" s="1">
        <v>45562.858993055554</v>
      </c>
      <c r="AR321" t="s">
        <v>927</v>
      </c>
      <c r="AT321" t="s">
        <v>1480</v>
      </c>
      <c r="AU321" t="s">
        <v>177</v>
      </c>
      <c r="AV321" t="s">
        <v>80</v>
      </c>
      <c r="AW321" t="s">
        <v>87</v>
      </c>
      <c r="AX321" t="s">
        <v>1559</v>
      </c>
    </row>
    <row r="322" spans="1:50" x14ac:dyDescent="0.35">
      <c r="A322">
        <v>481</v>
      </c>
      <c r="C322">
        <v>246</v>
      </c>
      <c r="E322" t="s">
        <v>637</v>
      </c>
      <c r="F322" t="s">
        <v>201</v>
      </c>
      <c r="G322" t="s">
        <v>1</v>
      </c>
      <c r="H322">
        <v>158</v>
      </c>
      <c r="I322">
        <v>401</v>
      </c>
      <c r="J322" t="s">
        <v>1678</v>
      </c>
      <c r="M322" t="s">
        <v>68</v>
      </c>
      <c r="N322">
        <v>24.5</v>
      </c>
      <c r="O322">
        <v>2</v>
      </c>
      <c r="S322" t="s">
        <v>182</v>
      </c>
      <c r="T322" t="s">
        <v>68</v>
      </c>
      <c r="U322" t="s">
        <v>133</v>
      </c>
      <c r="V322" t="s">
        <v>70</v>
      </c>
      <c r="X322" t="s">
        <v>70</v>
      </c>
      <c r="Y322" t="s">
        <v>70</v>
      </c>
      <c r="Z322" t="s">
        <v>70</v>
      </c>
      <c r="AA322" t="s">
        <v>70</v>
      </c>
      <c r="AB322" t="s">
        <v>168</v>
      </c>
      <c r="AC322" t="s">
        <v>68</v>
      </c>
      <c r="AD322">
        <v>3996443</v>
      </c>
      <c r="AE322">
        <v>350263</v>
      </c>
      <c r="AF322" t="s">
        <v>72</v>
      </c>
      <c r="AG322">
        <v>0</v>
      </c>
      <c r="AH322" t="s">
        <v>73</v>
      </c>
      <c r="AI322" t="s">
        <v>74</v>
      </c>
      <c r="AJ322">
        <v>170</v>
      </c>
      <c r="AK322">
        <f>AJ322*2.54</f>
        <v>431.8</v>
      </c>
      <c r="AL322" t="str">
        <f>IF(AK322&lt;5,"Sapling",IF(AK322&lt;30,"Pole",IF(AK322&lt;50,"Small Saw",IF(AK322&lt;100,"Large Saw",IF(AK322&lt;300,"Giant","Monarch")))))</f>
        <v>Monarch</v>
      </c>
      <c r="AM322">
        <v>246</v>
      </c>
      <c r="AN322" t="s">
        <v>1679</v>
      </c>
      <c r="AO322" s="1">
        <v>45505.604919398145</v>
      </c>
      <c r="AP322" t="s">
        <v>76</v>
      </c>
      <c r="AQ322" s="1">
        <v>45565.654050925928</v>
      </c>
      <c r="AR322" t="s">
        <v>151</v>
      </c>
      <c r="AU322" t="s">
        <v>177</v>
      </c>
      <c r="AV322" t="s">
        <v>86</v>
      </c>
      <c r="AW322" t="s">
        <v>81</v>
      </c>
    </row>
    <row r="323" spans="1:50" x14ac:dyDescent="0.35">
      <c r="A323">
        <v>83</v>
      </c>
      <c r="C323">
        <v>239</v>
      </c>
      <c r="E323" t="s">
        <v>174</v>
      </c>
      <c r="F323" t="s">
        <v>82</v>
      </c>
      <c r="G323" t="s">
        <v>1</v>
      </c>
      <c r="H323">
        <v>136</v>
      </c>
      <c r="I323">
        <v>345</v>
      </c>
      <c r="J323" t="s">
        <v>1727</v>
      </c>
      <c r="M323" t="s">
        <v>68</v>
      </c>
      <c r="N323">
        <v>17</v>
      </c>
      <c r="O323">
        <v>1</v>
      </c>
      <c r="S323" t="s">
        <v>69</v>
      </c>
      <c r="T323" t="s">
        <v>68</v>
      </c>
      <c r="U323" t="s">
        <v>67</v>
      </c>
      <c r="V323" t="s">
        <v>70</v>
      </c>
      <c r="X323" t="s">
        <v>70</v>
      </c>
      <c r="Y323" t="s">
        <v>70</v>
      </c>
      <c r="Z323" t="s">
        <v>70</v>
      </c>
      <c r="AA323" t="s">
        <v>70</v>
      </c>
      <c r="AB323" t="s">
        <v>72</v>
      </c>
      <c r="AC323" t="s">
        <v>68</v>
      </c>
      <c r="AD323">
        <v>3983776</v>
      </c>
      <c r="AE323">
        <v>349507</v>
      </c>
      <c r="AF323" t="s">
        <v>72</v>
      </c>
      <c r="AG323">
        <v>0</v>
      </c>
      <c r="AH323" t="s">
        <v>73</v>
      </c>
      <c r="AI323" t="s">
        <v>74</v>
      </c>
      <c r="AJ323">
        <v>170</v>
      </c>
      <c r="AK323">
        <f>AJ323*2.54</f>
        <v>431.8</v>
      </c>
      <c r="AL323" t="str">
        <f>IF(AK323&lt;5,"Sapling",IF(AK323&lt;30,"Pole",IF(AK323&lt;50,"Small Saw",IF(AK323&lt;100,"Large Saw",IF(AK323&lt;300,"Giant","Monarch")))))</f>
        <v>Monarch</v>
      </c>
      <c r="AM323">
        <v>239</v>
      </c>
      <c r="AN323" t="s">
        <v>2262</v>
      </c>
      <c r="AO323" s="1">
        <v>45505.604919398145</v>
      </c>
      <c r="AP323" t="s">
        <v>76</v>
      </c>
      <c r="AQ323" s="1">
        <v>45557.693298611113</v>
      </c>
      <c r="AR323" t="s">
        <v>151</v>
      </c>
      <c r="AU323" t="s">
        <v>177</v>
      </c>
      <c r="AV323" t="s">
        <v>86</v>
      </c>
      <c r="AW323" t="s">
        <v>159</v>
      </c>
      <c r="AX323" t="s">
        <v>211</v>
      </c>
    </row>
    <row r="324" spans="1:50" x14ac:dyDescent="0.35">
      <c r="A324">
        <v>725</v>
      </c>
      <c r="C324">
        <v>235</v>
      </c>
      <c r="E324" t="s">
        <v>174</v>
      </c>
      <c r="F324" t="s">
        <v>146</v>
      </c>
      <c r="G324" t="s">
        <v>1</v>
      </c>
      <c r="H324">
        <v>111</v>
      </c>
      <c r="I324">
        <v>281</v>
      </c>
      <c r="J324" t="s">
        <v>348</v>
      </c>
      <c r="M324" t="s">
        <v>70</v>
      </c>
      <c r="N324">
        <v>18</v>
      </c>
      <c r="O324">
        <v>0</v>
      </c>
      <c r="S324" t="s">
        <v>69</v>
      </c>
      <c r="T324" t="s">
        <v>68</v>
      </c>
      <c r="U324" t="s">
        <v>67</v>
      </c>
      <c r="V324" t="s">
        <v>70</v>
      </c>
      <c r="X324" t="s">
        <v>70</v>
      </c>
      <c r="Y324" t="s">
        <v>68</v>
      </c>
      <c r="Z324" t="s">
        <v>70</v>
      </c>
      <c r="AA324" t="s">
        <v>70</v>
      </c>
      <c r="AB324" t="s">
        <v>72</v>
      </c>
      <c r="AC324" t="s">
        <v>68</v>
      </c>
      <c r="AD324">
        <v>3982906</v>
      </c>
      <c r="AE324">
        <v>350692</v>
      </c>
      <c r="AF324" t="s">
        <v>72</v>
      </c>
      <c r="AG324">
        <v>0</v>
      </c>
      <c r="AH324" t="s">
        <v>73</v>
      </c>
      <c r="AI324" t="s">
        <v>74</v>
      </c>
      <c r="AJ324">
        <v>170</v>
      </c>
      <c r="AK324">
        <f>AJ324*2.54</f>
        <v>431.8</v>
      </c>
      <c r="AL324" t="str">
        <f>IF(AK324&lt;5,"Sapling",IF(AK324&lt;30,"Pole",IF(AK324&lt;50,"Small Saw",IF(AK324&lt;100,"Large Saw",IF(AK324&lt;300,"Giant","Monarch")))))</f>
        <v>Monarch</v>
      </c>
      <c r="AM324">
        <v>235</v>
      </c>
      <c r="AN324" t="s">
        <v>2312</v>
      </c>
      <c r="AO324" s="1">
        <v>45505.604919398145</v>
      </c>
      <c r="AP324" t="s">
        <v>76</v>
      </c>
      <c r="AQ324" s="1">
        <v>45550.04724537037</v>
      </c>
      <c r="AR324" t="s">
        <v>151</v>
      </c>
      <c r="AU324" t="s">
        <v>177</v>
      </c>
      <c r="AV324" t="s">
        <v>80</v>
      </c>
      <c r="AW324" t="s">
        <v>81</v>
      </c>
      <c r="AX324" t="s">
        <v>2313</v>
      </c>
    </row>
    <row r="325" spans="1:50" x14ac:dyDescent="0.35">
      <c r="A325">
        <v>579</v>
      </c>
      <c r="C325">
        <v>221</v>
      </c>
      <c r="E325" t="s">
        <v>174</v>
      </c>
      <c r="F325" t="s">
        <v>146</v>
      </c>
      <c r="G325" t="s">
        <v>1</v>
      </c>
      <c r="H325">
        <v>147</v>
      </c>
      <c r="I325">
        <v>373</v>
      </c>
      <c r="J325" t="s">
        <v>157</v>
      </c>
      <c r="M325" t="s">
        <v>68</v>
      </c>
      <c r="N325">
        <v>106</v>
      </c>
      <c r="O325">
        <v>4</v>
      </c>
      <c r="S325" t="s">
        <v>69</v>
      </c>
      <c r="T325" t="s">
        <v>68</v>
      </c>
      <c r="U325" t="s">
        <v>67</v>
      </c>
      <c r="V325" t="s">
        <v>68</v>
      </c>
      <c r="X325" t="s">
        <v>70</v>
      </c>
      <c r="Y325" t="s">
        <v>70</v>
      </c>
      <c r="Z325" t="s">
        <v>70</v>
      </c>
      <c r="AA325" t="s">
        <v>70</v>
      </c>
      <c r="AB325" t="s">
        <v>72</v>
      </c>
      <c r="AC325" t="s">
        <v>68</v>
      </c>
      <c r="AD325">
        <v>3983071</v>
      </c>
      <c r="AE325">
        <v>350413</v>
      </c>
      <c r="AF325" t="s">
        <v>72</v>
      </c>
      <c r="AG325">
        <v>168</v>
      </c>
      <c r="AH325" t="s">
        <v>73</v>
      </c>
      <c r="AI325" t="s">
        <v>74</v>
      </c>
      <c r="AJ325">
        <v>170</v>
      </c>
      <c r="AK325">
        <f>AJ325*2.54</f>
        <v>431.8</v>
      </c>
      <c r="AL325" t="str">
        <f>IF(AK325&lt;5,"Sapling",IF(AK325&lt;30,"Pole",IF(AK325&lt;50,"Small Saw",IF(AK325&lt;100,"Large Saw",IF(AK325&lt;300,"Giant","Monarch")))))</f>
        <v>Monarch</v>
      </c>
      <c r="AM325">
        <v>221</v>
      </c>
      <c r="AN325" t="s">
        <v>2478</v>
      </c>
      <c r="AO325" s="1">
        <v>45505.604919398145</v>
      </c>
      <c r="AP325" t="s">
        <v>76</v>
      </c>
      <c r="AQ325" s="1">
        <v>45546.720925925925</v>
      </c>
      <c r="AR325" t="s">
        <v>151</v>
      </c>
      <c r="AT325" t="s">
        <v>305</v>
      </c>
      <c r="AU325" t="s">
        <v>177</v>
      </c>
      <c r="AV325" t="s">
        <v>86</v>
      </c>
      <c r="AW325" t="s">
        <v>159</v>
      </c>
      <c r="AX325" t="s">
        <v>2479</v>
      </c>
    </row>
    <row r="326" spans="1:50" x14ac:dyDescent="0.35">
      <c r="A326">
        <v>722</v>
      </c>
      <c r="C326">
        <v>211</v>
      </c>
      <c r="E326" t="s">
        <v>174</v>
      </c>
      <c r="F326" t="s">
        <v>65</v>
      </c>
      <c r="G326" t="s">
        <v>1</v>
      </c>
      <c r="H326">
        <v>106.299999999999</v>
      </c>
      <c r="I326">
        <v>270</v>
      </c>
      <c r="J326" t="s">
        <v>2161</v>
      </c>
      <c r="M326" t="s">
        <v>68</v>
      </c>
      <c r="N326">
        <v>56</v>
      </c>
      <c r="O326">
        <v>4</v>
      </c>
      <c r="S326" t="s">
        <v>69</v>
      </c>
      <c r="T326" t="s">
        <v>68</v>
      </c>
      <c r="V326" t="s">
        <v>70</v>
      </c>
      <c r="X326" t="s">
        <v>70</v>
      </c>
      <c r="Y326" t="s">
        <v>70</v>
      </c>
      <c r="Z326" t="s">
        <v>70</v>
      </c>
      <c r="AA326" t="s">
        <v>70</v>
      </c>
      <c r="AB326" t="s">
        <v>168</v>
      </c>
      <c r="AC326" t="s">
        <v>68</v>
      </c>
      <c r="AD326">
        <v>3982879</v>
      </c>
      <c r="AE326">
        <v>350657</v>
      </c>
      <c r="AF326" t="s">
        <v>72</v>
      </c>
      <c r="AG326">
        <v>147</v>
      </c>
      <c r="AH326" t="s">
        <v>73</v>
      </c>
      <c r="AI326" t="s">
        <v>74</v>
      </c>
      <c r="AJ326">
        <v>170</v>
      </c>
      <c r="AK326">
        <f>AJ326*2.54</f>
        <v>431.8</v>
      </c>
      <c r="AL326" t="str">
        <f>IF(AK326&lt;5,"Sapling",IF(AK326&lt;30,"Pole",IF(AK326&lt;50,"Small Saw",IF(AK326&lt;100,"Large Saw",IF(AK326&lt;300,"Giant","Monarch")))))</f>
        <v>Monarch</v>
      </c>
      <c r="AM326">
        <v>211</v>
      </c>
      <c r="AN326" t="s">
        <v>2605</v>
      </c>
      <c r="AO326" s="1">
        <v>45505.604919398145</v>
      </c>
      <c r="AP326" t="s">
        <v>76</v>
      </c>
      <c r="AQ326" s="1">
        <v>45546.821944444448</v>
      </c>
      <c r="AR326" t="s">
        <v>151</v>
      </c>
      <c r="AU326" t="s">
        <v>177</v>
      </c>
      <c r="AV326" t="s">
        <v>86</v>
      </c>
      <c r="AW326" t="s">
        <v>87</v>
      </c>
    </row>
    <row r="327" spans="1:50" x14ac:dyDescent="0.35">
      <c r="A327">
        <v>176</v>
      </c>
      <c r="C327">
        <v>208</v>
      </c>
      <c r="E327" t="s">
        <v>174</v>
      </c>
      <c r="F327" t="s">
        <v>106</v>
      </c>
      <c r="G327" t="s">
        <v>1</v>
      </c>
      <c r="H327">
        <v>113</v>
      </c>
      <c r="I327">
        <v>287</v>
      </c>
      <c r="J327" t="s">
        <v>260</v>
      </c>
      <c r="M327" t="s">
        <v>68</v>
      </c>
      <c r="N327">
        <v>14</v>
      </c>
      <c r="O327">
        <v>1</v>
      </c>
      <c r="S327" t="s">
        <v>69</v>
      </c>
      <c r="T327" t="s">
        <v>68</v>
      </c>
      <c r="U327" t="s">
        <v>67</v>
      </c>
      <c r="V327" t="s">
        <v>70</v>
      </c>
      <c r="X327" t="s">
        <v>70</v>
      </c>
      <c r="Y327" t="s">
        <v>70</v>
      </c>
      <c r="Z327" t="s">
        <v>70</v>
      </c>
      <c r="AA327" t="s">
        <v>70</v>
      </c>
      <c r="AB327" t="s">
        <v>72</v>
      </c>
      <c r="AC327" t="s">
        <v>68</v>
      </c>
      <c r="AD327">
        <v>3983203</v>
      </c>
      <c r="AE327">
        <v>349890</v>
      </c>
      <c r="AF327" t="s">
        <v>72</v>
      </c>
      <c r="AG327">
        <v>74</v>
      </c>
      <c r="AH327" t="s">
        <v>73</v>
      </c>
      <c r="AI327" t="s">
        <v>74</v>
      </c>
      <c r="AJ327">
        <v>170</v>
      </c>
      <c r="AK327">
        <f>AJ327*2.54</f>
        <v>431.8</v>
      </c>
      <c r="AL327" t="str">
        <f>IF(AK327&lt;5,"Sapling",IF(AK327&lt;30,"Pole",IF(AK327&lt;50,"Small Saw",IF(AK327&lt;100,"Large Saw",IF(AK327&lt;300,"Giant","Monarch")))))</f>
        <v>Monarch</v>
      </c>
      <c r="AM327">
        <v>208</v>
      </c>
      <c r="AN327" t="s">
        <v>2638</v>
      </c>
      <c r="AO327" s="1">
        <v>45505.604919398145</v>
      </c>
      <c r="AP327" t="s">
        <v>76</v>
      </c>
      <c r="AQ327" s="1">
        <v>45532.887875509259</v>
      </c>
      <c r="AR327" t="s">
        <v>76</v>
      </c>
      <c r="AU327" t="s">
        <v>177</v>
      </c>
      <c r="AV327" t="s">
        <v>86</v>
      </c>
      <c r="AW327" t="s">
        <v>87</v>
      </c>
    </row>
    <row r="328" spans="1:50" x14ac:dyDescent="0.35">
      <c r="A328">
        <v>38</v>
      </c>
      <c r="C328">
        <v>246</v>
      </c>
      <c r="E328" t="s">
        <v>637</v>
      </c>
      <c r="F328" t="s">
        <v>290</v>
      </c>
      <c r="G328" t="s">
        <v>1</v>
      </c>
      <c r="H328">
        <v>140</v>
      </c>
      <c r="I328">
        <v>355</v>
      </c>
      <c r="J328" t="s">
        <v>732</v>
      </c>
      <c r="M328" t="s">
        <v>70</v>
      </c>
      <c r="N328">
        <v>15</v>
      </c>
      <c r="O328">
        <v>1</v>
      </c>
      <c r="S328" t="s">
        <v>182</v>
      </c>
      <c r="T328" t="s">
        <v>68</v>
      </c>
      <c r="U328" t="s">
        <v>67</v>
      </c>
      <c r="V328" t="s">
        <v>70</v>
      </c>
      <c r="X328" t="s">
        <v>70</v>
      </c>
      <c r="Y328" t="s">
        <v>70</v>
      </c>
      <c r="Z328" t="s">
        <v>70</v>
      </c>
      <c r="AA328" t="s">
        <v>70</v>
      </c>
      <c r="AB328" t="s">
        <v>72</v>
      </c>
      <c r="AC328" t="s">
        <v>68</v>
      </c>
      <c r="AD328">
        <v>3996232</v>
      </c>
      <c r="AE328">
        <v>352151</v>
      </c>
      <c r="AF328" t="s">
        <v>72</v>
      </c>
      <c r="AG328">
        <v>0</v>
      </c>
      <c r="AH328" t="s">
        <v>73</v>
      </c>
      <c r="AI328" t="s">
        <v>74</v>
      </c>
      <c r="AJ328">
        <v>169</v>
      </c>
      <c r="AK328">
        <f>AJ328*2.54</f>
        <v>429.26</v>
      </c>
      <c r="AL328" t="str">
        <f>IF(AK328&lt;5,"Sapling",IF(AK328&lt;30,"Pole",IF(AK328&lt;50,"Small Saw",IF(AK328&lt;100,"Large Saw",IF(AK328&lt;300,"Giant","Monarch")))))</f>
        <v>Monarch</v>
      </c>
      <c r="AM328">
        <v>246</v>
      </c>
      <c r="AN328" t="s">
        <v>733</v>
      </c>
      <c r="AO328" s="1">
        <v>45505.604919398145</v>
      </c>
      <c r="AP328" t="s">
        <v>76</v>
      </c>
      <c r="AQ328" s="1">
        <v>45558.792256944442</v>
      </c>
      <c r="AR328" t="s">
        <v>151</v>
      </c>
      <c r="AU328" t="s">
        <v>177</v>
      </c>
      <c r="AV328" t="s">
        <v>86</v>
      </c>
      <c r="AW328" t="s">
        <v>81</v>
      </c>
    </row>
    <row r="329" spans="1:50" x14ac:dyDescent="0.35">
      <c r="A329">
        <v>445</v>
      </c>
      <c r="C329">
        <v>223</v>
      </c>
      <c r="E329" t="s">
        <v>174</v>
      </c>
      <c r="F329" t="s">
        <v>197</v>
      </c>
      <c r="G329" t="s">
        <v>1</v>
      </c>
      <c r="H329">
        <v>159</v>
      </c>
      <c r="I329">
        <v>403</v>
      </c>
      <c r="J329" t="s">
        <v>248</v>
      </c>
      <c r="M329" t="s">
        <v>68</v>
      </c>
      <c r="N329">
        <v>12</v>
      </c>
      <c r="O329">
        <v>4</v>
      </c>
      <c r="S329" t="s">
        <v>182</v>
      </c>
      <c r="T329" t="s">
        <v>68</v>
      </c>
      <c r="U329" t="s">
        <v>67</v>
      </c>
      <c r="V329" t="s">
        <v>70</v>
      </c>
      <c r="X329" t="s">
        <v>70</v>
      </c>
      <c r="Y329" t="s">
        <v>70</v>
      </c>
      <c r="Z329" t="s">
        <v>70</v>
      </c>
      <c r="AA329" t="s">
        <v>70</v>
      </c>
      <c r="AB329" t="s">
        <v>72</v>
      </c>
      <c r="AC329" t="s">
        <v>68</v>
      </c>
      <c r="AD329">
        <v>3983645</v>
      </c>
      <c r="AE329">
        <v>350395</v>
      </c>
      <c r="AF329" t="s">
        <v>72</v>
      </c>
      <c r="AG329">
        <v>47</v>
      </c>
      <c r="AH329" t="s">
        <v>73</v>
      </c>
      <c r="AI329" t="s">
        <v>74</v>
      </c>
      <c r="AJ329">
        <v>169</v>
      </c>
      <c r="AK329">
        <f>AJ329*2.54</f>
        <v>429.26</v>
      </c>
      <c r="AL329" t="str">
        <f>IF(AK329&lt;5,"Sapling",IF(AK329&lt;30,"Pole",IF(AK329&lt;50,"Small Saw",IF(AK329&lt;100,"Large Saw",IF(AK329&lt;300,"Giant","Monarch")))))</f>
        <v>Monarch</v>
      </c>
      <c r="AM329">
        <v>223</v>
      </c>
      <c r="AN329" t="s">
        <v>2447</v>
      </c>
      <c r="AO329" s="1">
        <v>45505.604919398145</v>
      </c>
      <c r="AP329" t="s">
        <v>76</v>
      </c>
      <c r="AQ329" s="1">
        <v>45549.628437500003</v>
      </c>
      <c r="AR329" t="s">
        <v>151</v>
      </c>
      <c r="AU329" t="s">
        <v>177</v>
      </c>
      <c r="AV329" t="s">
        <v>86</v>
      </c>
      <c r="AW329" t="s">
        <v>81</v>
      </c>
      <c r="AX329" t="s">
        <v>2448</v>
      </c>
    </row>
    <row r="330" spans="1:50" x14ac:dyDescent="0.35">
      <c r="A330">
        <v>6</v>
      </c>
      <c r="C330">
        <v>226</v>
      </c>
      <c r="E330" t="s">
        <v>637</v>
      </c>
      <c r="F330" t="s">
        <v>65</v>
      </c>
      <c r="G330" t="s">
        <v>1</v>
      </c>
      <c r="H330">
        <v>117.2</v>
      </c>
      <c r="I330">
        <v>297</v>
      </c>
      <c r="J330" t="s">
        <v>651</v>
      </c>
      <c r="M330" t="s">
        <v>68</v>
      </c>
      <c r="N330">
        <v>77</v>
      </c>
      <c r="O330">
        <v>1</v>
      </c>
      <c r="S330" t="s">
        <v>182</v>
      </c>
      <c r="T330" t="s">
        <v>68</v>
      </c>
      <c r="U330" t="s">
        <v>133</v>
      </c>
      <c r="V330" t="s">
        <v>70</v>
      </c>
      <c r="W330" t="s">
        <v>133</v>
      </c>
      <c r="X330" t="s">
        <v>68</v>
      </c>
      <c r="Y330" t="s">
        <v>68</v>
      </c>
      <c r="Z330" t="s">
        <v>70</v>
      </c>
      <c r="AA330" t="s">
        <v>70</v>
      </c>
      <c r="AB330" t="s">
        <v>652</v>
      </c>
      <c r="AC330" t="s">
        <v>68</v>
      </c>
      <c r="AD330">
        <v>3996604</v>
      </c>
      <c r="AE330">
        <v>351870</v>
      </c>
      <c r="AF330" t="s">
        <v>72</v>
      </c>
      <c r="AG330">
        <v>96</v>
      </c>
      <c r="AH330" t="s">
        <v>73</v>
      </c>
      <c r="AI330" t="s">
        <v>74</v>
      </c>
      <c r="AJ330">
        <v>168</v>
      </c>
      <c r="AK330">
        <f>AJ330*2.54</f>
        <v>426.72</v>
      </c>
      <c r="AL330" t="str">
        <f>IF(AK330&lt;5,"Sapling",IF(AK330&lt;30,"Pole",IF(AK330&lt;50,"Small Saw",IF(AK330&lt;100,"Large Saw",IF(AK330&lt;300,"Giant","Monarch")))))</f>
        <v>Monarch</v>
      </c>
      <c r="AM330">
        <v>226</v>
      </c>
      <c r="AN330" t="s">
        <v>653</v>
      </c>
      <c r="AO330" s="1">
        <v>45505.604919398145</v>
      </c>
      <c r="AP330" t="s">
        <v>76</v>
      </c>
      <c r="AQ330" s="1">
        <v>45554.77238425926</v>
      </c>
      <c r="AR330" t="s">
        <v>640</v>
      </c>
      <c r="AS330" t="s">
        <v>133</v>
      </c>
      <c r="AU330" t="s">
        <v>177</v>
      </c>
      <c r="AV330" t="s">
        <v>86</v>
      </c>
      <c r="AW330" t="s">
        <v>81</v>
      </c>
    </row>
    <row r="331" spans="1:50" x14ac:dyDescent="0.35">
      <c r="A331">
        <v>49</v>
      </c>
      <c r="C331">
        <v>180</v>
      </c>
      <c r="E331" t="s">
        <v>637</v>
      </c>
      <c r="F331" t="s">
        <v>65</v>
      </c>
      <c r="G331" t="s">
        <v>1</v>
      </c>
      <c r="H331">
        <v>125.7</v>
      </c>
      <c r="I331">
        <v>319</v>
      </c>
      <c r="J331" t="s">
        <v>328</v>
      </c>
      <c r="M331" t="s">
        <v>68</v>
      </c>
      <c r="N331">
        <v>43.299999999999898</v>
      </c>
      <c r="O331">
        <v>4</v>
      </c>
      <c r="S331" t="s">
        <v>69</v>
      </c>
      <c r="T331" t="s">
        <v>68</v>
      </c>
      <c r="U331" t="s">
        <v>67</v>
      </c>
      <c r="V331" t="s">
        <v>70</v>
      </c>
      <c r="X331" t="s">
        <v>70</v>
      </c>
      <c r="Y331" t="s">
        <v>70</v>
      </c>
      <c r="Z331" t="s">
        <v>70</v>
      </c>
      <c r="AA331" t="s">
        <v>70</v>
      </c>
      <c r="AB331" t="s">
        <v>72</v>
      </c>
      <c r="AC331" t="s">
        <v>68</v>
      </c>
      <c r="AD331">
        <v>3996071</v>
      </c>
      <c r="AE331">
        <v>352003</v>
      </c>
      <c r="AF331" t="s">
        <v>72</v>
      </c>
      <c r="AG331">
        <v>162</v>
      </c>
      <c r="AH331" t="s">
        <v>73</v>
      </c>
      <c r="AI331" t="s">
        <v>74</v>
      </c>
      <c r="AJ331">
        <v>168</v>
      </c>
      <c r="AK331">
        <f>AJ331*2.54</f>
        <v>426.72</v>
      </c>
      <c r="AL331" t="str">
        <f>IF(AK331&lt;5,"Sapling",IF(AK331&lt;30,"Pole",IF(AK331&lt;50,"Small Saw",IF(AK331&lt;100,"Large Saw",IF(AK331&lt;300,"Giant","Monarch")))))</f>
        <v>Monarch</v>
      </c>
      <c r="AM331">
        <v>180</v>
      </c>
      <c r="AN331" t="s">
        <v>755</v>
      </c>
      <c r="AO331" s="1">
        <v>45505.604919398145</v>
      </c>
      <c r="AP331" t="s">
        <v>76</v>
      </c>
      <c r="AQ331" s="1">
        <v>45558.702222222222</v>
      </c>
      <c r="AR331" t="s">
        <v>151</v>
      </c>
      <c r="AU331" t="s">
        <v>177</v>
      </c>
      <c r="AV331" t="s">
        <v>86</v>
      </c>
      <c r="AW331" t="s">
        <v>81</v>
      </c>
    </row>
    <row r="332" spans="1:50" x14ac:dyDescent="0.35">
      <c r="A332">
        <v>113</v>
      </c>
      <c r="C332">
        <v>216</v>
      </c>
      <c r="E332" t="s">
        <v>637</v>
      </c>
      <c r="F332" t="s">
        <v>290</v>
      </c>
      <c r="G332" t="s">
        <v>1</v>
      </c>
      <c r="H332">
        <v>146.099999999999</v>
      </c>
      <c r="I332">
        <v>371</v>
      </c>
      <c r="J332" t="s">
        <v>648</v>
      </c>
      <c r="M332" t="s">
        <v>70</v>
      </c>
      <c r="S332" t="s">
        <v>94</v>
      </c>
      <c r="T332" t="s">
        <v>68</v>
      </c>
      <c r="U332" t="s">
        <v>67</v>
      </c>
      <c r="V332" t="s">
        <v>70</v>
      </c>
      <c r="W332" t="s">
        <v>67</v>
      </c>
      <c r="X332" t="s">
        <v>68</v>
      </c>
      <c r="Y332" t="s">
        <v>70</v>
      </c>
      <c r="Z332" t="s">
        <v>68</v>
      </c>
      <c r="AA332" t="s">
        <v>68</v>
      </c>
      <c r="AB332" t="s">
        <v>72</v>
      </c>
      <c r="AC332" t="s">
        <v>68</v>
      </c>
      <c r="AD332">
        <v>3996569</v>
      </c>
      <c r="AE332">
        <v>351712</v>
      </c>
      <c r="AF332" t="s">
        <v>72</v>
      </c>
      <c r="AG332">
        <v>0</v>
      </c>
      <c r="AH332" t="s">
        <v>73</v>
      </c>
      <c r="AI332" t="s">
        <v>74</v>
      </c>
      <c r="AJ332">
        <v>168</v>
      </c>
      <c r="AK332">
        <f>AJ332*2.54</f>
        <v>426.72</v>
      </c>
      <c r="AL332" t="str">
        <f>IF(AK332&lt;5,"Sapling",IF(AK332&lt;30,"Pole",IF(AK332&lt;50,"Small Saw",IF(AK332&lt;100,"Large Saw",IF(AK332&lt;300,"Giant","Monarch")))))</f>
        <v>Monarch</v>
      </c>
      <c r="AM332">
        <v>216</v>
      </c>
      <c r="AN332" t="s">
        <v>898</v>
      </c>
      <c r="AO332" s="1">
        <v>45505.604919398145</v>
      </c>
      <c r="AP332" t="s">
        <v>76</v>
      </c>
      <c r="AQ332" s="1">
        <v>45554.862071759257</v>
      </c>
      <c r="AR332" t="s">
        <v>640</v>
      </c>
      <c r="AS332" t="s">
        <v>67</v>
      </c>
      <c r="AU332" t="s">
        <v>177</v>
      </c>
      <c r="AV332" t="s">
        <v>86</v>
      </c>
      <c r="AW332" t="s">
        <v>81</v>
      </c>
    </row>
    <row r="333" spans="1:50" x14ac:dyDescent="0.35">
      <c r="A333">
        <v>419</v>
      </c>
      <c r="C333">
        <v>236</v>
      </c>
      <c r="E333" t="s">
        <v>637</v>
      </c>
      <c r="F333" t="s">
        <v>197</v>
      </c>
      <c r="G333" t="s">
        <v>1</v>
      </c>
      <c r="H333">
        <v>113</v>
      </c>
      <c r="I333">
        <v>287</v>
      </c>
      <c r="J333" t="s">
        <v>1117</v>
      </c>
      <c r="M333" t="s">
        <v>68</v>
      </c>
      <c r="N333">
        <v>14</v>
      </c>
      <c r="O333">
        <v>4</v>
      </c>
      <c r="S333" t="s">
        <v>94</v>
      </c>
      <c r="T333" t="s">
        <v>68</v>
      </c>
      <c r="U333" t="s">
        <v>97</v>
      </c>
      <c r="W333" t="s">
        <v>93</v>
      </c>
      <c r="X333" t="s">
        <v>68</v>
      </c>
      <c r="Y333" t="s">
        <v>70</v>
      </c>
      <c r="Z333" t="s">
        <v>70</v>
      </c>
      <c r="AA333" t="s">
        <v>70</v>
      </c>
      <c r="AB333" t="s">
        <v>72</v>
      </c>
      <c r="AC333" t="s">
        <v>68</v>
      </c>
      <c r="AD333">
        <v>3995554</v>
      </c>
      <c r="AE333">
        <v>350987</v>
      </c>
      <c r="AF333" t="s">
        <v>72</v>
      </c>
      <c r="AG333">
        <v>192</v>
      </c>
      <c r="AH333" t="s">
        <v>73</v>
      </c>
      <c r="AI333" t="s">
        <v>74</v>
      </c>
      <c r="AJ333">
        <v>168</v>
      </c>
      <c r="AK333">
        <f>AJ333*2.54</f>
        <v>426.72</v>
      </c>
      <c r="AL333" t="str">
        <f>IF(AK333&lt;5,"Sapling",IF(AK333&lt;30,"Pole",IF(AK333&lt;50,"Small Saw",IF(AK333&lt;100,"Large Saw",IF(AK333&lt;300,"Giant","Monarch")))))</f>
        <v>Monarch</v>
      </c>
      <c r="AM333">
        <v>236</v>
      </c>
      <c r="AN333" t="s">
        <v>1529</v>
      </c>
      <c r="AO333" s="1">
        <v>45505.604919398145</v>
      </c>
      <c r="AP333" t="s">
        <v>76</v>
      </c>
      <c r="AQ333" s="1">
        <v>45563.732083333336</v>
      </c>
      <c r="AR333" t="s">
        <v>927</v>
      </c>
      <c r="AT333" t="s">
        <v>1530</v>
      </c>
      <c r="AU333" t="s">
        <v>177</v>
      </c>
      <c r="AV333" t="s">
        <v>86</v>
      </c>
      <c r="AW333" t="s">
        <v>159</v>
      </c>
      <c r="AX333" t="s">
        <v>1531</v>
      </c>
    </row>
    <row r="334" spans="1:50" x14ac:dyDescent="0.35">
      <c r="A334">
        <v>424</v>
      </c>
      <c r="C334">
        <v>258</v>
      </c>
      <c r="E334" t="s">
        <v>637</v>
      </c>
      <c r="F334" t="s">
        <v>201</v>
      </c>
      <c r="G334" t="s">
        <v>1</v>
      </c>
      <c r="H334">
        <v>130</v>
      </c>
      <c r="I334">
        <v>330</v>
      </c>
      <c r="J334" t="s">
        <v>1543</v>
      </c>
      <c r="M334" t="s">
        <v>68</v>
      </c>
      <c r="N334">
        <v>20</v>
      </c>
      <c r="O334">
        <v>4</v>
      </c>
      <c r="S334" t="s">
        <v>94</v>
      </c>
      <c r="T334" t="s">
        <v>68</v>
      </c>
      <c r="U334" t="s">
        <v>67</v>
      </c>
      <c r="X334" t="s">
        <v>70</v>
      </c>
      <c r="Y334" t="s">
        <v>70</v>
      </c>
      <c r="Z334" t="s">
        <v>70</v>
      </c>
      <c r="AA334" t="s">
        <v>70</v>
      </c>
      <c r="AB334" t="s">
        <v>168</v>
      </c>
      <c r="AC334" t="s">
        <v>68</v>
      </c>
      <c r="AD334">
        <v>3995725</v>
      </c>
      <c r="AE334">
        <v>350805</v>
      </c>
      <c r="AF334" t="s">
        <v>72</v>
      </c>
      <c r="AG334">
        <v>72</v>
      </c>
      <c r="AH334" t="s">
        <v>73</v>
      </c>
      <c r="AI334" t="s">
        <v>74</v>
      </c>
      <c r="AJ334">
        <v>168</v>
      </c>
      <c r="AK334">
        <f>AJ334*2.54</f>
        <v>426.72</v>
      </c>
      <c r="AL334" t="str">
        <f>IF(AK334&lt;5,"Sapling",IF(AK334&lt;30,"Pole",IF(AK334&lt;50,"Small Saw",IF(AK334&lt;100,"Large Saw",IF(AK334&lt;300,"Giant","Monarch")))))</f>
        <v>Monarch</v>
      </c>
      <c r="AM334">
        <v>258</v>
      </c>
      <c r="AN334" t="s">
        <v>1544</v>
      </c>
      <c r="AO334" s="1">
        <v>45505.604919398145</v>
      </c>
      <c r="AP334" t="s">
        <v>76</v>
      </c>
      <c r="AQ334" s="1">
        <v>45562.691168981481</v>
      </c>
      <c r="AR334" t="s">
        <v>927</v>
      </c>
      <c r="AT334" t="s">
        <v>1545</v>
      </c>
      <c r="AU334" t="s">
        <v>177</v>
      </c>
      <c r="AV334" t="s">
        <v>86</v>
      </c>
      <c r="AW334" t="s">
        <v>159</v>
      </c>
      <c r="AX334" t="s">
        <v>1546</v>
      </c>
    </row>
    <row r="335" spans="1:50" x14ac:dyDescent="0.35">
      <c r="A335">
        <v>448</v>
      </c>
      <c r="C335">
        <v>235</v>
      </c>
      <c r="E335" t="s">
        <v>637</v>
      </c>
      <c r="F335" t="s">
        <v>91</v>
      </c>
      <c r="G335" t="s">
        <v>1</v>
      </c>
      <c r="H335">
        <v>127</v>
      </c>
      <c r="I335">
        <v>322</v>
      </c>
      <c r="J335" t="s">
        <v>1611</v>
      </c>
      <c r="M335" t="s">
        <v>68</v>
      </c>
      <c r="N335">
        <v>57</v>
      </c>
      <c r="O335">
        <v>4</v>
      </c>
      <c r="S335" t="s">
        <v>94</v>
      </c>
      <c r="T335" t="s">
        <v>68</v>
      </c>
      <c r="U335" t="s">
        <v>67</v>
      </c>
      <c r="V335" t="s">
        <v>70</v>
      </c>
      <c r="X335" t="s">
        <v>70</v>
      </c>
      <c r="Y335" t="s">
        <v>70</v>
      </c>
      <c r="Z335" t="s">
        <v>70</v>
      </c>
      <c r="AA335" t="s">
        <v>70</v>
      </c>
      <c r="AB335" t="s">
        <v>72</v>
      </c>
      <c r="AC335" t="s">
        <v>68</v>
      </c>
      <c r="AD335">
        <v>3995607</v>
      </c>
      <c r="AE335">
        <v>350717</v>
      </c>
      <c r="AF335" t="s">
        <v>72</v>
      </c>
      <c r="AG335">
        <v>196</v>
      </c>
      <c r="AH335" t="s">
        <v>73</v>
      </c>
      <c r="AI335" t="s">
        <v>74</v>
      </c>
      <c r="AJ335">
        <v>168</v>
      </c>
      <c r="AK335">
        <f>AJ335*2.54</f>
        <v>426.72</v>
      </c>
      <c r="AL335" t="str">
        <f>IF(AK335&lt;5,"Sapling",IF(AK335&lt;30,"Pole",IF(AK335&lt;50,"Small Saw",IF(AK335&lt;100,"Large Saw",IF(AK335&lt;300,"Giant","Monarch")))))</f>
        <v>Monarch</v>
      </c>
      <c r="AM335">
        <v>235</v>
      </c>
      <c r="AN335" t="s">
        <v>1612</v>
      </c>
      <c r="AO335" s="1">
        <v>45505.604919398145</v>
      </c>
      <c r="AP335" t="s">
        <v>76</v>
      </c>
      <c r="AQ335" s="1">
        <v>45554.861550925925</v>
      </c>
      <c r="AR335" t="s">
        <v>151</v>
      </c>
      <c r="AU335" t="s">
        <v>177</v>
      </c>
      <c r="AV335" t="s">
        <v>86</v>
      </c>
      <c r="AW335" t="s">
        <v>159</v>
      </c>
    </row>
    <row r="336" spans="1:50" x14ac:dyDescent="0.35">
      <c r="A336">
        <v>576</v>
      </c>
      <c r="C336">
        <v>227</v>
      </c>
      <c r="E336" t="s">
        <v>637</v>
      </c>
      <c r="F336" t="s">
        <v>106</v>
      </c>
      <c r="G336" t="s">
        <v>1</v>
      </c>
      <c r="H336">
        <v>127</v>
      </c>
      <c r="I336">
        <v>322</v>
      </c>
      <c r="J336" t="s">
        <v>1833</v>
      </c>
      <c r="M336" t="s">
        <v>68</v>
      </c>
      <c r="N336">
        <v>6</v>
      </c>
      <c r="O336">
        <v>2</v>
      </c>
      <c r="S336" t="s">
        <v>69</v>
      </c>
      <c r="T336" t="s">
        <v>68</v>
      </c>
      <c r="U336" t="s">
        <v>67</v>
      </c>
      <c r="V336" t="s">
        <v>70</v>
      </c>
      <c r="X336" t="s">
        <v>70</v>
      </c>
      <c r="Y336" t="s">
        <v>70</v>
      </c>
      <c r="Z336" t="s">
        <v>70</v>
      </c>
      <c r="AA336" t="s">
        <v>70</v>
      </c>
      <c r="AB336" t="s">
        <v>72</v>
      </c>
      <c r="AC336" t="s">
        <v>68</v>
      </c>
      <c r="AD336">
        <v>3996860</v>
      </c>
      <c r="AE336">
        <v>349755</v>
      </c>
      <c r="AF336" t="s">
        <v>72</v>
      </c>
      <c r="AG336">
        <v>94</v>
      </c>
      <c r="AH336" t="s">
        <v>73</v>
      </c>
      <c r="AI336" t="s">
        <v>74</v>
      </c>
      <c r="AJ336">
        <v>168</v>
      </c>
      <c r="AK336">
        <f>AJ336*2.54</f>
        <v>426.72</v>
      </c>
      <c r="AL336" t="str">
        <f>IF(AK336&lt;5,"Sapling",IF(AK336&lt;30,"Pole",IF(AK336&lt;50,"Small Saw",IF(AK336&lt;100,"Large Saw",IF(AK336&lt;300,"Giant","Monarch")))))</f>
        <v>Monarch</v>
      </c>
      <c r="AM336">
        <v>227</v>
      </c>
      <c r="AN336" t="s">
        <v>1834</v>
      </c>
      <c r="AO336" s="1">
        <v>45505.604919398145</v>
      </c>
      <c r="AP336" t="s">
        <v>76</v>
      </c>
      <c r="AQ336" s="1">
        <v>45564.79446759259</v>
      </c>
      <c r="AR336" t="s">
        <v>151</v>
      </c>
      <c r="AT336" t="s">
        <v>1835</v>
      </c>
      <c r="AU336" t="s">
        <v>177</v>
      </c>
      <c r="AV336" t="s">
        <v>86</v>
      </c>
      <c r="AW336" t="s">
        <v>87</v>
      </c>
      <c r="AX336" t="s">
        <v>1051</v>
      </c>
    </row>
    <row r="337" spans="1:52" x14ac:dyDescent="0.35">
      <c r="A337">
        <v>598</v>
      </c>
      <c r="C337">
        <v>239</v>
      </c>
      <c r="E337" t="s">
        <v>174</v>
      </c>
      <c r="F337" t="s">
        <v>82</v>
      </c>
      <c r="G337" t="s">
        <v>1</v>
      </c>
      <c r="H337">
        <v>109.2</v>
      </c>
      <c r="I337">
        <v>277</v>
      </c>
      <c r="J337" t="s">
        <v>2271</v>
      </c>
      <c r="K337" t="s">
        <v>67</v>
      </c>
      <c r="M337" t="s">
        <v>70</v>
      </c>
      <c r="N337">
        <v>90</v>
      </c>
      <c r="O337">
        <v>0</v>
      </c>
      <c r="S337" t="s">
        <v>182</v>
      </c>
      <c r="T337" t="s">
        <v>68</v>
      </c>
      <c r="U337" t="s">
        <v>67</v>
      </c>
      <c r="V337" t="s">
        <v>70</v>
      </c>
      <c r="W337" t="s">
        <v>67</v>
      </c>
      <c r="X337" t="s">
        <v>68</v>
      </c>
      <c r="Y337" t="s">
        <v>70</v>
      </c>
      <c r="Z337" t="s">
        <v>70</v>
      </c>
      <c r="AA337" t="s">
        <v>70</v>
      </c>
      <c r="AB337" t="s">
        <v>72</v>
      </c>
      <c r="AC337" t="s">
        <v>68</v>
      </c>
      <c r="AD337">
        <v>3983050</v>
      </c>
      <c r="AE337">
        <v>350484</v>
      </c>
      <c r="AF337" t="s">
        <v>72</v>
      </c>
      <c r="AG337">
        <v>53</v>
      </c>
      <c r="AH337" t="s">
        <v>73</v>
      </c>
      <c r="AI337" t="s">
        <v>74</v>
      </c>
      <c r="AJ337">
        <v>168</v>
      </c>
      <c r="AK337">
        <f>AJ337*2.54</f>
        <v>426.72</v>
      </c>
      <c r="AL337" t="str">
        <f>IF(AK337&lt;5,"Sapling",IF(AK337&lt;30,"Pole",IF(AK337&lt;50,"Small Saw",IF(AK337&lt;100,"Large Saw",IF(AK337&lt;300,"Giant","Monarch")))))</f>
        <v>Monarch</v>
      </c>
      <c r="AM337">
        <v>239</v>
      </c>
      <c r="AN337" t="s">
        <v>2272</v>
      </c>
      <c r="AO337" s="1">
        <v>45505.604919398145</v>
      </c>
      <c r="AP337" t="s">
        <v>76</v>
      </c>
      <c r="AQ337" s="1">
        <v>45546.745243055557</v>
      </c>
      <c r="AR337" t="s">
        <v>151</v>
      </c>
      <c r="AS337" t="s">
        <v>67</v>
      </c>
      <c r="AU337" t="s">
        <v>177</v>
      </c>
      <c r="AV337" t="s">
        <v>86</v>
      </c>
      <c r="AW337" t="s">
        <v>81</v>
      </c>
      <c r="AX337" t="s">
        <v>2273</v>
      </c>
    </row>
    <row r="338" spans="1:52" x14ac:dyDescent="0.35">
      <c r="A338">
        <v>84</v>
      </c>
      <c r="C338">
        <v>211</v>
      </c>
      <c r="E338" t="s">
        <v>174</v>
      </c>
      <c r="F338" t="s">
        <v>82</v>
      </c>
      <c r="G338" t="s">
        <v>1</v>
      </c>
      <c r="H338">
        <v>124</v>
      </c>
      <c r="I338">
        <v>314</v>
      </c>
      <c r="J338" t="s">
        <v>2596</v>
      </c>
      <c r="K338" t="s">
        <v>133</v>
      </c>
      <c r="M338" t="s">
        <v>68</v>
      </c>
      <c r="N338">
        <v>113</v>
      </c>
      <c r="O338">
        <v>4</v>
      </c>
      <c r="S338" t="s">
        <v>69</v>
      </c>
      <c r="T338" t="s">
        <v>68</v>
      </c>
      <c r="U338" t="s">
        <v>67</v>
      </c>
      <c r="V338" t="s">
        <v>70</v>
      </c>
      <c r="W338" t="s">
        <v>133</v>
      </c>
      <c r="X338" t="s">
        <v>68</v>
      </c>
      <c r="Y338" t="s">
        <v>68</v>
      </c>
      <c r="Z338" t="s">
        <v>68</v>
      </c>
      <c r="AA338" t="s">
        <v>70</v>
      </c>
      <c r="AB338" t="s">
        <v>72</v>
      </c>
      <c r="AC338" t="s">
        <v>68</v>
      </c>
      <c r="AD338">
        <v>3983802</v>
      </c>
      <c r="AE338">
        <v>349501</v>
      </c>
      <c r="AF338" t="s">
        <v>72</v>
      </c>
      <c r="AG338">
        <v>162</v>
      </c>
      <c r="AH338" t="s">
        <v>73</v>
      </c>
      <c r="AI338" t="s">
        <v>74</v>
      </c>
      <c r="AJ338">
        <v>168</v>
      </c>
      <c r="AK338">
        <f>AJ338*2.54</f>
        <v>426.72</v>
      </c>
      <c r="AL338" t="str">
        <f>IF(AK338&lt;5,"Sapling",IF(AK338&lt;30,"Pole",IF(AK338&lt;50,"Small Saw",IF(AK338&lt;100,"Large Saw",IF(AK338&lt;300,"Giant","Monarch")))))</f>
        <v>Monarch</v>
      </c>
      <c r="AM338">
        <v>205</v>
      </c>
      <c r="AN338" t="s">
        <v>2597</v>
      </c>
      <c r="AO338" s="1">
        <v>45505.604919398145</v>
      </c>
      <c r="AP338" t="s">
        <v>76</v>
      </c>
      <c r="AQ338" s="1">
        <v>45557.711793981478</v>
      </c>
      <c r="AR338" t="s">
        <v>151</v>
      </c>
      <c r="AU338" t="s">
        <v>177</v>
      </c>
      <c r="AV338" t="s">
        <v>86</v>
      </c>
      <c r="AW338" t="s">
        <v>81</v>
      </c>
    </row>
    <row r="339" spans="1:52" x14ac:dyDescent="0.35">
      <c r="A339">
        <v>93</v>
      </c>
      <c r="C339">
        <v>185</v>
      </c>
      <c r="E339" t="s">
        <v>174</v>
      </c>
      <c r="F339" t="s">
        <v>82</v>
      </c>
      <c r="G339" t="s">
        <v>1</v>
      </c>
      <c r="H339">
        <v>122.599999999999</v>
      </c>
      <c r="I339">
        <v>311</v>
      </c>
      <c r="J339" t="s">
        <v>2906</v>
      </c>
      <c r="M339" t="s">
        <v>68</v>
      </c>
      <c r="N339">
        <v>35</v>
      </c>
      <c r="O339">
        <v>4</v>
      </c>
      <c r="S339" t="s">
        <v>69</v>
      </c>
      <c r="T339" t="s">
        <v>68</v>
      </c>
      <c r="U339" t="s">
        <v>67</v>
      </c>
      <c r="V339" t="s">
        <v>70</v>
      </c>
      <c r="X339" t="s">
        <v>70</v>
      </c>
      <c r="Y339" t="s">
        <v>68</v>
      </c>
      <c r="Z339" t="s">
        <v>70</v>
      </c>
      <c r="AA339" t="s">
        <v>70</v>
      </c>
      <c r="AB339" t="s">
        <v>1494</v>
      </c>
      <c r="AC339" t="s">
        <v>68</v>
      </c>
      <c r="AD339">
        <v>3983693</v>
      </c>
      <c r="AE339">
        <v>349509</v>
      </c>
      <c r="AF339" t="s">
        <v>72</v>
      </c>
      <c r="AG339">
        <v>126</v>
      </c>
      <c r="AH339" t="s">
        <v>73</v>
      </c>
      <c r="AI339" t="s">
        <v>74</v>
      </c>
      <c r="AJ339">
        <v>168</v>
      </c>
      <c r="AK339">
        <f>AJ339*2.54</f>
        <v>426.72</v>
      </c>
      <c r="AL339" t="str">
        <f>IF(AK339&lt;5,"Sapling",IF(AK339&lt;30,"Pole",IF(AK339&lt;50,"Small Saw",IF(AK339&lt;100,"Large Saw",IF(AK339&lt;300,"Giant","Monarch")))))</f>
        <v>Monarch</v>
      </c>
      <c r="AM339">
        <v>185</v>
      </c>
      <c r="AN339" t="s">
        <v>2907</v>
      </c>
      <c r="AO339" s="1">
        <v>45505.604919398145</v>
      </c>
      <c r="AP339" t="s">
        <v>76</v>
      </c>
      <c r="AQ339" s="1">
        <v>45557.640023148146</v>
      </c>
      <c r="AR339" t="s">
        <v>151</v>
      </c>
      <c r="AU339" t="s">
        <v>177</v>
      </c>
      <c r="AV339" t="s">
        <v>86</v>
      </c>
      <c r="AW339" t="s">
        <v>81</v>
      </c>
    </row>
    <row r="340" spans="1:52" ht="101.5" x14ac:dyDescent="0.35">
      <c r="B340">
        <v>903</v>
      </c>
      <c r="D340">
        <v>125</v>
      </c>
      <c r="F340" t="s">
        <v>197</v>
      </c>
      <c r="G340" t="s">
        <v>1</v>
      </c>
      <c r="H340">
        <v>168</v>
      </c>
      <c r="I340">
        <v>426</v>
      </c>
      <c r="J340" t="s">
        <v>371</v>
      </c>
      <c r="K340" t="s">
        <v>67</v>
      </c>
      <c r="M340" t="s">
        <v>70</v>
      </c>
      <c r="N340">
        <v>125</v>
      </c>
      <c r="O340">
        <v>4</v>
      </c>
      <c r="S340" t="s">
        <v>94</v>
      </c>
      <c r="T340" t="s">
        <v>68</v>
      </c>
      <c r="U340" t="s">
        <v>133</v>
      </c>
      <c r="V340" t="s">
        <v>68</v>
      </c>
      <c r="X340" t="s">
        <v>70</v>
      </c>
      <c r="Y340" t="s">
        <v>70</v>
      </c>
      <c r="Z340" t="s">
        <v>70</v>
      </c>
      <c r="AA340" t="s">
        <v>70</v>
      </c>
      <c r="AC340" t="s">
        <v>68</v>
      </c>
      <c r="AH340" t="s">
        <v>73</v>
      </c>
      <c r="AI340" t="s">
        <v>74</v>
      </c>
      <c r="AJ340">
        <f>H340</f>
        <v>168</v>
      </c>
      <c r="AK340">
        <f>AJ340*2.54</f>
        <v>426.72</v>
      </c>
      <c r="AL340" t="str">
        <f>IF(AK340&lt;5,"Sapling",IF(AK340&lt;30,"Pole",IF(AK340&lt;50,"Small Saw",IF(AK340&lt;100,"Large Saw",IF(AK340&lt;300,"Giant","Monarch")))))</f>
        <v>Monarch</v>
      </c>
      <c r="AN340" t="s">
        <v>3018</v>
      </c>
      <c r="AO340" s="1">
        <v>45555.725034722222</v>
      </c>
      <c r="AP340" t="s">
        <v>151</v>
      </c>
      <c r="AQ340" s="1">
        <v>45555.725034722222</v>
      </c>
      <c r="AR340" t="s">
        <v>151</v>
      </c>
      <c r="AT340" s="2" t="s">
        <v>3019</v>
      </c>
      <c r="AV340" t="s">
        <v>80</v>
      </c>
      <c r="AW340" t="s">
        <v>81</v>
      </c>
      <c r="AZ340">
        <v>1</v>
      </c>
    </row>
    <row r="341" spans="1:52" x14ac:dyDescent="0.35">
      <c r="A341">
        <v>12</v>
      </c>
      <c r="C341">
        <v>235</v>
      </c>
      <c r="E341" t="s">
        <v>637</v>
      </c>
      <c r="F341" t="s">
        <v>65</v>
      </c>
      <c r="G341" t="s">
        <v>1</v>
      </c>
      <c r="H341">
        <v>137</v>
      </c>
      <c r="I341">
        <v>347</v>
      </c>
      <c r="J341" t="s">
        <v>668</v>
      </c>
      <c r="M341" t="s">
        <v>68</v>
      </c>
      <c r="N341">
        <v>26</v>
      </c>
      <c r="O341">
        <v>4</v>
      </c>
      <c r="S341" t="s">
        <v>94</v>
      </c>
      <c r="T341" t="s">
        <v>68</v>
      </c>
      <c r="U341" t="s">
        <v>67</v>
      </c>
      <c r="V341" t="s">
        <v>70</v>
      </c>
      <c r="X341" t="s">
        <v>70</v>
      </c>
      <c r="Y341" t="s">
        <v>70</v>
      </c>
      <c r="Z341" t="s">
        <v>70</v>
      </c>
      <c r="AA341" t="s">
        <v>70</v>
      </c>
      <c r="AB341" t="s">
        <v>72</v>
      </c>
      <c r="AC341" t="s">
        <v>68</v>
      </c>
      <c r="AD341">
        <v>3996496</v>
      </c>
      <c r="AE341">
        <v>351790</v>
      </c>
      <c r="AF341" t="s">
        <v>72</v>
      </c>
      <c r="AG341">
        <v>22</v>
      </c>
      <c r="AH341" t="s">
        <v>73</v>
      </c>
      <c r="AI341" t="s">
        <v>74</v>
      </c>
      <c r="AJ341">
        <v>167</v>
      </c>
      <c r="AK341">
        <f>AJ341*2.54</f>
        <v>424.18</v>
      </c>
      <c r="AL341" t="str">
        <f>IF(AK341&lt;5,"Sapling",IF(AK341&lt;30,"Pole",IF(AK341&lt;50,"Small Saw",IF(AK341&lt;100,"Large Saw",IF(AK341&lt;300,"Giant","Monarch")))))</f>
        <v>Monarch</v>
      </c>
      <c r="AM341">
        <v>235</v>
      </c>
      <c r="AN341" t="s">
        <v>669</v>
      </c>
      <c r="AO341" s="1">
        <v>45505.604919398145</v>
      </c>
      <c r="AP341" t="s">
        <v>76</v>
      </c>
      <c r="AQ341" s="1">
        <v>45554.875902777778</v>
      </c>
      <c r="AR341" t="s">
        <v>640</v>
      </c>
      <c r="AU341" t="s">
        <v>177</v>
      </c>
      <c r="AV341" t="s">
        <v>86</v>
      </c>
      <c r="AW341" t="s">
        <v>159</v>
      </c>
    </row>
    <row r="342" spans="1:52" x14ac:dyDescent="0.35">
      <c r="A342">
        <v>496</v>
      </c>
      <c r="C342">
        <v>242</v>
      </c>
      <c r="E342" t="s">
        <v>637</v>
      </c>
      <c r="F342" t="s">
        <v>197</v>
      </c>
      <c r="G342" t="s">
        <v>1</v>
      </c>
      <c r="H342">
        <v>126</v>
      </c>
      <c r="I342">
        <v>320</v>
      </c>
      <c r="J342" t="s">
        <v>618</v>
      </c>
      <c r="M342" t="s">
        <v>70</v>
      </c>
      <c r="N342">
        <v>15</v>
      </c>
      <c r="O342">
        <v>0</v>
      </c>
      <c r="S342" t="s">
        <v>69</v>
      </c>
      <c r="T342" t="s">
        <v>68</v>
      </c>
      <c r="U342" t="s">
        <v>67</v>
      </c>
      <c r="V342" t="s">
        <v>70</v>
      </c>
      <c r="X342" t="s">
        <v>70</v>
      </c>
      <c r="Y342" t="s">
        <v>70</v>
      </c>
      <c r="Z342" t="s">
        <v>70</v>
      </c>
      <c r="AA342" t="s">
        <v>70</v>
      </c>
      <c r="AB342" t="s">
        <v>72</v>
      </c>
      <c r="AC342" t="s">
        <v>68</v>
      </c>
      <c r="AD342">
        <v>3996462</v>
      </c>
      <c r="AE342">
        <v>350295</v>
      </c>
      <c r="AF342" t="s">
        <v>72</v>
      </c>
      <c r="AG342">
        <v>0</v>
      </c>
      <c r="AH342" t="s">
        <v>73</v>
      </c>
      <c r="AI342" t="s">
        <v>74</v>
      </c>
      <c r="AJ342">
        <v>167</v>
      </c>
      <c r="AK342">
        <f>AJ342*2.54</f>
        <v>424.18</v>
      </c>
      <c r="AL342" t="str">
        <f>IF(AK342&lt;5,"Sapling",IF(AK342&lt;30,"Pole",IF(AK342&lt;50,"Small Saw",IF(AK342&lt;100,"Large Saw",IF(AK342&lt;300,"Giant","Monarch")))))</f>
        <v>Monarch</v>
      </c>
      <c r="AM342">
        <v>242</v>
      </c>
      <c r="AN342" t="s">
        <v>1705</v>
      </c>
      <c r="AO342" s="1">
        <v>45505.604919398145</v>
      </c>
      <c r="AP342" t="s">
        <v>76</v>
      </c>
      <c r="AQ342" s="1">
        <v>45565.681828703702</v>
      </c>
      <c r="AR342" t="s">
        <v>151</v>
      </c>
      <c r="AU342" t="s">
        <v>177</v>
      </c>
      <c r="AV342" t="s">
        <v>86</v>
      </c>
      <c r="AW342" t="s">
        <v>81</v>
      </c>
      <c r="AX342" t="s">
        <v>211</v>
      </c>
    </row>
    <row r="343" spans="1:52" x14ac:dyDescent="0.35">
      <c r="A343">
        <v>535</v>
      </c>
      <c r="C343">
        <v>238</v>
      </c>
      <c r="E343" t="s">
        <v>174</v>
      </c>
      <c r="F343" t="s">
        <v>146</v>
      </c>
      <c r="G343" t="s">
        <v>1</v>
      </c>
      <c r="H343">
        <v>123</v>
      </c>
      <c r="I343">
        <v>312</v>
      </c>
      <c r="J343" t="s">
        <v>2283</v>
      </c>
      <c r="M343" t="s">
        <v>68</v>
      </c>
      <c r="N343">
        <v>42</v>
      </c>
      <c r="O343">
        <v>2</v>
      </c>
      <c r="S343" t="s">
        <v>94</v>
      </c>
      <c r="T343" t="s">
        <v>68</v>
      </c>
      <c r="U343" t="s">
        <v>67</v>
      </c>
      <c r="V343" t="s">
        <v>70</v>
      </c>
      <c r="X343" t="s">
        <v>70</v>
      </c>
      <c r="Y343" t="s">
        <v>70</v>
      </c>
      <c r="Z343" t="s">
        <v>70</v>
      </c>
      <c r="AA343" t="s">
        <v>70</v>
      </c>
      <c r="AB343" t="s">
        <v>467</v>
      </c>
      <c r="AC343" t="s">
        <v>68</v>
      </c>
      <c r="AD343">
        <v>3983203</v>
      </c>
      <c r="AE343">
        <v>350263</v>
      </c>
      <c r="AF343" t="s">
        <v>72</v>
      </c>
      <c r="AG343">
        <v>7</v>
      </c>
      <c r="AH343" t="s">
        <v>73</v>
      </c>
      <c r="AI343" t="s">
        <v>74</v>
      </c>
      <c r="AJ343">
        <v>167</v>
      </c>
      <c r="AK343">
        <f>AJ343*2.54</f>
        <v>424.18</v>
      </c>
      <c r="AL343" t="str">
        <f>IF(AK343&lt;5,"Sapling",IF(AK343&lt;30,"Pole",IF(AK343&lt;50,"Small Saw",IF(AK343&lt;100,"Large Saw",IF(AK343&lt;300,"Giant","Monarch")))))</f>
        <v>Monarch</v>
      </c>
      <c r="AM343">
        <v>238</v>
      </c>
      <c r="AN343" t="s">
        <v>2284</v>
      </c>
      <c r="AO343" s="1">
        <v>45505.604919398145</v>
      </c>
      <c r="AP343" t="s">
        <v>76</v>
      </c>
      <c r="AQ343" s="1">
        <v>45533.686307870368</v>
      </c>
      <c r="AR343" t="s">
        <v>151</v>
      </c>
      <c r="AU343" t="s">
        <v>177</v>
      </c>
      <c r="AV343" t="s">
        <v>86</v>
      </c>
      <c r="AW343" t="s">
        <v>81</v>
      </c>
      <c r="AX343" t="s">
        <v>2285</v>
      </c>
    </row>
    <row r="344" spans="1:52" x14ac:dyDescent="0.35">
      <c r="A344">
        <v>436</v>
      </c>
      <c r="C344">
        <v>234</v>
      </c>
      <c r="D344">
        <v>233</v>
      </c>
      <c r="E344" t="s">
        <v>174</v>
      </c>
      <c r="F344" t="s">
        <v>197</v>
      </c>
      <c r="G344" t="s">
        <v>1</v>
      </c>
      <c r="H344">
        <v>102</v>
      </c>
      <c r="I344">
        <v>259</v>
      </c>
      <c r="J344" t="s">
        <v>2315</v>
      </c>
      <c r="M344" t="s">
        <v>68</v>
      </c>
      <c r="N344">
        <v>54</v>
      </c>
      <c r="O344">
        <v>3</v>
      </c>
      <c r="S344" t="s">
        <v>182</v>
      </c>
      <c r="T344" t="s">
        <v>70</v>
      </c>
      <c r="V344" t="s">
        <v>70</v>
      </c>
      <c r="X344" t="s">
        <v>70</v>
      </c>
      <c r="Y344" t="s">
        <v>70</v>
      </c>
      <c r="Z344" t="s">
        <v>70</v>
      </c>
      <c r="AA344" t="s">
        <v>70</v>
      </c>
      <c r="AB344" t="s">
        <v>72</v>
      </c>
      <c r="AC344" t="s">
        <v>68</v>
      </c>
      <c r="AD344">
        <v>3983415</v>
      </c>
      <c r="AE344">
        <v>350030</v>
      </c>
      <c r="AF344" t="s">
        <v>72</v>
      </c>
      <c r="AG344">
        <v>84</v>
      </c>
      <c r="AH344" t="s">
        <v>73</v>
      </c>
      <c r="AI344" t="s">
        <v>74</v>
      </c>
      <c r="AJ344">
        <v>167</v>
      </c>
      <c r="AK344">
        <f>AJ344*2.54</f>
        <v>424.18</v>
      </c>
      <c r="AL344" t="str">
        <f>IF(AK344&lt;5,"Sapling",IF(AK344&lt;30,"Pole",IF(AK344&lt;50,"Small Saw",IF(AK344&lt;100,"Large Saw",IF(AK344&lt;300,"Giant","Monarch")))))</f>
        <v>Monarch</v>
      </c>
      <c r="AM344">
        <v>234</v>
      </c>
      <c r="AN344" t="s">
        <v>2316</v>
      </c>
      <c r="AO344" s="1">
        <v>45505.604919398145</v>
      </c>
      <c r="AP344" t="s">
        <v>76</v>
      </c>
      <c r="AQ344" s="1">
        <v>45549.810243055559</v>
      </c>
      <c r="AR344" t="s">
        <v>151</v>
      </c>
      <c r="AT344" t="s">
        <v>305</v>
      </c>
      <c r="AU344" t="s">
        <v>177</v>
      </c>
      <c r="AV344" t="s">
        <v>86</v>
      </c>
      <c r="AW344" t="s">
        <v>81</v>
      </c>
    </row>
    <row r="345" spans="1:52" x14ac:dyDescent="0.35">
      <c r="A345">
        <v>325</v>
      </c>
      <c r="C345">
        <v>225</v>
      </c>
      <c r="E345" t="s">
        <v>174</v>
      </c>
      <c r="F345" t="s">
        <v>106</v>
      </c>
      <c r="G345" t="s">
        <v>1</v>
      </c>
      <c r="H345">
        <v>135</v>
      </c>
      <c r="I345">
        <v>342</v>
      </c>
      <c r="J345" t="s">
        <v>348</v>
      </c>
      <c r="M345" t="s">
        <v>68</v>
      </c>
      <c r="N345">
        <v>19</v>
      </c>
      <c r="O345">
        <v>3</v>
      </c>
      <c r="S345" t="s">
        <v>94</v>
      </c>
      <c r="T345" t="s">
        <v>68</v>
      </c>
      <c r="U345" t="s">
        <v>67</v>
      </c>
      <c r="V345" t="s">
        <v>70</v>
      </c>
      <c r="X345" t="s">
        <v>70</v>
      </c>
      <c r="Y345" t="s">
        <v>70</v>
      </c>
      <c r="Z345" t="s">
        <v>70</v>
      </c>
      <c r="AA345" t="s">
        <v>70</v>
      </c>
      <c r="AB345" t="s">
        <v>72</v>
      </c>
      <c r="AC345" t="s">
        <v>68</v>
      </c>
      <c r="AD345">
        <v>3983616</v>
      </c>
      <c r="AE345">
        <v>349882</v>
      </c>
      <c r="AF345" t="s">
        <v>72</v>
      </c>
      <c r="AG345">
        <v>88</v>
      </c>
      <c r="AH345" t="s">
        <v>73</v>
      </c>
      <c r="AI345" t="s">
        <v>74</v>
      </c>
      <c r="AJ345">
        <v>167</v>
      </c>
      <c r="AK345">
        <f>AJ345*2.54</f>
        <v>424.18</v>
      </c>
      <c r="AL345" t="str">
        <f>IF(AK345&lt;5,"Sapling",IF(AK345&lt;30,"Pole",IF(AK345&lt;50,"Small Saw",IF(AK345&lt;100,"Large Saw",IF(AK345&lt;300,"Giant","Monarch")))))</f>
        <v>Monarch</v>
      </c>
      <c r="AM345">
        <v>225</v>
      </c>
      <c r="AN345" t="s">
        <v>2419</v>
      </c>
      <c r="AO345" s="1">
        <v>45505.604919398145</v>
      </c>
      <c r="AP345" t="s">
        <v>76</v>
      </c>
      <c r="AQ345" s="1">
        <v>45555.648923611108</v>
      </c>
      <c r="AR345" t="s">
        <v>151</v>
      </c>
      <c r="AU345" t="s">
        <v>177</v>
      </c>
      <c r="AV345" t="s">
        <v>80</v>
      </c>
      <c r="AW345" t="s">
        <v>81</v>
      </c>
    </row>
    <row r="346" spans="1:52" ht="43.5" x14ac:dyDescent="0.35">
      <c r="A346">
        <v>243</v>
      </c>
      <c r="C346">
        <v>211</v>
      </c>
      <c r="E346" t="s">
        <v>174</v>
      </c>
      <c r="F346" t="s">
        <v>146</v>
      </c>
      <c r="G346" t="s">
        <v>1</v>
      </c>
      <c r="H346">
        <v>134</v>
      </c>
      <c r="I346">
        <v>340</v>
      </c>
      <c r="J346" t="s">
        <v>328</v>
      </c>
      <c r="K346" t="s">
        <v>97</v>
      </c>
      <c r="M346" t="s">
        <v>68</v>
      </c>
      <c r="N346">
        <v>31</v>
      </c>
      <c r="O346">
        <v>4</v>
      </c>
      <c r="S346" t="s">
        <v>69</v>
      </c>
      <c r="T346" t="s">
        <v>68</v>
      </c>
      <c r="U346" t="s">
        <v>133</v>
      </c>
      <c r="V346" t="s">
        <v>70</v>
      </c>
      <c r="X346" t="s">
        <v>70</v>
      </c>
      <c r="Y346" t="s">
        <v>68</v>
      </c>
      <c r="Z346" t="s">
        <v>68</v>
      </c>
      <c r="AA346" t="s">
        <v>70</v>
      </c>
      <c r="AB346" t="s">
        <v>2598</v>
      </c>
      <c r="AC346" t="s">
        <v>68</v>
      </c>
      <c r="AD346">
        <v>3982915</v>
      </c>
      <c r="AE346">
        <v>349955</v>
      </c>
      <c r="AF346" t="s">
        <v>72</v>
      </c>
      <c r="AG346">
        <v>380</v>
      </c>
      <c r="AH346" t="s">
        <v>73</v>
      </c>
      <c r="AI346" t="s">
        <v>74</v>
      </c>
      <c r="AJ346">
        <v>167</v>
      </c>
      <c r="AK346">
        <f>AJ346*2.54</f>
        <v>424.18</v>
      </c>
      <c r="AL346" t="str">
        <f>IF(AK346&lt;5,"Sapling",IF(AK346&lt;30,"Pole",IF(AK346&lt;50,"Small Saw",IF(AK346&lt;100,"Large Saw",IF(AK346&lt;300,"Giant","Monarch")))))</f>
        <v>Monarch</v>
      </c>
      <c r="AM346">
        <v>153</v>
      </c>
      <c r="AN346" t="s">
        <v>2599</v>
      </c>
      <c r="AO346" s="1">
        <v>45505.604919398145</v>
      </c>
      <c r="AP346" t="s">
        <v>76</v>
      </c>
      <c r="AQ346" s="1">
        <v>45550.717372685183</v>
      </c>
      <c r="AR346" t="s">
        <v>151</v>
      </c>
      <c r="AT346" s="2" t="s">
        <v>2600</v>
      </c>
      <c r="AU346" t="s">
        <v>177</v>
      </c>
    </row>
    <row r="347" spans="1:52" x14ac:dyDescent="0.35">
      <c r="A347">
        <v>2</v>
      </c>
      <c r="C347">
        <v>261</v>
      </c>
      <c r="E347" t="s">
        <v>637</v>
      </c>
      <c r="F347" t="s">
        <v>146</v>
      </c>
      <c r="G347" t="s">
        <v>1</v>
      </c>
      <c r="H347">
        <v>120.2</v>
      </c>
      <c r="I347">
        <v>305</v>
      </c>
      <c r="J347" t="s">
        <v>641</v>
      </c>
      <c r="M347" t="s">
        <v>68</v>
      </c>
      <c r="N347">
        <v>33</v>
      </c>
      <c r="O347">
        <v>4</v>
      </c>
      <c r="S347" t="s">
        <v>94</v>
      </c>
      <c r="T347" t="s">
        <v>68</v>
      </c>
      <c r="U347" t="s">
        <v>67</v>
      </c>
      <c r="V347" t="s">
        <v>70</v>
      </c>
      <c r="W347" t="s">
        <v>67</v>
      </c>
      <c r="X347" t="s">
        <v>68</v>
      </c>
      <c r="Y347" t="s">
        <v>70</v>
      </c>
      <c r="Z347" t="s">
        <v>68</v>
      </c>
      <c r="AA347" t="s">
        <v>70</v>
      </c>
      <c r="AB347" t="s">
        <v>72</v>
      </c>
      <c r="AC347" t="s">
        <v>68</v>
      </c>
      <c r="AD347">
        <v>3996589</v>
      </c>
      <c r="AE347">
        <v>351769</v>
      </c>
      <c r="AF347" t="s">
        <v>72</v>
      </c>
      <c r="AG347">
        <v>49</v>
      </c>
      <c r="AH347" t="s">
        <v>73</v>
      </c>
      <c r="AI347" t="s">
        <v>74</v>
      </c>
      <c r="AJ347">
        <v>166</v>
      </c>
      <c r="AK347">
        <f>AJ347*2.54</f>
        <v>421.64</v>
      </c>
      <c r="AL347" t="str">
        <f>IF(AK347&lt;5,"Sapling",IF(AK347&lt;30,"Pole",IF(AK347&lt;50,"Small Saw",IF(AK347&lt;100,"Large Saw",IF(AK347&lt;300,"Giant","Monarch")))))</f>
        <v>Monarch</v>
      </c>
      <c r="AM347">
        <v>261</v>
      </c>
      <c r="AN347" t="s">
        <v>642</v>
      </c>
      <c r="AO347" s="1">
        <v>45505.604919398145</v>
      </c>
      <c r="AP347" t="s">
        <v>76</v>
      </c>
      <c r="AQ347" s="1">
        <v>45554.833090277774</v>
      </c>
      <c r="AR347" t="s">
        <v>640</v>
      </c>
      <c r="AS347" t="s">
        <v>67</v>
      </c>
      <c r="AU347" t="s">
        <v>177</v>
      </c>
      <c r="AV347" t="s">
        <v>86</v>
      </c>
      <c r="AW347" t="s">
        <v>87</v>
      </c>
    </row>
    <row r="348" spans="1:52" x14ac:dyDescent="0.35">
      <c r="A348">
        <v>105</v>
      </c>
      <c r="C348">
        <v>247</v>
      </c>
      <c r="E348" t="s">
        <v>637</v>
      </c>
      <c r="F348" t="s">
        <v>290</v>
      </c>
      <c r="G348" t="s">
        <v>1</v>
      </c>
      <c r="H348">
        <v>136</v>
      </c>
      <c r="I348">
        <v>345</v>
      </c>
      <c r="J348" t="s">
        <v>260</v>
      </c>
      <c r="M348" t="s">
        <v>70</v>
      </c>
      <c r="N348">
        <v>12</v>
      </c>
      <c r="O348">
        <v>0</v>
      </c>
      <c r="S348" t="s">
        <v>94</v>
      </c>
      <c r="T348" t="s">
        <v>68</v>
      </c>
      <c r="U348" t="s">
        <v>67</v>
      </c>
      <c r="V348" t="s">
        <v>70</v>
      </c>
      <c r="X348" t="s">
        <v>70</v>
      </c>
      <c r="Y348" t="s">
        <v>70</v>
      </c>
      <c r="Z348" t="s">
        <v>70</v>
      </c>
      <c r="AA348" t="s">
        <v>70</v>
      </c>
      <c r="AB348" t="s">
        <v>72</v>
      </c>
      <c r="AC348" t="s">
        <v>68</v>
      </c>
      <c r="AD348">
        <v>3996243</v>
      </c>
      <c r="AE348">
        <v>351442</v>
      </c>
      <c r="AF348" t="s">
        <v>72</v>
      </c>
      <c r="AG348">
        <v>0</v>
      </c>
      <c r="AH348" t="s">
        <v>73</v>
      </c>
      <c r="AI348" t="s">
        <v>74</v>
      </c>
      <c r="AJ348">
        <v>166</v>
      </c>
      <c r="AK348">
        <f>AJ348*2.54</f>
        <v>421.64</v>
      </c>
      <c r="AL348" t="str">
        <f>IF(AK348&lt;5,"Sapling",IF(AK348&lt;30,"Pole",IF(AK348&lt;50,"Small Saw",IF(AK348&lt;100,"Large Saw",IF(AK348&lt;300,"Giant","Monarch")))))</f>
        <v>Monarch</v>
      </c>
      <c r="AM348">
        <v>247</v>
      </c>
      <c r="AN348" t="s">
        <v>877</v>
      </c>
      <c r="AO348" s="1">
        <v>45505.604919398145</v>
      </c>
      <c r="AP348" t="s">
        <v>76</v>
      </c>
      <c r="AQ348" s="1">
        <v>45561.603645833333</v>
      </c>
      <c r="AR348" t="s">
        <v>151</v>
      </c>
      <c r="AT348" t="s">
        <v>878</v>
      </c>
      <c r="AU348" t="s">
        <v>177</v>
      </c>
      <c r="AV348" t="s">
        <v>86</v>
      </c>
      <c r="AW348" t="s">
        <v>81</v>
      </c>
      <c r="AX348" t="s">
        <v>879</v>
      </c>
    </row>
    <row r="349" spans="1:52" x14ac:dyDescent="0.35">
      <c r="A349">
        <v>579</v>
      </c>
      <c r="C349">
        <v>228</v>
      </c>
      <c r="E349" t="s">
        <v>637</v>
      </c>
      <c r="F349" t="s">
        <v>290</v>
      </c>
      <c r="G349" t="s">
        <v>1</v>
      </c>
      <c r="H349">
        <v>131.599999999999</v>
      </c>
      <c r="I349">
        <v>334</v>
      </c>
      <c r="J349" t="s">
        <v>1839</v>
      </c>
      <c r="M349" t="s">
        <v>68</v>
      </c>
      <c r="N349">
        <v>17</v>
      </c>
      <c r="O349">
        <v>4</v>
      </c>
      <c r="S349" t="s">
        <v>69</v>
      </c>
      <c r="T349" t="s">
        <v>68</v>
      </c>
      <c r="U349" t="s">
        <v>67</v>
      </c>
      <c r="V349" t="s">
        <v>70</v>
      </c>
      <c r="X349" t="s">
        <v>70</v>
      </c>
      <c r="Y349" t="s">
        <v>70</v>
      </c>
      <c r="Z349" t="s">
        <v>70</v>
      </c>
      <c r="AA349" t="s">
        <v>70</v>
      </c>
      <c r="AB349" t="s">
        <v>72</v>
      </c>
      <c r="AC349" t="s">
        <v>68</v>
      </c>
      <c r="AD349">
        <v>3996867</v>
      </c>
      <c r="AE349">
        <v>349734</v>
      </c>
      <c r="AF349" t="s">
        <v>72</v>
      </c>
      <c r="AG349">
        <v>192</v>
      </c>
      <c r="AH349" t="s">
        <v>73</v>
      </c>
      <c r="AI349" t="s">
        <v>74</v>
      </c>
      <c r="AJ349">
        <v>166</v>
      </c>
      <c r="AK349">
        <f>AJ349*2.54</f>
        <v>421.64</v>
      </c>
      <c r="AL349" t="str">
        <f>IF(AK349&lt;5,"Sapling",IF(AK349&lt;30,"Pole",IF(AK349&lt;50,"Small Saw",IF(AK349&lt;100,"Large Saw",IF(AK349&lt;300,"Giant","Monarch")))))</f>
        <v>Monarch</v>
      </c>
      <c r="AM349">
        <v>228</v>
      </c>
      <c r="AN349" t="s">
        <v>1840</v>
      </c>
      <c r="AO349" s="1">
        <v>45505.604919398145</v>
      </c>
      <c r="AP349" t="s">
        <v>76</v>
      </c>
      <c r="AQ349" s="1">
        <v>45564.791527777779</v>
      </c>
      <c r="AR349" t="s">
        <v>151</v>
      </c>
      <c r="AU349" t="s">
        <v>177</v>
      </c>
      <c r="AV349" t="s">
        <v>80</v>
      </c>
      <c r="AW349" t="s">
        <v>159</v>
      </c>
    </row>
    <row r="350" spans="1:52" x14ac:dyDescent="0.35">
      <c r="A350">
        <v>596</v>
      </c>
      <c r="C350">
        <v>259</v>
      </c>
      <c r="E350" t="s">
        <v>174</v>
      </c>
      <c r="F350" t="s">
        <v>146</v>
      </c>
      <c r="G350" t="s">
        <v>1</v>
      </c>
      <c r="H350">
        <v>126.7</v>
      </c>
      <c r="I350">
        <v>321</v>
      </c>
      <c r="J350" t="s">
        <v>207</v>
      </c>
      <c r="M350" t="s">
        <v>70</v>
      </c>
      <c r="N350">
        <v>28</v>
      </c>
      <c r="O350">
        <v>0</v>
      </c>
      <c r="S350" t="s">
        <v>182</v>
      </c>
      <c r="T350" t="s">
        <v>68</v>
      </c>
      <c r="U350" t="s">
        <v>67</v>
      </c>
      <c r="V350" t="s">
        <v>70</v>
      </c>
      <c r="X350" t="s">
        <v>70</v>
      </c>
      <c r="Y350" t="s">
        <v>70</v>
      </c>
      <c r="Z350" t="s">
        <v>70</v>
      </c>
      <c r="AA350" t="s">
        <v>70</v>
      </c>
      <c r="AB350" t="s">
        <v>72</v>
      </c>
      <c r="AC350" t="s">
        <v>68</v>
      </c>
      <c r="AD350">
        <v>3983189</v>
      </c>
      <c r="AE350">
        <v>350586</v>
      </c>
      <c r="AF350" t="s">
        <v>72</v>
      </c>
      <c r="AG350">
        <v>0</v>
      </c>
      <c r="AH350" t="s">
        <v>73</v>
      </c>
      <c r="AI350" t="s">
        <v>74</v>
      </c>
      <c r="AJ350">
        <v>166</v>
      </c>
      <c r="AK350">
        <f>AJ350*2.54</f>
        <v>421.64</v>
      </c>
      <c r="AL350" t="str">
        <f>IF(AK350&lt;5,"Sapling",IF(AK350&lt;30,"Pole",IF(AK350&lt;50,"Small Saw",IF(AK350&lt;100,"Large Saw",IF(AK350&lt;300,"Giant","Monarch")))))</f>
        <v>Monarch</v>
      </c>
      <c r="AM350">
        <v>259</v>
      </c>
      <c r="AN350" t="s">
        <v>2156</v>
      </c>
      <c r="AO350" s="1">
        <v>45505.604919398145</v>
      </c>
      <c r="AP350" t="s">
        <v>76</v>
      </c>
      <c r="AQ350" s="1">
        <v>45534.820162037038</v>
      </c>
      <c r="AR350" t="s">
        <v>151</v>
      </c>
      <c r="AU350" t="s">
        <v>177</v>
      </c>
      <c r="AV350" t="s">
        <v>86</v>
      </c>
      <c r="AW350" t="s">
        <v>81</v>
      </c>
      <c r="AX350" t="s">
        <v>913</v>
      </c>
    </row>
    <row r="351" spans="1:52" x14ac:dyDescent="0.35">
      <c r="A351">
        <v>615</v>
      </c>
      <c r="C351">
        <v>240</v>
      </c>
      <c r="D351">
        <v>280</v>
      </c>
      <c r="E351" t="s">
        <v>174</v>
      </c>
      <c r="F351" t="s">
        <v>106</v>
      </c>
      <c r="G351" t="s">
        <v>1</v>
      </c>
      <c r="H351">
        <v>133.599999999999</v>
      </c>
      <c r="I351">
        <v>339</v>
      </c>
      <c r="J351" t="s">
        <v>2257</v>
      </c>
      <c r="M351" t="s">
        <v>68</v>
      </c>
      <c r="N351">
        <v>27</v>
      </c>
      <c r="O351">
        <v>2</v>
      </c>
      <c r="S351" t="s">
        <v>182</v>
      </c>
      <c r="T351" t="s">
        <v>68</v>
      </c>
      <c r="U351" t="s">
        <v>67</v>
      </c>
      <c r="V351" t="s">
        <v>70</v>
      </c>
      <c r="X351" t="s">
        <v>70</v>
      </c>
      <c r="Y351" t="s">
        <v>70</v>
      </c>
      <c r="Z351" t="s">
        <v>70</v>
      </c>
      <c r="AA351" t="s">
        <v>70</v>
      </c>
      <c r="AB351" t="s">
        <v>72</v>
      </c>
      <c r="AC351" t="s">
        <v>68</v>
      </c>
      <c r="AD351">
        <v>3984341</v>
      </c>
      <c r="AE351">
        <v>350839</v>
      </c>
      <c r="AF351" t="s">
        <v>72</v>
      </c>
      <c r="AG351">
        <v>16</v>
      </c>
      <c r="AH351" t="s">
        <v>73</v>
      </c>
      <c r="AI351" t="s">
        <v>74</v>
      </c>
      <c r="AJ351">
        <v>166</v>
      </c>
      <c r="AK351">
        <f>AJ351*2.54</f>
        <v>421.64</v>
      </c>
      <c r="AL351" t="str">
        <f>IF(AK351&lt;5,"Sapling",IF(AK351&lt;30,"Pole",IF(AK351&lt;50,"Small Saw",IF(AK351&lt;100,"Large Saw",IF(AK351&lt;300,"Giant","Monarch")))))</f>
        <v>Monarch</v>
      </c>
      <c r="AM351">
        <v>240</v>
      </c>
      <c r="AN351" t="s">
        <v>2258</v>
      </c>
      <c r="AO351" s="1">
        <v>45505.604919398145</v>
      </c>
      <c r="AP351" t="s">
        <v>76</v>
      </c>
      <c r="AQ351" s="1">
        <v>45550.636805555558</v>
      </c>
      <c r="AR351" t="s">
        <v>151</v>
      </c>
      <c r="AU351" t="s">
        <v>177</v>
      </c>
      <c r="AV351" t="s">
        <v>86</v>
      </c>
      <c r="AW351" t="s">
        <v>87</v>
      </c>
    </row>
    <row r="352" spans="1:52" x14ac:dyDescent="0.35">
      <c r="A352">
        <v>561</v>
      </c>
      <c r="C352">
        <v>186</v>
      </c>
      <c r="E352" t="s">
        <v>637</v>
      </c>
      <c r="F352" t="s">
        <v>290</v>
      </c>
      <c r="G352" t="s">
        <v>1</v>
      </c>
      <c r="H352">
        <v>127</v>
      </c>
      <c r="I352">
        <v>322</v>
      </c>
      <c r="J352" t="s">
        <v>1727</v>
      </c>
      <c r="M352" t="s">
        <v>68</v>
      </c>
      <c r="N352">
        <v>7</v>
      </c>
      <c r="O352">
        <v>4</v>
      </c>
      <c r="S352" t="s">
        <v>69</v>
      </c>
      <c r="T352" t="s">
        <v>68</v>
      </c>
      <c r="U352" t="s">
        <v>67</v>
      </c>
      <c r="V352" t="s">
        <v>70</v>
      </c>
      <c r="X352" t="s">
        <v>70</v>
      </c>
      <c r="Y352" t="s">
        <v>70</v>
      </c>
      <c r="Z352" t="s">
        <v>70</v>
      </c>
      <c r="AA352" t="s">
        <v>70</v>
      </c>
      <c r="AB352" t="s">
        <v>72</v>
      </c>
      <c r="AC352" t="s">
        <v>68</v>
      </c>
      <c r="AD352">
        <v>3996680</v>
      </c>
      <c r="AE352">
        <v>349844</v>
      </c>
      <c r="AF352" t="s">
        <v>72</v>
      </c>
      <c r="AG352">
        <v>53</v>
      </c>
      <c r="AH352" t="s">
        <v>73</v>
      </c>
      <c r="AI352" t="s">
        <v>74</v>
      </c>
      <c r="AJ352">
        <v>165</v>
      </c>
      <c r="AK352">
        <f>AJ352*2.54</f>
        <v>419.1</v>
      </c>
      <c r="AL352" t="str">
        <f>IF(AK352&lt;5,"Sapling",IF(AK352&lt;30,"Pole",IF(AK352&lt;50,"Small Saw",IF(AK352&lt;100,"Large Saw",IF(AK352&lt;300,"Giant","Monarch")))))</f>
        <v>Monarch</v>
      </c>
      <c r="AM352">
        <v>186</v>
      </c>
      <c r="AN352" t="s">
        <v>1810</v>
      </c>
      <c r="AO352" s="1">
        <v>45505.604919398145</v>
      </c>
      <c r="AP352" t="s">
        <v>76</v>
      </c>
      <c r="AQ352" s="1">
        <v>45564.886273148149</v>
      </c>
      <c r="AR352" t="s">
        <v>151</v>
      </c>
      <c r="AT352" t="s">
        <v>1811</v>
      </c>
      <c r="AU352" t="s">
        <v>177</v>
      </c>
      <c r="AV352" t="s">
        <v>86</v>
      </c>
      <c r="AW352" t="s">
        <v>81</v>
      </c>
      <c r="AX352" t="s">
        <v>1812</v>
      </c>
    </row>
    <row r="353" spans="1:50" x14ac:dyDescent="0.35">
      <c r="A353">
        <v>37</v>
      </c>
      <c r="C353">
        <v>238</v>
      </c>
      <c r="E353" t="s">
        <v>1940</v>
      </c>
      <c r="F353" t="s">
        <v>106</v>
      </c>
      <c r="G353" t="s">
        <v>1</v>
      </c>
      <c r="H353">
        <v>152.30000000000001</v>
      </c>
      <c r="I353">
        <v>386</v>
      </c>
      <c r="J353" t="s">
        <v>2003</v>
      </c>
      <c r="M353" t="s">
        <v>68</v>
      </c>
      <c r="N353">
        <v>25</v>
      </c>
      <c r="O353">
        <v>4</v>
      </c>
      <c r="S353" t="s">
        <v>182</v>
      </c>
      <c r="T353" t="s">
        <v>68</v>
      </c>
      <c r="U353" t="s">
        <v>67</v>
      </c>
      <c r="V353" t="s">
        <v>70</v>
      </c>
      <c r="X353" t="s">
        <v>70</v>
      </c>
      <c r="Y353" t="s">
        <v>70</v>
      </c>
      <c r="Z353" t="s">
        <v>70</v>
      </c>
      <c r="AA353" t="s">
        <v>70</v>
      </c>
      <c r="AB353" t="s">
        <v>72</v>
      </c>
      <c r="AC353" t="s">
        <v>68</v>
      </c>
      <c r="AD353">
        <v>3990525</v>
      </c>
      <c r="AE353">
        <v>353304</v>
      </c>
      <c r="AF353" t="s">
        <v>72</v>
      </c>
      <c r="AG353">
        <v>38</v>
      </c>
      <c r="AH353" t="s">
        <v>73</v>
      </c>
      <c r="AI353" t="s">
        <v>74</v>
      </c>
      <c r="AJ353">
        <v>165</v>
      </c>
      <c r="AK353">
        <f>AJ353*2.54</f>
        <v>419.1</v>
      </c>
      <c r="AL353" t="str">
        <f>IF(AK353&lt;5,"Sapling",IF(AK353&lt;30,"Pole",IF(AK353&lt;50,"Small Saw",IF(AK353&lt;100,"Large Saw",IF(AK353&lt;300,"Giant","Monarch")))))</f>
        <v>Monarch</v>
      </c>
      <c r="AM353">
        <v>238</v>
      </c>
      <c r="AN353" t="s">
        <v>2004</v>
      </c>
      <c r="AO353" s="1">
        <v>45505.604919398145</v>
      </c>
      <c r="AP353" t="s">
        <v>76</v>
      </c>
      <c r="AQ353" s="1">
        <v>45553.81659722222</v>
      </c>
      <c r="AR353" t="s">
        <v>640</v>
      </c>
      <c r="AU353" t="s">
        <v>79</v>
      </c>
      <c r="AV353" t="s">
        <v>86</v>
      </c>
      <c r="AW353" t="s">
        <v>159</v>
      </c>
    </row>
    <row r="354" spans="1:50" x14ac:dyDescent="0.35">
      <c r="A354">
        <v>709</v>
      </c>
      <c r="C354">
        <v>245</v>
      </c>
      <c r="E354" t="s">
        <v>174</v>
      </c>
      <c r="F354" t="s">
        <v>65</v>
      </c>
      <c r="G354" t="s">
        <v>1</v>
      </c>
      <c r="H354">
        <v>143.5</v>
      </c>
      <c r="I354">
        <v>364</v>
      </c>
      <c r="J354" t="s">
        <v>2119</v>
      </c>
      <c r="M354" t="s">
        <v>70</v>
      </c>
      <c r="N354">
        <v>23</v>
      </c>
      <c r="O354">
        <v>0</v>
      </c>
      <c r="S354" t="s">
        <v>94</v>
      </c>
      <c r="T354" t="s">
        <v>68</v>
      </c>
      <c r="U354" t="s">
        <v>67</v>
      </c>
      <c r="V354" t="s">
        <v>70</v>
      </c>
      <c r="X354" t="s">
        <v>70</v>
      </c>
      <c r="Y354" t="s">
        <v>70</v>
      </c>
      <c r="Z354" t="s">
        <v>70</v>
      </c>
      <c r="AA354" t="s">
        <v>70</v>
      </c>
      <c r="AB354" t="s">
        <v>72</v>
      </c>
      <c r="AC354" t="s">
        <v>68</v>
      </c>
      <c r="AD354">
        <v>3982848</v>
      </c>
      <c r="AE354">
        <v>350478</v>
      </c>
      <c r="AF354" t="s">
        <v>72</v>
      </c>
      <c r="AG354">
        <v>6</v>
      </c>
      <c r="AH354" t="s">
        <v>73</v>
      </c>
      <c r="AI354" t="s">
        <v>74</v>
      </c>
      <c r="AJ354">
        <v>165</v>
      </c>
      <c r="AK354">
        <f>AJ354*2.54</f>
        <v>419.1</v>
      </c>
      <c r="AL354" t="str">
        <f>IF(AK354&lt;5,"Sapling",IF(AK354&lt;30,"Pole",IF(AK354&lt;50,"Small Saw",IF(AK354&lt;100,"Large Saw",IF(AK354&lt;300,"Giant","Monarch")))))</f>
        <v>Monarch</v>
      </c>
      <c r="AM354">
        <v>245</v>
      </c>
      <c r="AN354" t="s">
        <v>2218</v>
      </c>
      <c r="AO354" s="1">
        <v>45505.604919398145</v>
      </c>
      <c r="AP354" t="s">
        <v>76</v>
      </c>
      <c r="AQ354" s="1">
        <v>45547.855011574073</v>
      </c>
      <c r="AR354" t="s">
        <v>151</v>
      </c>
      <c r="AU354" t="s">
        <v>177</v>
      </c>
      <c r="AV354" t="s">
        <v>86</v>
      </c>
      <c r="AW354" t="s">
        <v>81</v>
      </c>
      <c r="AX354" t="s">
        <v>178</v>
      </c>
    </row>
    <row r="355" spans="1:50" x14ac:dyDescent="0.35">
      <c r="A355">
        <v>485</v>
      </c>
      <c r="C355">
        <v>234</v>
      </c>
      <c r="E355" t="s">
        <v>174</v>
      </c>
      <c r="F355" t="s">
        <v>146</v>
      </c>
      <c r="G355" t="s">
        <v>1</v>
      </c>
      <c r="H355">
        <v>154</v>
      </c>
      <c r="I355">
        <v>391</v>
      </c>
      <c r="J355" t="s">
        <v>2318</v>
      </c>
      <c r="K355" t="s">
        <v>67</v>
      </c>
      <c r="M355" t="s">
        <v>68</v>
      </c>
      <c r="N355">
        <v>46</v>
      </c>
      <c r="O355">
        <v>4</v>
      </c>
      <c r="S355" t="s">
        <v>94</v>
      </c>
      <c r="T355" t="s">
        <v>68</v>
      </c>
      <c r="U355" t="s">
        <v>67</v>
      </c>
      <c r="V355" t="s">
        <v>70</v>
      </c>
      <c r="W355" t="s">
        <v>67</v>
      </c>
      <c r="X355" t="s">
        <v>70</v>
      </c>
      <c r="Y355" t="s">
        <v>70</v>
      </c>
      <c r="Z355" t="s">
        <v>70</v>
      </c>
      <c r="AA355" t="s">
        <v>70</v>
      </c>
      <c r="AB355" t="s">
        <v>72</v>
      </c>
      <c r="AC355" t="s">
        <v>68</v>
      </c>
      <c r="AD355">
        <v>3983512</v>
      </c>
      <c r="AE355">
        <v>350307</v>
      </c>
      <c r="AF355" t="s">
        <v>72</v>
      </c>
      <c r="AG355">
        <v>132</v>
      </c>
      <c r="AH355" t="s">
        <v>73</v>
      </c>
      <c r="AI355" t="s">
        <v>74</v>
      </c>
      <c r="AJ355">
        <v>165</v>
      </c>
      <c r="AK355">
        <f>AJ355*2.54</f>
        <v>419.1</v>
      </c>
      <c r="AL355" t="str">
        <f>IF(AK355&lt;5,"Sapling",IF(AK355&lt;30,"Pole",IF(AK355&lt;50,"Small Saw",IF(AK355&lt;100,"Large Saw",IF(AK355&lt;300,"Giant","Monarch")))))</f>
        <v>Monarch</v>
      </c>
      <c r="AM355">
        <v>234</v>
      </c>
      <c r="AN355" t="s">
        <v>2319</v>
      </c>
      <c r="AO355" s="1">
        <v>45505.604919398145</v>
      </c>
      <c r="AP355" t="s">
        <v>76</v>
      </c>
      <c r="AQ355" s="1">
        <v>45563.014065856485</v>
      </c>
      <c r="AR355" t="s">
        <v>77</v>
      </c>
      <c r="AS355" t="s">
        <v>67</v>
      </c>
      <c r="AU355" t="s">
        <v>177</v>
      </c>
      <c r="AV355" t="s">
        <v>86</v>
      </c>
      <c r="AW355" t="s">
        <v>81</v>
      </c>
    </row>
    <row r="356" spans="1:50" x14ac:dyDescent="0.35">
      <c r="A356">
        <v>435</v>
      </c>
      <c r="C356">
        <v>233</v>
      </c>
      <c r="D356">
        <v>218</v>
      </c>
      <c r="E356" t="s">
        <v>174</v>
      </c>
      <c r="F356" t="s">
        <v>197</v>
      </c>
      <c r="G356" t="s">
        <v>1</v>
      </c>
      <c r="H356">
        <v>122</v>
      </c>
      <c r="I356">
        <v>309</v>
      </c>
      <c r="J356" t="s">
        <v>2322</v>
      </c>
      <c r="M356" t="s">
        <v>68</v>
      </c>
      <c r="N356">
        <v>31</v>
      </c>
      <c r="O356">
        <v>3</v>
      </c>
      <c r="S356" t="s">
        <v>182</v>
      </c>
      <c r="T356" t="s">
        <v>70</v>
      </c>
      <c r="V356" t="s">
        <v>70</v>
      </c>
      <c r="X356" t="s">
        <v>70</v>
      </c>
      <c r="Y356" t="s">
        <v>70</v>
      </c>
      <c r="Z356" t="s">
        <v>70</v>
      </c>
      <c r="AA356" t="s">
        <v>70</v>
      </c>
      <c r="AB356" t="s">
        <v>72</v>
      </c>
      <c r="AC356" t="s">
        <v>68</v>
      </c>
      <c r="AD356">
        <v>3983409</v>
      </c>
      <c r="AE356">
        <v>350039</v>
      </c>
      <c r="AF356" t="s">
        <v>72</v>
      </c>
      <c r="AG356">
        <v>87</v>
      </c>
      <c r="AH356" t="s">
        <v>73</v>
      </c>
      <c r="AI356" t="s">
        <v>74</v>
      </c>
      <c r="AJ356">
        <v>165</v>
      </c>
      <c r="AK356">
        <f>AJ356*2.54</f>
        <v>419.1</v>
      </c>
      <c r="AL356" t="str">
        <f>IF(AK356&lt;5,"Sapling",IF(AK356&lt;30,"Pole",IF(AK356&lt;50,"Small Saw",IF(AK356&lt;100,"Large Saw",IF(AK356&lt;300,"Giant","Monarch")))))</f>
        <v>Monarch</v>
      </c>
      <c r="AM356">
        <v>233</v>
      </c>
      <c r="AN356" t="s">
        <v>2323</v>
      </c>
      <c r="AO356" s="1">
        <v>45505.604919398145</v>
      </c>
      <c r="AP356" t="s">
        <v>76</v>
      </c>
      <c r="AQ356" s="1">
        <v>45549.808240740742</v>
      </c>
      <c r="AR356" t="s">
        <v>151</v>
      </c>
      <c r="AU356" t="s">
        <v>177</v>
      </c>
      <c r="AV356" t="s">
        <v>86</v>
      </c>
      <c r="AW356" t="s">
        <v>81</v>
      </c>
    </row>
    <row r="357" spans="1:50" x14ac:dyDescent="0.35">
      <c r="A357">
        <v>233</v>
      </c>
      <c r="C357">
        <v>218</v>
      </c>
      <c r="E357" t="s">
        <v>174</v>
      </c>
      <c r="F357" t="s">
        <v>91</v>
      </c>
      <c r="G357" t="s">
        <v>1</v>
      </c>
      <c r="H357">
        <v>146</v>
      </c>
      <c r="I357">
        <v>370</v>
      </c>
      <c r="J357" t="s">
        <v>2506</v>
      </c>
      <c r="M357" t="s">
        <v>70</v>
      </c>
      <c r="N357">
        <v>35</v>
      </c>
      <c r="O357">
        <v>0</v>
      </c>
      <c r="S357" t="s">
        <v>69</v>
      </c>
      <c r="T357" t="s">
        <v>68</v>
      </c>
      <c r="U357" t="s">
        <v>67</v>
      </c>
      <c r="V357" t="s">
        <v>70</v>
      </c>
      <c r="X357" t="s">
        <v>70</v>
      </c>
      <c r="Y357" t="s">
        <v>70</v>
      </c>
      <c r="Z357" t="s">
        <v>70</v>
      </c>
      <c r="AA357" t="s">
        <v>70</v>
      </c>
      <c r="AB357" t="s">
        <v>72</v>
      </c>
      <c r="AC357" t="s">
        <v>68</v>
      </c>
      <c r="AD357">
        <v>3982813</v>
      </c>
      <c r="AE357">
        <v>350125</v>
      </c>
      <c r="AF357" t="s">
        <v>72</v>
      </c>
      <c r="AG357">
        <v>0</v>
      </c>
      <c r="AH357" t="s">
        <v>73</v>
      </c>
      <c r="AI357" t="s">
        <v>74</v>
      </c>
      <c r="AJ357">
        <v>165</v>
      </c>
      <c r="AK357">
        <f>AJ357*2.54</f>
        <v>419.1</v>
      </c>
      <c r="AL357" t="str">
        <f>IF(AK357&lt;5,"Sapling",IF(AK357&lt;30,"Pole",IF(AK357&lt;50,"Small Saw",IF(AK357&lt;100,"Large Saw",IF(AK357&lt;300,"Giant","Monarch")))))</f>
        <v>Monarch</v>
      </c>
      <c r="AM357">
        <v>218</v>
      </c>
      <c r="AN357" t="s">
        <v>2507</v>
      </c>
      <c r="AO357" s="1">
        <v>45505.604919398145</v>
      </c>
      <c r="AP357" t="s">
        <v>76</v>
      </c>
      <c r="AQ357" s="1">
        <v>45532.887804247686</v>
      </c>
      <c r="AR357" t="s">
        <v>76</v>
      </c>
      <c r="AU357" t="s">
        <v>177</v>
      </c>
      <c r="AV357" t="s">
        <v>86</v>
      </c>
      <c r="AW357" t="s">
        <v>81</v>
      </c>
      <c r="AX357" t="s">
        <v>2508</v>
      </c>
    </row>
    <row r="358" spans="1:50" x14ac:dyDescent="0.35">
      <c r="A358">
        <v>329</v>
      </c>
      <c r="C358">
        <v>200</v>
      </c>
      <c r="E358" t="s">
        <v>174</v>
      </c>
      <c r="F358" t="s">
        <v>146</v>
      </c>
      <c r="G358" t="s">
        <v>1</v>
      </c>
      <c r="H358">
        <v>122.599999999999</v>
      </c>
      <c r="I358">
        <v>311</v>
      </c>
      <c r="J358" t="s">
        <v>2713</v>
      </c>
      <c r="M358" t="s">
        <v>68</v>
      </c>
      <c r="N358">
        <v>25</v>
      </c>
      <c r="O358">
        <v>4</v>
      </c>
      <c r="S358" t="s">
        <v>94</v>
      </c>
      <c r="T358" t="s">
        <v>68</v>
      </c>
      <c r="U358" t="s">
        <v>67</v>
      </c>
      <c r="V358" t="s">
        <v>70</v>
      </c>
      <c r="X358" t="s">
        <v>70</v>
      </c>
      <c r="Y358" t="s">
        <v>70</v>
      </c>
      <c r="Z358" t="s">
        <v>70</v>
      </c>
      <c r="AA358" t="s">
        <v>70</v>
      </c>
      <c r="AB358" t="s">
        <v>168</v>
      </c>
      <c r="AC358" t="s">
        <v>68</v>
      </c>
      <c r="AD358">
        <v>3983741</v>
      </c>
      <c r="AE358">
        <v>349807</v>
      </c>
      <c r="AF358" t="s">
        <v>72</v>
      </c>
      <c r="AG358">
        <v>111</v>
      </c>
      <c r="AH358" t="s">
        <v>73</v>
      </c>
      <c r="AI358" t="s">
        <v>74</v>
      </c>
      <c r="AJ358">
        <v>165</v>
      </c>
      <c r="AK358">
        <f>AJ358*2.54</f>
        <v>419.1</v>
      </c>
      <c r="AL358" t="str">
        <f>IF(AK358&lt;5,"Sapling",IF(AK358&lt;30,"Pole",IF(AK358&lt;50,"Small Saw",IF(AK358&lt;100,"Large Saw",IF(AK358&lt;300,"Giant","Monarch")))))</f>
        <v>Monarch</v>
      </c>
      <c r="AM358">
        <v>195</v>
      </c>
      <c r="AN358" t="s">
        <v>2714</v>
      </c>
      <c r="AO358" s="1">
        <v>45505.604919398145</v>
      </c>
      <c r="AP358" t="s">
        <v>76</v>
      </c>
      <c r="AQ358" s="1">
        <v>45551.658796296295</v>
      </c>
      <c r="AR358" t="s">
        <v>151</v>
      </c>
      <c r="AT358" t="s">
        <v>1844</v>
      </c>
      <c r="AU358" t="s">
        <v>177</v>
      </c>
      <c r="AV358" t="s">
        <v>86</v>
      </c>
      <c r="AW358" t="s">
        <v>81</v>
      </c>
    </row>
    <row r="359" spans="1:50" x14ac:dyDescent="0.35">
      <c r="A359">
        <v>27</v>
      </c>
      <c r="C359">
        <v>20</v>
      </c>
      <c r="D359">
        <v>171</v>
      </c>
      <c r="E359" t="s">
        <v>64</v>
      </c>
      <c r="F359" t="s">
        <v>91</v>
      </c>
      <c r="G359" t="s">
        <v>1</v>
      </c>
      <c r="H359">
        <v>149</v>
      </c>
      <c r="I359">
        <v>378</v>
      </c>
      <c r="J359" t="s">
        <v>92</v>
      </c>
      <c r="K359" t="s">
        <v>93</v>
      </c>
      <c r="M359" t="s">
        <v>68</v>
      </c>
      <c r="N359">
        <v>171</v>
      </c>
      <c r="O359">
        <v>4</v>
      </c>
      <c r="S359" t="s">
        <v>94</v>
      </c>
      <c r="T359" t="s">
        <v>70</v>
      </c>
      <c r="V359" t="s">
        <v>68</v>
      </c>
      <c r="X359" t="s">
        <v>70</v>
      </c>
      <c r="Y359" t="s">
        <v>70</v>
      </c>
      <c r="Z359" t="s">
        <v>68</v>
      </c>
      <c r="AA359" t="s">
        <v>70</v>
      </c>
      <c r="AB359" t="s">
        <v>72</v>
      </c>
      <c r="AC359" t="s">
        <v>68</v>
      </c>
      <c r="AD359">
        <v>3982595</v>
      </c>
      <c r="AE359">
        <v>347779</v>
      </c>
      <c r="AF359" t="s">
        <v>72</v>
      </c>
      <c r="AG359">
        <v>0</v>
      </c>
      <c r="AH359" t="s">
        <v>73</v>
      </c>
      <c r="AI359" t="s">
        <v>74</v>
      </c>
      <c r="AJ359">
        <v>164</v>
      </c>
      <c r="AK359">
        <f>AJ359*2.54</f>
        <v>416.56</v>
      </c>
      <c r="AL359" t="str">
        <f>IF(AK359&lt;5,"Sapling",IF(AK359&lt;30,"Pole",IF(AK359&lt;50,"Small Saw",IF(AK359&lt;100,"Large Saw",IF(AK359&lt;300,"Giant","Monarch")))))</f>
        <v>Monarch</v>
      </c>
      <c r="AM359">
        <v>200</v>
      </c>
      <c r="AN359" t="s">
        <v>95</v>
      </c>
      <c r="AO359" s="1">
        <v>45505.604919398145</v>
      </c>
      <c r="AP359" t="s">
        <v>76</v>
      </c>
      <c r="AQ359" s="1">
        <v>45561.796458333331</v>
      </c>
      <c r="AR359" t="s">
        <v>77</v>
      </c>
      <c r="AU359" t="s">
        <v>79</v>
      </c>
      <c r="AV359" t="s">
        <v>80</v>
      </c>
      <c r="AW359" t="s">
        <v>81</v>
      </c>
    </row>
    <row r="360" spans="1:50" x14ac:dyDescent="0.35">
      <c r="A360">
        <v>1</v>
      </c>
      <c r="C360">
        <v>238</v>
      </c>
      <c r="E360" t="s">
        <v>637</v>
      </c>
      <c r="F360" t="s">
        <v>146</v>
      </c>
      <c r="G360" t="s">
        <v>1</v>
      </c>
      <c r="H360">
        <v>134.9</v>
      </c>
      <c r="I360">
        <v>342</v>
      </c>
      <c r="J360" t="s">
        <v>638</v>
      </c>
      <c r="M360" t="s">
        <v>68</v>
      </c>
      <c r="N360">
        <v>33</v>
      </c>
      <c r="O360">
        <v>4</v>
      </c>
      <c r="S360" t="s">
        <v>94</v>
      </c>
      <c r="T360" t="s">
        <v>68</v>
      </c>
      <c r="U360" t="s">
        <v>67</v>
      </c>
      <c r="V360" t="s">
        <v>70</v>
      </c>
      <c r="X360" t="s">
        <v>70</v>
      </c>
      <c r="Y360" t="s">
        <v>70</v>
      </c>
      <c r="Z360" t="s">
        <v>70</v>
      </c>
      <c r="AA360" t="s">
        <v>70</v>
      </c>
      <c r="AB360" t="s">
        <v>72</v>
      </c>
      <c r="AC360" t="s">
        <v>68</v>
      </c>
      <c r="AD360">
        <v>3996590</v>
      </c>
      <c r="AE360">
        <v>351767</v>
      </c>
      <c r="AF360" t="s">
        <v>72</v>
      </c>
      <c r="AG360">
        <v>105</v>
      </c>
      <c r="AH360" t="s">
        <v>73</v>
      </c>
      <c r="AI360" t="s">
        <v>74</v>
      </c>
      <c r="AJ360">
        <v>164</v>
      </c>
      <c r="AK360">
        <f>AJ360*2.54</f>
        <v>416.56</v>
      </c>
      <c r="AL360" t="str">
        <f>IF(AK360&lt;5,"Sapling",IF(AK360&lt;30,"Pole",IF(AK360&lt;50,"Small Saw",IF(AK360&lt;100,"Large Saw",IF(AK360&lt;300,"Giant","Monarch")))))</f>
        <v>Monarch</v>
      </c>
      <c r="AM360">
        <v>238</v>
      </c>
      <c r="AN360" t="s">
        <v>639</v>
      </c>
      <c r="AO360" s="1">
        <v>45505.604919398145</v>
      </c>
      <c r="AP360" t="s">
        <v>76</v>
      </c>
      <c r="AQ360" s="1">
        <v>45554.82880787037</v>
      </c>
      <c r="AR360" t="s">
        <v>640</v>
      </c>
      <c r="AU360" t="s">
        <v>177</v>
      </c>
      <c r="AV360" t="s">
        <v>86</v>
      </c>
      <c r="AW360" t="s">
        <v>87</v>
      </c>
    </row>
    <row r="361" spans="1:50" x14ac:dyDescent="0.35">
      <c r="A361">
        <v>7</v>
      </c>
      <c r="C361">
        <v>187</v>
      </c>
      <c r="E361" t="s">
        <v>637</v>
      </c>
      <c r="F361" t="s">
        <v>146</v>
      </c>
      <c r="G361" t="s">
        <v>1</v>
      </c>
      <c r="H361">
        <v>134.69999999999899</v>
      </c>
      <c r="I361">
        <v>342</v>
      </c>
      <c r="J361" t="s">
        <v>654</v>
      </c>
      <c r="K361" t="s">
        <v>67</v>
      </c>
      <c r="M361" t="s">
        <v>68</v>
      </c>
      <c r="N361">
        <v>139</v>
      </c>
      <c r="O361">
        <v>4</v>
      </c>
      <c r="S361" t="s">
        <v>94</v>
      </c>
      <c r="T361" t="s">
        <v>68</v>
      </c>
      <c r="U361" t="s">
        <v>67</v>
      </c>
      <c r="V361" t="s">
        <v>70</v>
      </c>
      <c r="W361" t="s">
        <v>67</v>
      </c>
      <c r="X361" t="s">
        <v>68</v>
      </c>
      <c r="Y361" t="s">
        <v>70</v>
      </c>
      <c r="Z361" t="s">
        <v>68</v>
      </c>
      <c r="AA361" t="s">
        <v>70</v>
      </c>
      <c r="AB361" t="s">
        <v>655</v>
      </c>
      <c r="AC361" t="s">
        <v>68</v>
      </c>
      <c r="AD361">
        <v>3996603</v>
      </c>
      <c r="AE361">
        <v>351846</v>
      </c>
      <c r="AF361" t="s">
        <v>72</v>
      </c>
      <c r="AG361">
        <v>209</v>
      </c>
      <c r="AH361" t="s">
        <v>73</v>
      </c>
      <c r="AI361" t="s">
        <v>74</v>
      </c>
      <c r="AJ361">
        <v>164</v>
      </c>
      <c r="AK361">
        <f>AJ361*2.54</f>
        <v>416.56</v>
      </c>
      <c r="AL361" t="str">
        <f>IF(AK361&lt;5,"Sapling",IF(AK361&lt;30,"Pole",IF(AK361&lt;50,"Small Saw",IF(AK361&lt;100,"Large Saw",IF(AK361&lt;300,"Giant","Monarch")))))</f>
        <v>Monarch</v>
      </c>
      <c r="AM361">
        <v>170</v>
      </c>
      <c r="AN361" t="s">
        <v>656</v>
      </c>
      <c r="AO361" s="1">
        <v>45505.604919398145</v>
      </c>
      <c r="AP361" t="s">
        <v>76</v>
      </c>
      <c r="AQ361" s="1">
        <v>45554.776296296295</v>
      </c>
      <c r="AR361" t="s">
        <v>640</v>
      </c>
      <c r="AS361" t="s">
        <v>67</v>
      </c>
      <c r="AU361" t="s">
        <v>177</v>
      </c>
      <c r="AV361" t="s">
        <v>86</v>
      </c>
      <c r="AW361" t="s">
        <v>87</v>
      </c>
    </row>
    <row r="362" spans="1:50" x14ac:dyDescent="0.35">
      <c r="A362">
        <v>299</v>
      </c>
      <c r="C362">
        <v>243</v>
      </c>
      <c r="E362" t="s">
        <v>637</v>
      </c>
      <c r="F362" t="s">
        <v>290</v>
      </c>
      <c r="G362" t="s">
        <v>1</v>
      </c>
      <c r="H362">
        <v>128</v>
      </c>
      <c r="I362">
        <v>325</v>
      </c>
      <c r="J362" t="s">
        <v>1269</v>
      </c>
      <c r="M362" t="s">
        <v>68</v>
      </c>
      <c r="N362">
        <v>46.899999999999899</v>
      </c>
      <c r="O362">
        <v>4</v>
      </c>
      <c r="S362" t="s">
        <v>69</v>
      </c>
      <c r="T362" t="s">
        <v>68</v>
      </c>
      <c r="U362" t="s">
        <v>67</v>
      </c>
      <c r="V362" t="s">
        <v>70</v>
      </c>
      <c r="X362" t="s">
        <v>70</v>
      </c>
      <c r="Y362" t="s">
        <v>68</v>
      </c>
      <c r="Z362" t="s">
        <v>70</v>
      </c>
      <c r="AA362" t="s">
        <v>70</v>
      </c>
      <c r="AB362" t="s">
        <v>72</v>
      </c>
      <c r="AC362" t="s">
        <v>68</v>
      </c>
      <c r="AD362">
        <v>3995874</v>
      </c>
      <c r="AE362">
        <v>351251</v>
      </c>
      <c r="AF362" t="s">
        <v>72</v>
      </c>
      <c r="AG362">
        <v>152</v>
      </c>
      <c r="AH362" t="s">
        <v>73</v>
      </c>
      <c r="AI362" t="s">
        <v>74</v>
      </c>
      <c r="AJ362">
        <v>164</v>
      </c>
      <c r="AK362">
        <f>AJ362*2.54</f>
        <v>416.56</v>
      </c>
      <c r="AL362" t="str">
        <f>IF(AK362&lt;5,"Sapling",IF(AK362&lt;30,"Pole",IF(AK362&lt;50,"Small Saw",IF(AK362&lt;100,"Large Saw",IF(AK362&lt;300,"Giant","Monarch")))))</f>
        <v>Monarch</v>
      </c>
      <c r="AM362">
        <v>243</v>
      </c>
      <c r="AN362" t="s">
        <v>1270</v>
      </c>
      <c r="AO362" s="1">
        <v>45505.604919398145</v>
      </c>
      <c r="AP362" t="s">
        <v>76</v>
      </c>
      <c r="AQ362" s="1">
        <v>45562.79010416667</v>
      </c>
      <c r="AR362" t="s">
        <v>151</v>
      </c>
      <c r="AU362" t="s">
        <v>177</v>
      </c>
      <c r="AV362" t="s">
        <v>86</v>
      </c>
      <c r="AW362" t="s">
        <v>81</v>
      </c>
    </row>
    <row r="363" spans="1:50" x14ac:dyDescent="0.35">
      <c r="A363">
        <v>39</v>
      </c>
      <c r="C363">
        <v>254</v>
      </c>
      <c r="E363" t="s">
        <v>637</v>
      </c>
      <c r="F363" t="s">
        <v>290</v>
      </c>
      <c r="G363" t="s">
        <v>1</v>
      </c>
      <c r="H363">
        <v>130</v>
      </c>
      <c r="I363">
        <v>330</v>
      </c>
      <c r="J363" t="s">
        <v>734</v>
      </c>
      <c r="K363" t="s">
        <v>67</v>
      </c>
      <c r="M363" t="s">
        <v>68</v>
      </c>
      <c r="N363">
        <v>50.399999999999899</v>
      </c>
      <c r="O363">
        <v>2</v>
      </c>
      <c r="S363" t="s">
        <v>182</v>
      </c>
      <c r="T363" t="s">
        <v>68</v>
      </c>
      <c r="U363" t="s">
        <v>67</v>
      </c>
      <c r="V363" t="s">
        <v>70</v>
      </c>
      <c r="X363" t="s">
        <v>70</v>
      </c>
      <c r="Y363" t="s">
        <v>70</v>
      </c>
      <c r="Z363" t="s">
        <v>70</v>
      </c>
      <c r="AA363" t="s">
        <v>70</v>
      </c>
      <c r="AB363" t="s">
        <v>72</v>
      </c>
      <c r="AC363" t="s">
        <v>68</v>
      </c>
      <c r="AD363">
        <v>3996297</v>
      </c>
      <c r="AE363">
        <v>352194</v>
      </c>
      <c r="AF363" t="s">
        <v>72</v>
      </c>
      <c r="AG363">
        <v>14</v>
      </c>
      <c r="AH363" t="s">
        <v>73</v>
      </c>
      <c r="AI363" t="s">
        <v>74</v>
      </c>
      <c r="AJ363">
        <v>163</v>
      </c>
      <c r="AK363">
        <f>AJ363*2.54</f>
        <v>414.02</v>
      </c>
      <c r="AL363" t="str">
        <f>IF(AK363&lt;5,"Sapling",IF(AK363&lt;30,"Pole",IF(AK363&lt;50,"Small Saw",IF(AK363&lt;100,"Large Saw",IF(AK363&lt;300,"Giant","Monarch")))))</f>
        <v>Monarch</v>
      </c>
      <c r="AM363">
        <v>254</v>
      </c>
      <c r="AN363" t="s">
        <v>735</v>
      </c>
      <c r="AO363" s="1">
        <v>45505.604919398145</v>
      </c>
      <c r="AP363" t="s">
        <v>76</v>
      </c>
      <c r="AQ363" s="1">
        <v>45558.787418981483</v>
      </c>
      <c r="AR363" t="s">
        <v>151</v>
      </c>
      <c r="AU363" t="s">
        <v>177</v>
      </c>
      <c r="AV363" t="s">
        <v>86</v>
      </c>
      <c r="AW363" t="s">
        <v>81</v>
      </c>
    </row>
    <row r="364" spans="1:50" x14ac:dyDescent="0.35">
      <c r="A364">
        <v>75</v>
      </c>
      <c r="C364">
        <v>251</v>
      </c>
      <c r="E364" t="s">
        <v>637</v>
      </c>
      <c r="F364" t="s">
        <v>82</v>
      </c>
      <c r="G364" t="s">
        <v>1</v>
      </c>
      <c r="H364">
        <v>147.69999999999899</v>
      </c>
      <c r="I364">
        <v>375</v>
      </c>
      <c r="J364" t="s">
        <v>807</v>
      </c>
      <c r="M364" t="s">
        <v>70</v>
      </c>
      <c r="S364" t="s">
        <v>94</v>
      </c>
      <c r="T364" t="s">
        <v>68</v>
      </c>
      <c r="U364" t="s">
        <v>67</v>
      </c>
      <c r="V364" t="s">
        <v>70</v>
      </c>
      <c r="Y364" t="s">
        <v>70</v>
      </c>
      <c r="Z364" t="s">
        <v>70</v>
      </c>
      <c r="AA364" t="s">
        <v>70</v>
      </c>
      <c r="AB364" t="s">
        <v>808</v>
      </c>
      <c r="AC364" t="s">
        <v>68</v>
      </c>
      <c r="AD364">
        <v>3996440</v>
      </c>
      <c r="AE364">
        <v>351705</v>
      </c>
      <c r="AF364" t="s">
        <v>72</v>
      </c>
      <c r="AG364">
        <v>0</v>
      </c>
      <c r="AH364" t="s">
        <v>73</v>
      </c>
      <c r="AI364" t="s">
        <v>74</v>
      </c>
      <c r="AJ364">
        <v>163</v>
      </c>
      <c r="AK364">
        <f>AJ364*2.54</f>
        <v>414.02</v>
      </c>
      <c r="AL364" t="str">
        <f>IF(AK364&lt;5,"Sapling",IF(AK364&lt;30,"Pole",IF(AK364&lt;50,"Small Saw",IF(AK364&lt;100,"Large Saw",IF(AK364&lt;300,"Giant","Monarch")))))</f>
        <v>Monarch</v>
      </c>
      <c r="AM364">
        <v>251</v>
      </c>
      <c r="AN364" t="s">
        <v>809</v>
      </c>
      <c r="AO364" s="1">
        <v>45505.604919398145</v>
      </c>
      <c r="AP364" t="s">
        <v>76</v>
      </c>
      <c r="AQ364" s="1">
        <v>45554.912731481483</v>
      </c>
      <c r="AR364" t="s">
        <v>640</v>
      </c>
      <c r="AU364" t="s">
        <v>177</v>
      </c>
      <c r="AV364" t="s">
        <v>86</v>
      </c>
      <c r="AW364" t="s">
        <v>159</v>
      </c>
    </row>
    <row r="365" spans="1:50" x14ac:dyDescent="0.35">
      <c r="A365">
        <v>102</v>
      </c>
      <c r="C365">
        <v>260</v>
      </c>
      <c r="E365" t="s">
        <v>637</v>
      </c>
      <c r="F365" t="s">
        <v>91</v>
      </c>
      <c r="G365" t="s">
        <v>1</v>
      </c>
      <c r="H365">
        <v>128</v>
      </c>
      <c r="I365">
        <v>325</v>
      </c>
      <c r="J365" t="s">
        <v>702</v>
      </c>
      <c r="M365" t="s">
        <v>68</v>
      </c>
      <c r="N365">
        <v>32</v>
      </c>
      <c r="O365">
        <v>2</v>
      </c>
      <c r="S365" t="s">
        <v>94</v>
      </c>
      <c r="T365" t="s">
        <v>68</v>
      </c>
      <c r="U365" t="s">
        <v>67</v>
      </c>
      <c r="V365" t="s">
        <v>70</v>
      </c>
      <c r="X365" t="s">
        <v>70</v>
      </c>
      <c r="Y365" t="s">
        <v>70</v>
      </c>
      <c r="Z365" t="s">
        <v>70</v>
      </c>
      <c r="AA365" t="s">
        <v>70</v>
      </c>
      <c r="AB365" t="s">
        <v>872</v>
      </c>
      <c r="AC365" t="s">
        <v>68</v>
      </c>
      <c r="AD365">
        <v>3996324</v>
      </c>
      <c r="AE365">
        <v>351480</v>
      </c>
      <c r="AF365" t="s">
        <v>72</v>
      </c>
      <c r="AG365">
        <v>0</v>
      </c>
      <c r="AH365" t="s">
        <v>73</v>
      </c>
      <c r="AI365" t="s">
        <v>74</v>
      </c>
      <c r="AJ365">
        <v>163</v>
      </c>
      <c r="AK365">
        <f>AJ365*2.54</f>
        <v>414.02</v>
      </c>
      <c r="AL365" t="str">
        <f>IF(AK365&lt;5,"Sapling",IF(AK365&lt;30,"Pole",IF(AK365&lt;50,"Small Saw",IF(AK365&lt;100,"Large Saw",IF(AK365&lt;300,"Giant","Monarch")))))</f>
        <v>Monarch</v>
      </c>
      <c r="AM365">
        <v>260</v>
      </c>
      <c r="AN365" t="s">
        <v>873</v>
      </c>
      <c r="AO365" s="1">
        <v>45505.604919398145</v>
      </c>
      <c r="AP365" t="s">
        <v>76</v>
      </c>
      <c r="AQ365" s="1">
        <v>45559.791747685187</v>
      </c>
      <c r="AR365" t="s">
        <v>151</v>
      </c>
      <c r="AU365" t="s">
        <v>177</v>
      </c>
      <c r="AV365" t="s">
        <v>86</v>
      </c>
      <c r="AW365" t="s">
        <v>159</v>
      </c>
      <c r="AX365" t="s">
        <v>211</v>
      </c>
    </row>
    <row r="366" spans="1:50" x14ac:dyDescent="0.35">
      <c r="A366">
        <v>631</v>
      </c>
      <c r="C366">
        <v>234</v>
      </c>
      <c r="E366" t="s">
        <v>174</v>
      </c>
      <c r="F366" t="s">
        <v>82</v>
      </c>
      <c r="G366" t="s">
        <v>1</v>
      </c>
      <c r="H366">
        <v>100</v>
      </c>
      <c r="I366">
        <v>254</v>
      </c>
      <c r="J366" t="s">
        <v>1992</v>
      </c>
      <c r="M366" t="s">
        <v>68</v>
      </c>
      <c r="N366">
        <v>39</v>
      </c>
      <c r="O366">
        <v>3</v>
      </c>
      <c r="S366" t="s">
        <v>182</v>
      </c>
      <c r="T366" t="s">
        <v>68</v>
      </c>
      <c r="U366" t="s">
        <v>67</v>
      </c>
      <c r="V366" t="s">
        <v>70</v>
      </c>
      <c r="X366" t="s">
        <v>70</v>
      </c>
      <c r="Y366" t="s">
        <v>70</v>
      </c>
      <c r="Z366" t="s">
        <v>70</v>
      </c>
      <c r="AA366" t="s">
        <v>70</v>
      </c>
      <c r="AB366" t="s">
        <v>72</v>
      </c>
      <c r="AC366" t="s">
        <v>68</v>
      </c>
      <c r="AD366">
        <v>3983092</v>
      </c>
      <c r="AE366">
        <v>350221</v>
      </c>
      <c r="AF366" t="s">
        <v>72</v>
      </c>
      <c r="AG366">
        <v>75</v>
      </c>
      <c r="AH366" t="s">
        <v>73</v>
      </c>
      <c r="AI366" t="s">
        <v>74</v>
      </c>
      <c r="AJ366">
        <v>163</v>
      </c>
      <c r="AK366">
        <f>AJ366*2.54</f>
        <v>414.02</v>
      </c>
      <c r="AL366" t="str">
        <f>IF(AK366&lt;5,"Sapling",IF(AK366&lt;30,"Pole",IF(AK366&lt;50,"Small Saw",IF(AK366&lt;100,"Large Saw",IF(AK366&lt;300,"Giant","Monarch")))))</f>
        <v>Monarch</v>
      </c>
      <c r="AM366">
        <v>234</v>
      </c>
      <c r="AN366" t="s">
        <v>2320</v>
      </c>
      <c r="AO366" s="1">
        <v>45505.604919398145</v>
      </c>
      <c r="AP366" t="s">
        <v>76</v>
      </c>
      <c r="AQ366" s="1">
        <v>45546.632696759261</v>
      </c>
      <c r="AR366" t="s">
        <v>151</v>
      </c>
      <c r="AU366" t="s">
        <v>177</v>
      </c>
      <c r="AV366" t="s">
        <v>86</v>
      </c>
      <c r="AW366" t="s">
        <v>159</v>
      </c>
      <c r="AX366" t="s">
        <v>2217</v>
      </c>
    </row>
    <row r="367" spans="1:50" x14ac:dyDescent="0.35">
      <c r="A367">
        <v>251</v>
      </c>
      <c r="C367">
        <v>238</v>
      </c>
      <c r="E367" t="s">
        <v>637</v>
      </c>
      <c r="F367" t="s">
        <v>290</v>
      </c>
      <c r="G367" t="s">
        <v>1</v>
      </c>
      <c r="H367">
        <v>131</v>
      </c>
      <c r="I367">
        <v>332</v>
      </c>
      <c r="J367" t="s">
        <v>1153</v>
      </c>
      <c r="M367" t="s">
        <v>68</v>
      </c>
      <c r="N367">
        <v>55</v>
      </c>
      <c r="O367">
        <v>3</v>
      </c>
      <c r="S367" t="s">
        <v>69</v>
      </c>
      <c r="T367" t="s">
        <v>68</v>
      </c>
      <c r="U367" t="s">
        <v>67</v>
      </c>
      <c r="V367" t="s">
        <v>70</v>
      </c>
      <c r="X367" t="s">
        <v>70</v>
      </c>
      <c r="Y367" t="s">
        <v>70</v>
      </c>
      <c r="Z367" t="s">
        <v>70</v>
      </c>
      <c r="AA367" t="s">
        <v>70</v>
      </c>
      <c r="AB367" t="s">
        <v>72</v>
      </c>
      <c r="AC367" t="s">
        <v>68</v>
      </c>
      <c r="AD367">
        <v>3996079</v>
      </c>
      <c r="AE367">
        <v>351184</v>
      </c>
      <c r="AF367" t="s">
        <v>72</v>
      </c>
      <c r="AG367">
        <v>40</v>
      </c>
      <c r="AH367" t="s">
        <v>73</v>
      </c>
      <c r="AI367" t="s">
        <v>74</v>
      </c>
      <c r="AJ367">
        <v>162</v>
      </c>
      <c r="AK367">
        <f>AJ367*2.54</f>
        <v>411.48</v>
      </c>
      <c r="AL367" t="str">
        <f>IF(AK367&lt;5,"Sapling",IF(AK367&lt;30,"Pole",IF(AK367&lt;50,"Small Saw",IF(AK367&lt;100,"Large Saw",IF(AK367&lt;300,"Giant","Monarch")))))</f>
        <v>Monarch</v>
      </c>
      <c r="AM367">
        <v>238</v>
      </c>
      <c r="AN367" t="s">
        <v>1154</v>
      </c>
      <c r="AO367" s="1">
        <v>45505.604919398145</v>
      </c>
      <c r="AP367" t="s">
        <v>76</v>
      </c>
      <c r="AQ367" s="1">
        <v>45562.744884259257</v>
      </c>
      <c r="AR367" t="s">
        <v>151</v>
      </c>
      <c r="AU367" t="s">
        <v>177</v>
      </c>
      <c r="AV367" t="s">
        <v>86</v>
      </c>
      <c r="AW367" t="s">
        <v>159</v>
      </c>
    </row>
    <row r="368" spans="1:50" x14ac:dyDescent="0.35">
      <c r="A368">
        <v>9</v>
      </c>
      <c r="C368">
        <v>217</v>
      </c>
      <c r="E368" t="s">
        <v>1940</v>
      </c>
      <c r="F368" t="s">
        <v>106</v>
      </c>
      <c r="G368" t="s">
        <v>1</v>
      </c>
      <c r="H368">
        <v>126</v>
      </c>
      <c r="I368">
        <v>320</v>
      </c>
      <c r="J368" t="s">
        <v>1956</v>
      </c>
      <c r="M368" t="s">
        <v>68</v>
      </c>
      <c r="N368">
        <v>40.399999999999899</v>
      </c>
      <c r="O368">
        <v>2</v>
      </c>
      <c r="S368" t="s">
        <v>69</v>
      </c>
      <c r="T368" t="s">
        <v>68</v>
      </c>
      <c r="U368" t="s">
        <v>67</v>
      </c>
      <c r="V368" t="s">
        <v>70</v>
      </c>
      <c r="X368" t="s">
        <v>70</v>
      </c>
      <c r="Y368" t="s">
        <v>70</v>
      </c>
      <c r="Z368" t="s">
        <v>70</v>
      </c>
      <c r="AA368" t="s">
        <v>70</v>
      </c>
      <c r="AB368" t="s">
        <v>72</v>
      </c>
      <c r="AC368" t="s">
        <v>68</v>
      </c>
      <c r="AD368">
        <v>3990032</v>
      </c>
      <c r="AE368">
        <v>353369</v>
      </c>
      <c r="AF368" t="s">
        <v>72</v>
      </c>
      <c r="AG368">
        <v>56</v>
      </c>
      <c r="AH368" t="s">
        <v>73</v>
      </c>
      <c r="AI368" t="s">
        <v>74</v>
      </c>
      <c r="AJ368">
        <v>162</v>
      </c>
      <c r="AK368">
        <f>AJ368*2.54</f>
        <v>411.48</v>
      </c>
      <c r="AL368" t="str">
        <f>IF(AK368&lt;5,"Sapling",IF(AK368&lt;30,"Pole",IF(AK368&lt;50,"Small Saw",IF(AK368&lt;100,"Large Saw",IF(AK368&lt;300,"Giant","Monarch")))))</f>
        <v>Monarch</v>
      </c>
      <c r="AM368">
        <v>217</v>
      </c>
      <c r="AN368" t="s">
        <v>1957</v>
      </c>
      <c r="AO368" s="1">
        <v>45505.604919398145</v>
      </c>
      <c r="AP368" t="s">
        <v>76</v>
      </c>
      <c r="AQ368" s="1">
        <v>45553.77516203704</v>
      </c>
      <c r="AR368" t="s">
        <v>151</v>
      </c>
      <c r="AU368" t="s">
        <v>79</v>
      </c>
      <c r="AV368" t="s">
        <v>86</v>
      </c>
      <c r="AW368" t="s">
        <v>159</v>
      </c>
    </row>
    <row r="369" spans="1:50" x14ac:dyDescent="0.35">
      <c r="A369">
        <v>630</v>
      </c>
      <c r="C369">
        <v>255</v>
      </c>
      <c r="E369" t="s">
        <v>174</v>
      </c>
      <c r="F369" t="s">
        <v>197</v>
      </c>
      <c r="G369" t="s">
        <v>1</v>
      </c>
      <c r="H369">
        <v>122.799999999999</v>
      </c>
      <c r="I369">
        <v>311</v>
      </c>
      <c r="J369" t="s">
        <v>179</v>
      </c>
      <c r="M369" t="s">
        <v>68</v>
      </c>
      <c r="N369">
        <v>14</v>
      </c>
      <c r="O369">
        <v>4</v>
      </c>
      <c r="S369" t="s">
        <v>182</v>
      </c>
      <c r="T369" t="s">
        <v>70</v>
      </c>
      <c r="V369" t="s">
        <v>70</v>
      </c>
      <c r="X369" t="s">
        <v>70</v>
      </c>
      <c r="Y369" t="s">
        <v>70</v>
      </c>
      <c r="Z369" t="s">
        <v>70</v>
      </c>
      <c r="AA369" t="s">
        <v>70</v>
      </c>
      <c r="AB369" t="s">
        <v>72</v>
      </c>
      <c r="AC369" t="s">
        <v>68</v>
      </c>
      <c r="AD369">
        <v>3983050</v>
      </c>
      <c r="AE369">
        <v>350162</v>
      </c>
      <c r="AF369" t="s">
        <v>72</v>
      </c>
      <c r="AG369">
        <v>44</v>
      </c>
      <c r="AH369" t="s">
        <v>73</v>
      </c>
      <c r="AI369" t="s">
        <v>74</v>
      </c>
      <c r="AJ369">
        <v>162</v>
      </c>
      <c r="AK369">
        <f>AJ369*2.54</f>
        <v>411.48</v>
      </c>
      <c r="AL369" t="str">
        <f>IF(AK369&lt;5,"Sapling",IF(AK369&lt;30,"Pole",IF(AK369&lt;50,"Small Saw",IF(AK369&lt;100,"Large Saw",IF(AK369&lt;300,"Giant","Monarch")))))</f>
        <v>Monarch</v>
      </c>
      <c r="AM369">
        <v>255</v>
      </c>
      <c r="AN369" t="s">
        <v>2166</v>
      </c>
      <c r="AO369" s="1">
        <v>45505.604919398145</v>
      </c>
      <c r="AP369" t="s">
        <v>76</v>
      </c>
      <c r="AQ369" s="1">
        <v>45547.65520833333</v>
      </c>
      <c r="AR369" t="s">
        <v>151</v>
      </c>
      <c r="AU369" t="s">
        <v>177</v>
      </c>
      <c r="AV369" t="s">
        <v>86</v>
      </c>
      <c r="AW369" t="s">
        <v>81</v>
      </c>
      <c r="AX369" t="s">
        <v>2167</v>
      </c>
    </row>
    <row r="370" spans="1:50" x14ac:dyDescent="0.35">
      <c r="A370">
        <v>68</v>
      </c>
      <c r="C370">
        <v>199</v>
      </c>
      <c r="E370" t="s">
        <v>174</v>
      </c>
      <c r="F370" t="s">
        <v>91</v>
      </c>
      <c r="G370" t="s">
        <v>1</v>
      </c>
      <c r="H370">
        <v>141</v>
      </c>
      <c r="I370">
        <v>358</v>
      </c>
      <c r="J370" t="s">
        <v>2728</v>
      </c>
      <c r="M370" t="s">
        <v>68</v>
      </c>
      <c r="N370">
        <v>100</v>
      </c>
      <c r="O370">
        <v>4</v>
      </c>
      <c r="S370" t="s">
        <v>69</v>
      </c>
      <c r="T370" t="s">
        <v>68</v>
      </c>
      <c r="U370" t="s">
        <v>67</v>
      </c>
      <c r="V370" t="s">
        <v>68</v>
      </c>
      <c r="X370" t="s">
        <v>70</v>
      </c>
      <c r="Y370" t="s">
        <v>70</v>
      </c>
      <c r="Z370" t="s">
        <v>70</v>
      </c>
      <c r="AA370" t="s">
        <v>70</v>
      </c>
      <c r="AB370" t="s">
        <v>72</v>
      </c>
      <c r="AC370" t="s">
        <v>68</v>
      </c>
      <c r="AD370">
        <v>3983933</v>
      </c>
      <c r="AE370">
        <v>349422</v>
      </c>
      <c r="AF370" t="s">
        <v>72</v>
      </c>
      <c r="AG370">
        <v>0</v>
      </c>
      <c r="AH370" t="s">
        <v>73</v>
      </c>
      <c r="AI370" t="s">
        <v>74</v>
      </c>
      <c r="AJ370">
        <v>162</v>
      </c>
      <c r="AK370">
        <f>AJ370*2.54</f>
        <v>411.48</v>
      </c>
      <c r="AL370" t="str">
        <f>IF(AK370&lt;5,"Sapling",IF(AK370&lt;30,"Pole",IF(AK370&lt;50,"Small Saw",IF(AK370&lt;100,"Large Saw",IF(AK370&lt;300,"Giant","Monarch")))))</f>
        <v>Monarch</v>
      </c>
      <c r="AM370">
        <v>199</v>
      </c>
      <c r="AN370" t="s">
        <v>2729</v>
      </c>
      <c r="AO370" s="1">
        <v>45505.604919398145</v>
      </c>
      <c r="AP370" t="s">
        <v>76</v>
      </c>
      <c r="AQ370" s="1">
        <v>45551.839189814818</v>
      </c>
      <c r="AR370" t="s">
        <v>151</v>
      </c>
      <c r="AT370" t="s">
        <v>2730</v>
      </c>
      <c r="AU370" t="s">
        <v>177</v>
      </c>
      <c r="AV370" t="s">
        <v>86</v>
      </c>
      <c r="AW370" t="s">
        <v>159</v>
      </c>
      <c r="AX370" t="s">
        <v>2731</v>
      </c>
    </row>
    <row r="371" spans="1:50" x14ac:dyDescent="0.35">
      <c r="A371">
        <v>70</v>
      </c>
      <c r="C371">
        <v>269</v>
      </c>
      <c r="E371" t="s">
        <v>637</v>
      </c>
      <c r="F371" t="s">
        <v>197</v>
      </c>
      <c r="G371" t="s">
        <v>1</v>
      </c>
      <c r="H371">
        <v>135</v>
      </c>
      <c r="I371">
        <v>342</v>
      </c>
      <c r="J371" t="s">
        <v>248</v>
      </c>
      <c r="M371" t="s">
        <v>70</v>
      </c>
      <c r="N371">
        <v>15</v>
      </c>
      <c r="O371">
        <v>0</v>
      </c>
      <c r="S371" t="s">
        <v>182</v>
      </c>
      <c r="T371" t="s">
        <v>68</v>
      </c>
      <c r="U371" t="s">
        <v>67</v>
      </c>
      <c r="V371" t="s">
        <v>70</v>
      </c>
      <c r="X371" t="s">
        <v>70</v>
      </c>
      <c r="Y371" t="s">
        <v>70</v>
      </c>
      <c r="Z371" t="s">
        <v>70</v>
      </c>
      <c r="AA371" t="s">
        <v>70</v>
      </c>
      <c r="AB371" t="s">
        <v>72</v>
      </c>
      <c r="AC371" t="s">
        <v>68</v>
      </c>
      <c r="AD371">
        <v>3996374</v>
      </c>
      <c r="AE371">
        <v>351673</v>
      </c>
      <c r="AF371" t="s">
        <v>72</v>
      </c>
      <c r="AG371">
        <v>0</v>
      </c>
      <c r="AH371" t="s">
        <v>73</v>
      </c>
      <c r="AI371" t="s">
        <v>74</v>
      </c>
      <c r="AJ371">
        <v>161</v>
      </c>
      <c r="AK371">
        <f>AJ371*2.54</f>
        <v>408.94</v>
      </c>
      <c r="AL371" t="str">
        <f>IF(AK371&lt;5,"Sapling",IF(AK371&lt;30,"Pole",IF(AK371&lt;50,"Small Saw",IF(AK371&lt;100,"Large Saw",IF(AK371&lt;300,"Giant","Monarch")))))</f>
        <v>Monarch</v>
      </c>
      <c r="AM371">
        <v>269</v>
      </c>
      <c r="AN371" t="s">
        <v>796</v>
      </c>
      <c r="AO371" s="1">
        <v>45505.604919398145</v>
      </c>
      <c r="AP371" t="s">
        <v>76</v>
      </c>
      <c r="AQ371" s="1">
        <v>45559.680590277778</v>
      </c>
      <c r="AR371" t="s">
        <v>151</v>
      </c>
      <c r="AU371" t="s">
        <v>177</v>
      </c>
      <c r="AV371" t="s">
        <v>86</v>
      </c>
      <c r="AW371" t="s">
        <v>81</v>
      </c>
    </row>
    <row r="372" spans="1:50" x14ac:dyDescent="0.35">
      <c r="A372">
        <v>359</v>
      </c>
      <c r="C372">
        <v>223</v>
      </c>
      <c r="E372" t="s">
        <v>637</v>
      </c>
      <c r="F372" t="s">
        <v>146</v>
      </c>
      <c r="G372" t="s">
        <v>1</v>
      </c>
      <c r="H372">
        <v>110.5</v>
      </c>
      <c r="I372">
        <v>280</v>
      </c>
      <c r="J372" t="s">
        <v>1393</v>
      </c>
      <c r="M372" t="s">
        <v>68</v>
      </c>
      <c r="N372">
        <v>22</v>
      </c>
      <c r="O372">
        <v>2</v>
      </c>
      <c r="S372" t="s">
        <v>69</v>
      </c>
      <c r="T372" t="s">
        <v>68</v>
      </c>
      <c r="U372" t="s">
        <v>67</v>
      </c>
      <c r="V372" t="s">
        <v>68</v>
      </c>
      <c r="X372" t="s">
        <v>70</v>
      </c>
      <c r="Y372" t="s">
        <v>70</v>
      </c>
      <c r="Z372" t="s">
        <v>70</v>
      </c>
      <c r="AA372" t="s">
        <v>70</v>
      </c>
      <c r="AB372" t="s">
        <v>168</v>
      </c>
      <c r="AC372" t="s">
        <v>68</v>
      </c>
      <c r="AD372">
        <v>3995796</v>
      </c>
      <c r="AE372">
        <v>348954</v>
      </c>
      <c r="AF372" t="s">
        <v>72</v>
      </c>
      <c r="AG372">
        <v>38</v>
      </c>
      <c r="AH372" t="s">
        <v>73</v>
      </c>
      <c r="AI372" t="s">
        <v>74</v>
      </c>
      <c r="AJ372">
        <v>161</v>
      </c>
      <c r="AK372">
        <f>AJ372*2.54</f>
        <v>408.94</v>
      </c>
      <c r="AL372" t="str">
        <f>IF(AK372&lt;5,"Sapling",IF(AK372&lt;30,"Pole",IF(AK372&lt;50,"Small Saw",IF(AK372&lt;100,"Large Saw",IF(AK372&lt;300,"Giant","Monarch")))))</f>
        <v>Monarch</v>
      </c>
      <c r="AM372">
        <v>206</v>
      </c>
      <c r="AN372" t="s">
        <v>1394</v>
      </c>
      <c r="AO372" s="1">
        <v>45505.604919398145</v>
      </c>
      <c r="AP372" t="s">
        <v>76</v>
      </c>
      <c r="AQ372" s="1">
        <v>45563.796388888892</v>
      </c>
      <c r="AR372" t="s">
        <v>151</v>
      </c>
      <c r="AU372" t="s">
        <v>177</v>
      </c>
      <c r="AV372" t="s">
        <v>86</v>
      </c>
      <c r="AW372" t="s">
        <v>81</v>
      </c>
    </row>
    <row r="373" spans="1:50" x14ac:dyDescent="0.35">
      <c r="A373">
        <v>498</v>
      </c>
      <c r="C373">
        <v>197</v>
      </c>
      <c r="E373" t="s">
        <v>637</v>
      </c>
      <c r="F373" t="s">
        <v>91</v>
      </c>
      <c r="G373" t="s">
        <v>1</v>
      </c>
      <c r="H373">
        <v>114</v>
      </c>
      <c r="I373">
        <v>289</v>
      </c>
      <c r="J373" t="s">
        <v>1707</v>
      </c>
      <c r="M373" t="s">
        <v>68</v>
      </c>
      <c r="N373">
        <v>28</v>
      </c>
      <c r="O373">
        <v>4</v>
      </c>
      <c r="S373" t="s">
        <v>69</v>
      </c>
      <c r="T373" t="s">
        <v>68</v>
      </c>
      <c r="U373" t="s">
        <v>67</v>
      </c>
      <c r="V373" t="s">
        <v>70</v>
      </c>
      <c r="X373" t="s">
        <v>70</v>
      </c>
      <c r="Y373" t="s">
        <v>70</v>
      </c>
      <c r="Z373" t="s">
        <v>70</v>
      </c>
      <c r="AA373" t="s">
        <v>70</v>
      </c>
      <c r="AB373" t="s">
        <v>1708</v>
      </c>
      <c r="AC373" t="s">
        <v>68</v>
      </c>
      <c r="AD373">
        <v>3996271</v>
      </c>
      <c r="AE373">
        <v>349684</v>
      </c>
      <c r="AF373" t="s">
        <v>72</v>
      </c>
      <c r="AG373">
        <v>138</v>
      </c>
      <c r="AH373" t="s">
        <v>73</v>
      </c>
      <c r="AI373" t="s">
        <v>74</v>
      </c>
      <c r="AJ373">
        <v>161</v>
      </c>
      <c r="AK373">
        <f>AJ373*2.54</f>
        <v>408.94</v>
      </c>
      <c r="AL373" t="str">
        <f>IF(AK373&lt;5,"Sapling",IF(AK373&lt;30,"Pole",IF(AK373&lt;50,"Small Saw",IF(AK373&lt;100,"Large Saw",IF(AK373&lt;300,"Giant","Monarch")))))</f>
        <v>Monarch</v>
      </c>
      <c r="AM373">
        <v>197</v>
      </c>
      <c r="AN373" t="s">
        <v>1709</v>
      </c>
      <c r="AO373" s="1">
        <v>45505.604919398145</v>
      </c>
      <c r="AP373" t="s">
        <v>76</v>
      </c>
      <c r="AQ373" s="1">
        <v>45563.610405092593</v>
      </c>
      <c r="AR373" t="s">
        <v>151</v>
      </c>
      <c r="AU373" t="s">
        <v>177</v>
      </c>
      <c r="AV373" t="s">
        <v>86</v>
      </c>
      <c r="AW373" t="s">
        <v>159</v>
      </c>
    </row>
    <row r="374" spans="1:50" x14ac:dyDescent="0.35">
      <c r="A374">
        <v>69</v>
      </c>
      <c r="C374">
        <v>242</v>
      </c>
      <c r="E374" t="s">
        <v>1940</v>
      </c>
      <c r="F374" t="s">
        <v>91</v>
      </c>
      <c r="G374" t="s">
        <v>1</v>
      </c>
      <c r="H374">
        <v>96.5</v>
      </c>
      <c r="I374">
        <v>245</v>
      </c>
      <c r="J374" t="s">
        <v>2055</v>
      </c>
      <c r="M374" t="s">
        <v>70</v>
      </c>
      <c r="N374">
        <v>30</v>
      </c>
      <c r="S374" t="s">
        <v>182</v>
      </c>
      <c r="T374" t="s">
        <v>68</v>
      </c>
      <c r="U374" t="s">
        <v>67</v>
      </c>
      <c r="V374" t="s">
        <v>70</v>
      </c>
      <c r="X374" t="s">
        <v>70</v>
      </c>
      <c r="Y374" t="s">
        <v>70</v>
      </c>
      <c r="Z374" t="s">
        <v>70</v>
      </c>
      <c r="AA374" t="s">
        <v>70</v>
      </c>
      <c r="AB374" t="s">
        <v>72</v>
      </c>
      <c r="AC374" t="s">
        <v>68</v>
      </c>
      <c r="AD374">
        <v>3990344</v>
      </c>
      <c r="AE374">
        <v>353249</v>
      </c>
      <c r="AF374" t="s">
        <v>72</v>
      </c>
      <c r="AG374">
        <v>0</v>
      </c>
      <c r="AH374" t="s">
        <v>73</v>
      </c>
      <c r="AI374" t="s">
        <v>74</v>
      </c>
      <c r="AJ374">
        <v>161</v>
      </c>
      <c r="AK374">
        <f>AJ374*2.54</f>
        <v>408.94</v>
      </c>
      <c r="AL374" t="str">
        <f>IF(AK374&lt;5,"Sapling",IF(AK374&lt;30,"Pole",IF(AK374&lt;50,"Small Saw",IF(AK374&lt;100,"Large Saw",IF(AK374&lt;300,"Giant","Monarch")))))</f>
        <v>Monarch</v>
      </c>
      <c r="AM374">
        <v>242</v>
      </c>
      <c r="AN374" t="s">
        <v>2056</v>
      </c>
      <c r="AO374" s="1">
        <v>45505.604919398145</v>
      </c>
      <c r="AP374" t="s">
        <v>76</v>
      </c>
      <c r="AQ374" s="1">
        <v>45553.157395833332</v>
      </c>
      <c r="AR374" t="s">
        <v>640</v>
      </c>
      <c r="AU374" t="s">
        <v>79</v>
      </c>
      <c r="AV374" t="s">
        <v>86</v>
      </c>
      <c r="AW374" t="s">
        <v>159</v>
      </c>
    </row>
    <row r="375" spans="1:50" x14ac:dyDescent="0.35">
      <c r="A375">
        <v>597</v>
      </c>
      <c r="C375">
        <v>254</v>
      </c>
      <c r="E375" t="s">
        <v>174</v>
      </c>
      <c r="F375" t="s">
        <v>146</v>
      </c>
      <c r="G375" t="s">
        <v>1</v>
      </c>
      <c r="H375">
        <v>131</v>
      </c>
      <c r="I375">
        <v>332</v>
      </c>
      <c r="J375" t="s">
        <v>2171</v>
      </c>
      <c r="K375" t="s">
        <v>133</v>
      </c>
      <c r="M375" t="s">
        <v>68</v>
      </c>
      <c r="N375">
        <v>91</v>
      </c>
      <c r="O375">
        <v>4</v>
      </c>
      <c r="S375" t="s">
        <v>94</v>
      </c>
      <c r="T375" t="s">
        <v>70</v>
      </c>
      <c r="V375" t="s">
        <v>68</v>
      </c>
      <c r="X375" t="s">
        <v>70</v>
      </c>
      <c r="Y375" t="s">
        <v>70</v>
      </c>
      <c r="Z375" t="s">
        <v>70</v>
      </c>
      <c r="AA375" t="s">
        <v>70</v>
      </c>
      <c r="AB375" t="s">
        <v>72</v>
      </c>
      <c r="AC375" t="s">
        <v>68</v>
      </c>
      <c r="AD375">
        <v>3983054</v>
      </c>
      <c r="AE375">
        <v>350513</v>
      </c>
      <c r="AF375" t="s">
        <v>72</v>
      </c>
      <c r="AG375">
        <v>0</v>
      </c>
      <c r="AH375" t="s">
        <v>73</v>
      </c>
      <c r="AI375" t="s">
        <v>74</v>
      </c>
      <c r="AJ375">
        <v>161</v>
      </c>
      <c r="AK375">
        <f>AJ375*2.54</f>
        <v>408.94</v>
      </c>
      <c r="AL375" t="str">
        <f>IF(AK375&lt;5,"Sapling",IF(AK375&lt;30,"Pole",IF(AK375&lt;50,"Small Saw",IF(AK375&lt;100,"Large Saw",IF(AK375&lt;300,"Giant","Monarch")))))</f>
        <v>Monarch</v>
      </c>
      <c r="AM375">
        <v>254</v>
      </c>
      <c r="AN375" t="s">
        <v>2172</v>
      </c>
      <c r="AO375" s="1">
        <v>45505.604919398145</v>
      </c>
      <c r="AP375" t="s">
        <v>76</v>
      </c>
      <c r="AQ375" s="1">
        <v>45551.168194444443</v>
      </c>
      <c r="AR375" t="s">
        <v>151</v>
      </c>
      <c r="AU375" t="s">
        <v>177</v>
      </c>
      <c r="AV375" t="s">
        <v>86</v>
      </c>
      <c r="AW375" t="s">
        <v>81</v>
      </c>
      <c r="AX375" t="s">
        <v>178</v>
      </c>
    </row>
    <row r="376" spans="1:50" x14ac:dyDescent="0.35">
      <c r="A376">
        <v>225</v>
      </c>
      <c r="C376">
        <v>220</v>
      </c>
      <c r="E376" t="s">
        <v>174</v>
      </c>
      <c r="F376" t="s">
        <v>106</v>
      </c>
      <c r="G376" t="s">
        <v>1</v>
      </c>
      <c r="H376">
        <v>146</v>
      </c>
      <c r="I376">
        <v>370</v>
      </c>
      <c r="J376" t="s">
        <v>2177</v>
      </c>
      <c r="M376" t="s">
        <v>68</v>
      </c>
      <c r="N376">
        <v>10</v>
      </c>
      <c r="O376">
        <v>1</v>
      </c>
      <c r="S376" t="s">
        <v>69</v>
      </c>
      <c r="T376" t="s">
        <v>70</v>
      </c>
      <c r="V376" t="s">
        <v>68</v>
      </c>
      <c r="X376" t="s">
        <v>70</v>
      </c>
      <c r="Y376" t="s">
        <v>70</v>
      </c>
      <c r="Z376" t="s">
        <v>68</v>
      </c>
      <c r="AA376" t="s">
        <v>70</v>
      </c>
      <c r="AB376" t="s">
        <v>72</v>
      </c>
      <c r="AC376" t="s">
        <v>68</v>
      </c>
      <c r="AD376">
        <v>3982768</v>
      </c>
      <c r="AE376">
        <v>350113</v>
      </c>
      <c r="AF376" t="s">
        <v>72</v>
      </c>
      <c r="AG376">
        <v>0</v>
      </c>
      <c r="AH376" t="s">
        <v>73</v>
      </c>
      <c r="AI376" t="s">
        <v>74</v>
      </c>
      <c r="AJ376">
        <v>161</v>
      </c>
      <c r="AK376">
        <f>AJ376*2.54</f>
        <v>408.94</v>
      </c>
      <c r="AL376" t="str">
        <f>IF(AK376&lt;5,"Sapling",IF(AK376&lt;30,"Pole",IF(AK376&lt;50,"Small Saw",IF(AK376&lt;100,"Large Saw",IF(AK376&lt;300,"Giant","Monarch")))))</f>
        <v>Monarch</v>
      </c>
      <c r="AM376">
        <v>220</v>
      </c>
      <c r="AN376" t="s">
        <v>2483</v>
      </c>
      <c r="AO376" s="1">
        <v>45505.604919398145</v>
      </c>
      <c r="AP376" t="s">
        <v>76</v>
      </c>
      <c r="AQ376" s="1">
        <v>45532.887793773145</v>
      </c>
      <c r="AR376" t="s">
        <v>76</v>
      </c>
      <c r="AT376" t="s">
        <v>2484</v>
      </c>
      <c r="AU376" t="s">
        <v>177</v>
      </c>
      <c r="AV376" t="s">
        <v>86</v>
      </c>
      <c r="AW376" t="s">
        <v>87</v>
      </c>
    </row>
    <row r="377" spans="1:50" x14ac:dyDescent="0.35">
      <c r="A377">
        <v>660</v>
      </c>
      <c r="C377">
        <v>218</v>
      </c>
      <c r="E377" t="s">
        <v>174</v>
      </c>
      <c r="G377" t="s">
        <v>1</v>
      </c>
      <c r="H377">
        <v>142</v>
      </c>
      <c r="I377">
        <v>360</v>
      </c>
      <c r="J377" t="s">
        <v>365</v>
      </c>
      <c r="M377" t="s">
        <v>70</v>
      </c>
      <c r="N377">
        <v>30</v>
      </c>
      <c r="O377">
        <v>0</v>
      </c>
      <c r="S377" t="s">
        <v>69</v>
      </c>
      <c r="T377" t="s">
        <v>68</v>
      </c>
      <c r="U377" t="s">
        <v>67</v>
      </c>
      <c r="V377" t="s">
        <v>68</v>
      </c>
      <c r="X377" t="s">
        <v>70</v>
      </c>
      <c r="Y377" t="s">
        <v>70</v>
      </c>
      <c r="Z377" t="s">
        <v>68</v>
      </c>
      <c r="AA377" t="s">
        <v>70</v>
      </c>
      <c r="AB377" t="s">
        <v>72</v>
      </c>
      <c r="AC377" t="s">
        <v>68</v>
      </c>
      <c r="AD377">
        <v>3982999</v>
      </c>
      <c r="AE377">
        <v>350125</v>
      </c>
      <c r="AF377" t="s">
        <v>72</v>
      </c>
      <c r="AG377">
        <v>0</v>
      </c>
      <c r="AH377" t="s">
        <v>73</v>
      </c>
      <c r="AI377" t="s">
        <v>74</v>
      </c>
      <c r="AJ377">
        <v>161</v>
      </c>
      <c r="AK377">
        <f>AJ377*2.54</f>
        <v>408.94</v>
      </c>
      <c r="AL377" t="str">
        <f>IF(AK377&lt;5,"Sapling",IF(AK377&lt;30,"Pole",IF(AK377&lt;50,"Small Saw",IF(AK377&lt;100,"Large Saw",IF(AK377&lt;300,"Giant","Monarch")))))</f>
        <v>Monarch</v>
      </c>
      <c r="AM377">
        <v>215</v>
      </c>
      <c r="AN377" t="s">
        <v>2516</v>
      </c>
      <c r="AO377" s="1">
        <v>45505.604919398145</v>
      </c>
      <c r="AP377" t="s">
        <v>76</v>
      </c>
      <c r="AQ377" s="1">
        <v>45532.887809652777</v>
      </c>
      <c r="AR377" t="s">
        <v>76</v>
      </c>
      <c r="AU377" t="s">
        <v>177</v>
      </c>
      <c r="AV377" t="s">
        <v>86</v>
      </c>
      <c r="AW377" t="s">
        <v>87</v>
      </c>
      <c r="AX377" t="s">
        <v>2517</v>
      </c>
    </row>
    <row r="378" spans="1:50" x14ac:dyDescent="0.35">
      <c r="A378">
        <v>693</v>
      </c>
      <c r="C378">
        <v>190</v>
      </c>
      <c r="E378" t="s">
        <v>174</v>
      </c>
      <c r="F378" t="s">
        <v>65</v>
      </c>
      <c r="G378" t="s">
        <v>1</v>
      </c>
      <c r="H378">
        <v>131.9</v>
      </c>
      <c r="I378">
        <v>335</v>
      </c>
      <c r="J378" t="s">
        <v>179</v>
      </c>
      <c r="M378" t="s">
        <v>68</v>
      </c>
      <c r="N378">
        <v>45</v>
      </c>
      <c r="O378">
        <v>4</v>
      </c>
      <c r="S378" t="s">
        <v>69</v>
      </c>
      <c r="T378" t="s">
        <v>68</v>
      </c>
      <c r="U378" t="s">
        <v>67</v>
      </c>
      <c r="V378" t="s">
        <v>70</v>
      </c>
      <c r="X378" t="s">
        <v>70</v>
      </c>
      <c r="Y378" t="s">
        <v>70</v>
      </c>
      <c r="Z378" t="s">
        <v>70</v>
      </c>
      <c r="AA378" t="s">
        <v>70</v>
      </c>
      <c r="AB378" t="s">
        <v>72</v>
      </c>
      <c r="AC378" t="s">
        <v>68</v>
      </c>
      <c r="AD378">
        <v>3983117</v>
      </c>
      <c r="AE378">
        <v>350710</v>
      </c>
      <c r="AF378" t="s">
        <v>72</v>
      </c>
      <c r="AG378">
        <v>16</v>
      </c>
      <c r="AH378" t="s">
        <v>73</v>
      </c>
      <c r="AI378" t="s">
        <v>74</v>
      </c>
      <c r="AJ378">
        <v>161</v>
      </c>
      <c r="AK378">
        <f>AJ378*2.54</f>
        <v>408.94</v>
      </c>
      <c r="AL378" t="str">
        <f>IF(AK378&lt;5,"Sapling",IF(AK378&lt;30,"Pole",IF(AK378&lt;50,"Small Saw",IF(AK378&lt;100,"Large Saw",IF(AK378&lt;300,"Giant","Monarch")))))</f>
        <v>Monarch</v>
      </c>
      <c r="AM378">
        <v>190</v>
      </c>
      <c r="AN378" t="s">
        <v>2858</v>
      </c>
      <c r="AO378" s="1">
        <v>45505.604919398145</v>
      </c>
      <c r="AP378" t="s">
        <v>76</v>
      </c>
      <c r="AQ378" s="1">
        <v>45534.853321759256</v>
      </c>
      <c r="AR378" t="s">
        <v>151</v>
      </c>
      <c r="AU378" t="s">
        <v>177</v>
      </c>
      <c r="AV378" t="s">
        <v>86</v>
      </c>
      <c r="AW378" t="s">
        <v>87</v>
      </c>
    </row>
    <row r="379" spans="1:50" x14ac:dyDescent="0.35">
      <c r="A379">
        <v>45</v>
      </c>
      <c r="C379">
        <v>216</v>
      </c>
      <c r="E379" t="s">
        <v>637</v>
      </c>
      <c r="F379" t="s">
        <v>65</v>
      </c>
      <c r="G379" t="s">
        <v>1</v>
      </c>
      <c r="H379">
        <v>141.4</v>
      </c>
      <c r="I379">
        <v>359</v>
      </c>
      <c r="J379" t="s">
        <v>184</v>
      </c>
      <c r="M379" t="s">
        <v>68</v>
      </c>
      <c r="N379">
        <v>15</v>
      </c>
      <c r="O379">
        <v>1</v>
      </c>
      <c r="S379" t="s">
        <v>182</v>
      </c>
      <c r="T379" t="s">
        <v>68</v>
      </c>
      <c r="U379" t="s">
        <v>67</v>
      </c>
      <c r="V379" t="s">
        <v>70</v>
      </c>
      <c r="W379" t="s">
        <v>67</v>
      </c>
      <c r="X379" t="s">
        <v>68</v>
      </c>
      <c r="Y379" t="s">
        <v>70</v>
      </c>
      <c r="Z379" t="s">
        <v>70</v>
      </c>
      <c r="AA379" t="s">
        <v>70</v>
      </c>
      <c r="AB379" t="s">
        <v>71</v>
      </c>
      <c r="AC379" t="s">
        <v>68</v>
      </c>
      <c r="AD379">
        <v>3996382</v>
      </c>
      <c r="AE379">
        <v>352454</v>
      </c>
      <c r="AF379" t="s">
        <v>72</v>
      </c>
      <c r="AG379">
        <v>0</v>
      </c>
      <c r="AH379" t="s">
        <v>73</v>
      </c>
      <c r="AI379" t="s">
        <v>74</v>
      </c>
      <c r="AJ379">
        <v>160</v>
      </c>
      <c r="AK379">
        <f>AJ379*2.54</f>
        <v>406.4</v>
      </c>
      <c r="AL379" t="str">
        <f>IF(AK379&lt;5,"Sapling",IF(AK379&lt;30,"Pole",IF(AK379&lt;50,"Small Saw",IF(AK379&lt;100,"Large Saw",IF(AK379&lt;300,"Giant","Monarch")))))</f>
        <v>Monarch</v>
      </c>
      <c r="AM379">
        <v>216</v>
      </c>
      <c r="AN379" t="s">
        <v>746</v>
      </c>
      <c r="AO379" s="1">
        <v>45505.604919398145</v>
      </c>
      <c r="AP379" t="s">
        <v>76</v>
      </c>
      <c r="AQ379" s="1">
        <v>45558.761828703704</v>
      </c>
      <c r="AR379" t="s">
        <v>151</v>
      </c>
      <c r="AU379" t="s">
        <v>177</v>
      </c>
      <c r="AV379" t="s">
        <v>80</v>
      </c>
      <c r="AW379" t="s">
        <v>81</v>
      </c>
    </row>
    <row r="380" spans="1:50" x14ac:dyDescent="0.35">
      <c r="A380">
        <v>47</v>
      </c>
      <c r="C380">
        <v>238</v>
      </c>
      <c r="E380" t="s">
        <v>637</v>
      </c>
      <c r="F380" t="s">
        <v>65</v>
      </c>
      <c r="G380" t="s">
        <v>1</v>
      </c>
      <c r="H380">
        <v>128</v>
      </c>
      <c r="I380">
        <v>325</v>
      </c>
      <c r="J380" t="s">
        <v>749</v>
      </c>
      <c r="M380" t="s">
        <v>68</v>
      </c>
      <c r="N380">
        <v>27.399999999999899</v>
      </c>
      <c r="O380">
        <v>3</v>
      </c>
      <c r="S380" t="s">
        <v>182</v>
      </c>
      <c r="T380" t="s">
        <v>68</v>
      </c>
      <c r="U380" t="s">
        <v>67</v>
      </c>
      <c r="V380" t="s">
        <v>70</v>
      </c>
      <c r="X380" t="s">
        <v>70</v>
      </c>
      <c r="Y380" t="s">
        <v>70</v>
      </c>
      <c r="Z380" t="s">
        <v>70</v>
      </c>
      <c r="AA380" t="s">
        <v>70</v>
      </c>
      <c r="AB380" t="s">
        <v>750</v>
      </c>
      <c r="AC380" t="s">
        <v>68</v>
      </c>
      <c r="AD380">
        <v>3996095</v>
      </c>
      <c r="AE380">
        <v>352017</v>
      </c>
      <c r="AF380" t="s">
        <v>72</v>
      </c>
      <c r="AG380">
        <v>110</v>
      </c>
      <c r="AH380" t="s">
        <v>73</v>
      </c>
      <c r="AI380" t="s">
        <v>74</v>
      </c>
      <c r="AJ380">
        <v>160</v>
      </c>
      <c r="AK380">
        <f>AJ380*2.54</f>
        <v>406.4</v>
      </c>
      <c r="AL380" t="str">
        <f>IF(AK380&lt;5,"Sapling",IF(AK380&lt;30,"Pole",IF(AK380&lt;50,"Small Saw",IF(AK380&lt;100,"Large Saw",IF(AK380&lt;300,"Giant","Monarch")))))</f>
        <v>Monarch</v>
      </c>
      <c r="AM380">
        <v>238</v>
      </c>
      <c r="AN380" t="s">
        <v>751</v>
      </c>
      <c r="AO380" s="1">
        <v>45505.604919398145</v>
      </c>
      <c r="AP380" t="s">
        <v>76</v>
      </c>
      <c r="AQ380" s="1">
        <v>45558.711805555555</v>
      </c>
      <c r="AR380" t="s">
        <v>151</v>
      </c>
      <c r="AU380" t="s">
        <v>177</v>
      </c>
      <c r="AV380" t="s">
        <v>86</v>
      </c>
      <c r="AW380" t="s">
        <v>81</v>
      </c>
    </row>
    <row r="381" spans="1:50" x14ac:dyDescent="0.35">
      <c r="A381">
        <v>72</v>
      </c>
      <c r="C381">
        <v>251</v>
      </c>
      <c r="D381">
        <v>19</v>
      </c>
      <c r="E381" t="s">
        <v>637</v>
      </c>
      <c r="F381" t="s">
        <v>146</v>
      </c>
      <c r="G381" t="s">
        <v>1</v>
      </c>
      <c r="H381">
        <v>137.80000000000001</v>
      </c>
      <c r="I381">
        <v>350</v>
      </c>
      <c r="J381" t="s">
        <v>798</v>
      </c>
      <c r="M381" t="s">
        <v>68</v>
      </c>
      <c r="O381">
        <v>4</v>
      </c>
      <c r="S381" t="s">
        <v>94</v>
      </c>
      <c r="T381" t="s">
        <v>68</v>
      </c>
      <c r="U381" t="s">
        <v>67</v>
      </c>
      <c r="V381" t="s">
        <v>70</v>
      </c>
      <c r="X381" t="s">
        <v>70</v>
      </c>
      <c r="Y381" t="s">
        <v>70</v>
      </c>
      <c r="Z381" t="s">
        <v>70</v>
      </c>
      <c r="AA381" t="s">
        <v>70</v>
      </c>
      <c r="AB381" t="s">
        <v>799</v>
      </c>
      <c r="AC381" t="s">
        <v>68</v>
      </c>
      <c r="AD381">
        <v>3996426</v>
      </c>
      <c r="AE381">
        <v>351704</v>
      </c>
      <c r="AF381" t="s">
        <v>72</v>
      </c>
      <c r="AG381">
        <v>36</v>
      </c>
      <c r="AH381" t="s">
        <v>73</v>
      </c>
      <c r="AI381" t="s">
        <v>74</v>
      </c>
      <c r="AJ381">
        <v>160</v>
      </c>
      <c r="AK381">
        <f>AJ381*2.54</f>
        <v>406.4</v>
      </c>
      <c r="AL381" t="str">
        <f>IF(AK381&lt;5,"Sapling",IF(AK381&lt;30,"Pole",IF(AK381&lt;50,"Small Saw",IF(AK381&lt;100,"Large Saw",IF(AK381&lt;300,"Giant","Monarch")))))</f>
        <v>Monarch</v>
      </c>
      <c r="AM381">
        <v>251</v>
      </c>
      <c r="AN381" t="s">
        <v>800</v>
      </c>
      <c r="AO381" s="1">
        <v>45505.604919398145</v>
      </c>
      <c r="AP381" t="s">
        <v>76</v>
      </c>
      <c r="AQ381" s="1">
        <v>45554.927488425928</v>
      </c>
      <c r="AR381" t="s">
        <v>640</v>
      </c>
      <c r="AU381" t="s">
        <v>177</v>
      </c>
      <c r="AV381" t="s">
        <v>86</v>
      </c>
      <c r="AW381" t="s">
        <v>159</v>
      </c>
    </row>
    <row r="382" spans="1:50" x14ac:dyDescent="0.35">
      <c r="A382">
        <v>231</v>
      </c>
      <c r="C382">
        <v>182</v>
      </c>
      <c r="E382" t="s">
        <v>637</v>
      </c>
      <c r="F382" t="s">
        <v>91</v>
      </c>
      <c r="G382" t="s">
        <v>1</v>
      </c>
      <c r="H382">
        <v>119</v>
      </c>
      <c r="I382">
        <v>302</v>
      </c>
      <c r="J382" t="s">
        <v>1121</v>
      </c>
      <c r="M382" t="s">
        <v>68</v>
      </c>
      <c r="N382">
        <v>40</v>
      </c>
      <c r="O382">
        <v>4</v>
      </c>
      <c r="S382" t="s">
        <v>69</v>
      </c>
      <c r="T382" t="s">
        <v>68</v>
      </c>
      <c r="U382" t="s">
        <v>67</v>
      </c>
      <c r="V382" t="s">
        <v>70</v>
      </c>
      <c r="X382" t="s">
        <v>70</v>
      </c>
      <c r="Y382" t="s">
        <v>70</v>
      </c>
      <c r="Z382" t="s">
        <v>70</v>
      </c>
      <c r="AA382" t="s">
        <v>70</v>
      </c>
      <c r="AB382" t="s">
        <v>1122</v>
      </c>
      <c r="AC382" t="s">
        <v>68</v>
      </c>
      <c r="AD382">
        <v>3996461</v>
      </c>
      <c r="AE382">
        <v>351108</v>
      </c>
      <c r="AF382" t="s">
        <v>72</v>
      </c>
      <c r="AG382">
        <v>84</v>
      </c>
      <c r="AH382" t="s">
        <v>73</v>
      </c>
      <c r="AI382" t="s">
        <v>74</v>
      </c>
      <c r="AJ382">
        <v>160</v>
      </c>
      <c r="AK382">
        <f>AJ382*2.54</f>
        <v>406.4</v>
      </c>
      <c r="AL382" t="str">
        <f>IF(AK382&lt;5,"Sapling",IF(AK382&lt;30,"Pole",IF(AK382&lt;50,"Small Saw",IF(AK382&lt;100,"Large Saw",IF(AK382&lt;300,"Giant","Monarch")))))</f>
        <v>Monarch</v>
      </c>
      <c r="AM382">
        <v>182</v>
      </c>
      <c r="AN382" t="s">
        <v>1123</v>
      </c>
      <c r="AO382" s="1">
        <v>45505.604919398145</v>
      </c>
      <c r="AP382" t="s">
        <v>76</v>
      </c>
      <c r="AQ382" s="1">
        <v>45560.736226851855</v>
      </c>
      <c r="AR382" t="s">
        <v>151</v>
      </c>
      <c r="AU382" t="s">
        <v>177</v>
      </c>
      <c r="AV382" t="s">
        <v>86</v>
      </c>
      <c r="AW382" t="s">
        <v>81</v>
      </c>
    </row>
    <row r="383" spans="1:50" x14ac:dyDescent="0.35">
      <c r="A383">
        <v>258</v>
      </c>
      <c r="C383">
        <v>211</v>
      </c>
      <c r="E383" t="s">
        <v>637</v>
      </c>
      <c r="F383" t="s">
        <v>290</v>
      </c>
      <c r="G383" t="s">
        <v>1</v>
      </c>
      <c r="H383">
        <v>127.599999999999</v>
      </c>
      <c r="I383">
        <v>324</v>
      </c>
      <c r="J383" t="s">
        <v>1163</v>
      </c>
      <c r="M383" t="s">
        <v>68</v>
      </c>
      <c r="N383">
        <v>25</v>
      </c>
      <c r="O383">
        <v>4</v>
      </c>
      <c r="S383" t="s">
        <v>69</v>
      </c>
      <c r="T383" t="s">
        <v>68</v>
      </c>
      <c r="U383" t="s">
        <v>133</v>
      </c>
      <c r="V383" t="s">
        <v>70</v>
      </c>
      <c r="X383" t="s">
        <v>70</v>
      </c>
      <c r="Y383" t="s">
        <v>70</v>
      </c>
      <c r="Z383" t="s">
        <v>68</v>
      </c>
      <c r="AA383" t="s">
        <v>70</v>
      </c>
      <c r="AB383" t="s">
        <v>72</v>
      </c>
      <c r="AC383" t="s">
        <v>68</v>
      </c>
      <c r="AD383">
        <v>3996227</v>
      </c>
      <c r="AE383">
        <v>351148</v>
      </c>
      <c r="AF383" t="s">
        <v>72</v>
      </c>
      <c r="AG383">
        <v>248</v>
      </c>
      <c r="AH383" t="s">
        <v>73</v>
      </c>
      <c r="AI383" t="s">
        <v>74</v>
      </c>
      <c r="AJ383">
        <v>160</v>
      </c>
      <c r="AK383">
        <f>AJ383*2.54</f>
        <v>406.4</v>
      </c>
      <c r="AL383" t="str">
        <f>IF(AK383&lt;5,"Sapling",IF(AK383&lt;30,"Pole",IF(AK383&lt;50,"Small Saw",IF(AK383&lt;100,"Large Saw",IF(AK383&lt;300,"Giant","Monarch")))))</f>
        <v>Monarch</v>
      </c>
      <c r="AM383">
        <v>177</v>
      </c>
      <c r="AN383" t="s">
        <v>1164</v>
      </c>
      <c r="AO383" s="1">
        <v>45505.604919398145</v>
      </c>
      <c r="AP383" t="s">
        <v>76</v>
      </c>
      <c r="AQ383" s="1">
        <v>45560.684490740743</v>
      </c>
      <c r="AR383" t="s">
        <v>151</v>
      </c>
      <c r="AU383" t="s">
        <v>177</v>
      </c>
      <c r="AV383" t="s">
        <v>86</v>
      </c>
      <c r="AW383" t="s">
        <v>81</v>
      </c>
    </row>
    <row r="384" spans="1:50" x14ac:dyDescent="0.35">
      <c r="A384">
        <v>374</v>
      </c>
      <c r="C384">
        <v>225</v>
      </c>
      <c r="E384" t="s">
        <v>637</v>
      </c>
      <c r="F384" t="s">
        <v>197</v>
      </c>
      <c r="G384" t="s">
        <v>1</v>
      </c>
      <c r="H384">
        <v>125.5</v>
      </c>
      <c r="I384">
        <v>318</v>
      </c>
      <c r="J384" t="s">
        <v>1414</v>
      </c>
      <c r="M384" t="s">
        <v>68</v>
      </c>
      <c r="N384">
        <v>15</v>
      </c>
      <c r="O384">
        <v>4</v>
      </c>
      <c r="S384" t="s">
        <v>94</v>
      </c>
      <c r="T384" t="s">
        <v>68</v>
      </c>
      <c r="U384" t="s">
        <v>67</v>
      </c>
      <c r="V384" t="s">
        <v>70</v>
      </c>
      <c r="X384" t="s">
        <v>70</v>
      </c>
      <c r="Y384" t="s">
        <v>70</v>
      </c>
      <c r="Z384" t="s">
        <v>70</v>
      </c>
      <c r="AA384" t="s">
        <v>70</v>
      </c>
      <c r="AB384" t="s">
        <v>168</v>
      </c>
      <c r="AC384" t="s">
        <v>68</v>
      </c>
      <c r="AD384">
        <v>3995838</v>
      </c>
      <c r="AE384">
        <v>349337</v>
      </c>
      <c r="AF384" t="s">
        <v>72</v>
      </c>
      <c r="AG384">
        <v>111</v>
      </c>
      <c r="AH384" t="s">
        <v>73</v>
      </c>
      <c r="AI384" t="s">
        <v>74</v>
      </c>
      <c r="AJ384">
        <v>160</v>
      </c>
      <c r="AK384">
        <f>AJ384*2.54</f>
        <v>406.4</v>
      </c>
      <c r="AL384" t="str">
        <f>IF(AK384&lt;5,"Sapling",IF(AK384&lt;30,"Pole",IF(AK384&lt;50,"Small Saw",IF(AK384&lt;100,"Large Saw",IF(AK384&lt;300,"Giant","Monarch")))))</f>
        <v>Monarch</v>
      </c>
      <c r="AM384">
        <v>225</v>
      </c>
      <c r="AN384" t="s">
        <v>1415</v>
      </c>
      <c r="AO384" s="1">
        <v>45505.604919398145</v>
      </c>
      <c r="AP384" t="s">
        <v>76</v>
      </c>
      <c r="AQ384" s="1">
        <v>45563.842847222222</v>
      </c>
      <c r="AR384" t="s">
        <v>151</v>
      </c>
      <c r="AU384" t="s">
        <v>177</v>
      </c>
      <c r="AV384" t="s">
        <v>86</v>
      </c>
      <c r="AW384" t="s">
        <v>81</v>
      </c>
    </row>
    <row r="385" spans="1:50" x14ac:dyDescent="0.35">
      <c r="A385">
        <v>409</v>
      </c>
      <c r="C385">
        <v>215</v>
      </c>
      <c r="E385" t="s">
        <v>637</v>
      </c>
      <c r="F385" t="s">
        <v>197</v>
      </c>
      <c r="G385" t="s">
        <v>1</v>
      </c>
      <c r="H385">
        <v>136</v>
      </c>
      <c r="I385">
        <v>345</v>
      </c>
      <c r="J385" t="s">
        <v>947</v>
      </c>
      <c r="M385" t="s">
        <v>68</v>
      </c>
      <c r="N385">
        <v>60</v>
      </c>
      <c r="O385">
        <v>4</v>
      </c>
      <c r="S385" t="s">
        <v>182</v>
      </c>
      <c r="T385" t="s">
        <v>68</v>
      </c>
      <c r="U385" t="s">
        <v>67</v>
      </c>
      <c r="X385" t="s">
        <v>70</v>
      </c>
      <c r="Y385" t="s">
        <v>70</v>
      </c>
      <c r="Z385" t="s">
        <v>70</v>
      </c>
      <c r="AA385" t="s">
        <v>70</v>
      </c>
      <c r="AB385" t="s">
        <v>1501</v>
      </c>
      <c r="AC385" t="s">
        <v>68</v>
      </c>
      <c r="AD385">
        <v>3995577</v>
      </c>
      <c r="AE385">
        <v>350843</v>
      </c>
      <c r="AF385" t="s">
        <v>72</v>
      </c>
      <c r="AG385">
        <v>72</v>
      </c>
      <c r="AH385" t="s">
        <v>73</v>
      </c>
      <c r="AI385" t="s">
        <v>74</v>
      </c>
      <c r="AJ385">
        <v>160</v>
      </c>
      <c r="AK385">
        <f>AJ385*2.54</f>
        <v>406.4</v>
      </c>
      <c r="AL385" t="str">
        <f>IF(AK385&lt;5,"Sapling",IF(AK385&lt;30,"Pole",IF(AK385&lt;50,"Small Saw",IF(AK385&lt;100,"Large Saw",IF(AK385&lt;300,"Giant","Monarch")))))</f>
        <v>Monarch</v>
      </c>
      <c r="AM385">
        <v>215</v>
      </c>
      <c r="AN385" t="s">
        <v>1502</v>
      </c>
      <c r="AO385" s="1">
        <v>45505.604919398145</v>
      </c>
      <c r="AP385" t="s">
        <v>76</v>
      </c>
      <c r="AQ385" s="1">
        <v>45562.81894675926</v>
      </c>
      <c r="AR385" t="s">
        <v>927</v>
      </c>
      <c r="AT385" t="s">
        <v>1503</v>
      </c>
      <c r="AU385" t="s">
        <v>177</v>
      </c>
      <c r="AV385" t="s">
        <v>86</v>
      </c>
      <c r="AW385" t="s">
        <v>81</v>
      </c>
      <c r="AX385" t="s">
        <v>1504</v>
      </c>
    </row>
    <row r="386" spans="1:50" x14ac:dyDescent="0.35">
      <c r="A386">
        <v>520</v>
      </c>
      <c r="C386">
        <v>255</v>
      </c>
      <c r="E386" t="s">
        <v>637</v>
      </c>
      <c r="F386" t="s">
        <v>91</v>
      </c>
      <c r="G386" t="s">
        <v>1</v>
      </c>
      <c r="H386">
        <v>142.19999999999899</v>
      </c>
      <c r="I386">
        <v>361</v>
      </c>
      <c r="J386" t="s">
        <v>1739</v>
      </c>
      <c r="M386" t="s">
        <v>68</v>
      </c>
      <c r="N386">
        <v>32</v>
      </c>
      <c r="O386">
        <v>2</v>
      </c>
      <c r="S386" t="s">
        <v>182</v>
      </c>
      <c r="T386" t="s">
        <v>68</v>
      </c>
      <c r="U386" t="s">
        <v>67</v>
      </c>
      <c r="V386" t="s">
        <v>70</v>
      </c>
      <c r="X386" t="s">
        <v>70</v>
      </c>
      <c r="Y386" t="s">
        <v>68</v>
      </c>
      <c r="Z386" t="s">
        <v>70</v>
      </c>
      <c r="AA386" t="s">
        <v>70</v>
      </c>
      <c r="AB386" t="s">
        <v>72</v>
      </c>
      <c r="AC386" t="s">
        <v>68</v>
      </c>
      <c r="AD386">
        <v>3995799</v>
      </c>
      <c r="AE386">
        <v>349880</v>
      </c>
      <c r="AF386" t="s">
        <v>72</v>
      </c>
      <c r="AG386">
        <v>0</v>
      </c>
      <c r="AH386" t="s">
        <v>73</v>
      </c>
      <c r="AI386" t="s">
        <v>74</v>
      </c>
      <c r="AJ386">
        <v>160</v>
      </c>
      <c r="AK386">
        <f>AJ386*2.54</f>
        <v>406.4</v>
      </c>
      <c r="AL386" t="str">
        <f>IF(AK386&lt;5,"Sapling",IF(AK386&lt;30,"Pole",IF(AK386&lt;50,"Small Saw",IF(AK386&lt;100,"Large Saw",IF(AK386&lt;300,"Giant","Monarch")))))</f>
        <v>Monarch</v>
      </c>
      <c r="AM386">
        <v>255</v>
      </c>
      <c r="AN386" t="s">
        <v>1740</v>
      </c>
      <c r="AO386" s="1">
        <v>45505.604919398145</v>
      </c>
      <c r="AP386" t="s">
        <v>76</v>
      </c>
      <c r="AQ386" s="1">
        <v>45566.742291666669</v>
      </c>
      <c r="AR386" t="s">
        <v>151</v>
      </c>
      <c r="AU386" t="s">
        <v>177</v>
      </c>
      <c r="AV386" t="s">
        <v>80</v>
      </c>
      <c r="AW386" t="s">
        <v>81</v>
      </c>
      <c r="AX386" t="s">
        <v>623</v>
      </c>
    </row>
    <row r="387" spans="1:50" x14ac:dyDescent="0.35">
      <c r="A387">
        <v>604</v>
      </c>
      <c r="C387">
        <v>222</v>
      </c>
      <c r="E387" t="s">
        <v>637</v>
      </c>
      <c r="F387" t="s">
        <v>146</v>
      </c>
      <c r="G387" t="s">
        <v>1</v>
      </c>
      <c r="H387">
        <v>121</v>
      </c>
      <c r="I387">
        <v>307</v>
      </c>
      <c r="J387" t="s">
        <v>1347</v>
      </c>
      <c r="M387" t="s">
        <v>68</v>
      </c>
      <c r="N387">
        <v>26</v>
      </c>
      <c r="O387">
        <v>3</v>
      </c>
      <c r="S387" t="s">
        <v>182</v>
      </c>
      <c r="X387" t="s">
        <v>70</v>
      </c>
      <c r="Y387" t="s">
        <v>70</v>
      </c>
      <c r="Z387" t="s">
        <v>70</v>
      </c>
      <c r="AB387" t="s">
        <v>168</v>
      </c>
      <c r="AC387" t="s">
        <v>68</v>
      </c>
      <c r="AD387">
        <v>3995657</v>
      </c>
      <c r="AE387">
        <v>351248</v>
      </c>
      <c r="AF387" t="s">
        <v>72</v>
      </c>
      <c r="AG387">
        <v>38</v>
      </c>
      <c r="AH387" t="s">
        <v>73</v>
      </c>
      <c r="AI387" t="s">
        <v>74</v>
      </c>
      <c r="AJ387">
        <v>160</v>
      </c>
      <c r="AK387">
        <f>AJ387*2.54</f>
        <v>406.4</v>
      </c>
      <c r="AL387" t="str">
        <f>IF(AK387&lt;5,"Sapling",IF(AK387&lt;30,"Pole",IF(AK387&lt;50,"Small Saw",IF(AK387&lt;100,"Large Saw",IF(AK387&lt;300,"Giant","Monarch")))))</f>
        <v>Monarch</v>
      </c>
      <c r="AM387">
        <v>222</v>
      </c>
      <c r="AN387" t="s">
        <v>1885</v>
      </c>
      <c r="AO387" s="1">
        <v>45505.604919398145</v>
      </c>
      <c r="AP387" t="s">
        <v>76</v>
      </c>
      <c r="AQ387" s="1">
        <v>45564.77716435185</v>
      </c>
      <c r="AR387" t="s">
        <v>927</v>
      </c>
      <c r="AT387" t="s">
        <v>1886</v>
      </c>
      <c r="AU387" t="s">
        <v>177</v>
      </c>
      <c r="AV387" t="s">
        <v>86</v>
      </c>
      <c r="AW387" t="s">
        <v>87</v>
      </c>
    </row>
    <row r="388" spans="1:50" x14ac:dyDescent="0.35">
      <c r="A388">
        <v>9</v>
      </c>
      <c r="C388">
        <v>203</v>
      </c>
      <c r="E388" t="s">
        <v>64</v>
      </c>
      <c r="F388" t="s">
        <v>146</v>
      </c>
      <c r="G388" t="s">
        <v>1</v>
      </c>
      <c r="H388">
        <v>110</v>
      </c>
      <c r="I388">
        <v>279</v>
      </c>
      <c r="J388" t="s">
        <v>1914</v>
      </c>
      <c r="M388" t="s">
        <v>68</v>
      </c>
      <c r="N388">
        <v>72</v>
      </c>
      <c r="O388">
        <v>4</v>
      </c>
      <c r="S388" t="s">
        <v>94</v>
      </c>
      <c r="T388" t="s">
        <v>70</v>
      </c>
      <c r="V388" t="s">
        <v>70</v>
      </c>
      <c r="X388" t="s">
        <v>70</v>
      </c>
      <c r="Y388" t="s">
        <v>70</v>
      </c>
      <c r="Z388" t="s">
        <v>68</v>
      </c>
      <c r="AA388" t="s">
        <v>70</v>
      </c>
      <c r="AB388" t="s">
        <v>1915</v>
      </c>
      <c r="AC388" t="s">
        <v>68</v>
      </c>
      <c r="AD388">
        <v>3982579</v>
      </c>
      <c r="AE388">
        <v>347622</v>
      </c>
      <c r="AF388" t="s">
        <v>72</v>
      </c>
      <c r="AG388">
        <v>140</v>
      </c>
      <c r="AH388" t="s">
        <v>73</v>
      </c>
      <c r="AI388" t="s">
        <v>74</v>
      </c>
      <c r="AJ388">
        <v>160</v>
      </c>
      <c r="AK388">
        <f>AJ388*2.54</f>
        <v>406.4</v>
      </c>
      <c r="AL388" t="str">
        <f>IF(AK388&lt;5,"Sapling",IF(AK388&lt;30,"Pole",IF(AK388&lt;50,"Small Saw",IF(AK388&lt;100,"Large Saw",IF(AK388&lt;300,"Giant","Monarch")))))</f>
        <v>Monarch</v>
      </c>
      <c r="AM388">
        <v>199</v>
      </c>
      <c r="AN388" t="s">
        <v>1916</v>
      </c>
      <c r="AO388" s="1">
        <v>45505.604919398145</v>
      </c>
      <c r="AP388" t="s">
        <v>76</v>
      </c>
      <c r="AQ388" s="1">
        <v>45562.006053240744</v>
      </c>
      <c r="AR388" t="s">
        <v>77</v>
      </c>
      <c r="AT388" t="s">
        <v>1917</v>
      </c>
      <c r="AU388" t="s">
        <v>79</v>
      </c>
      <c r="AV388" t="s">
        <v>86</v>
      </c>
      <c r="AW388" t="s">
        <v>87</v>
      </c>
      <c r="AX388" t="s">
        <v>1918</v>
      </c>
    </row>
    <row r="389" spans="1:50" x14ac:dyDescent="0.35">
      <c r="A389">
        <v>36</v>
      </c>
      <c r="C389">
        <v>237</v>
      </c>
      <c r="E389" t="s">
        <v>1940</v>
      </c>
      <c r="F389" t="s">
        <v>106</v>
      </c>
      <c r="G389" t="s">
        <v>1</v>
      </c>
      <c r="H389">
        <v>135.099999999999</v>
      </c>
      <c r="I389">
        <v>343</v>
      </c>
      <c r="J389" t="s">
        <v>2001</v>
      </c>
      <c r="M389" t="s">
        <v>68</v>
      </c>
      <c r="N389">
        <v>21</v>
      </c>
      <c r="O389">
        <v>4</v>
      </c>
      <c r="S389" t="s">
        <v>94</v>
      </c>
      <c r="T389" t="s">
        <v>68</v>
      </c>
      <c r="U389" t="s">
        <v>67</v>
      </c>
      <c r="V389" t="s">
        <v>70</v>
      </c>
      <c r="X389" t="s">
        <v>70</v>
      </c>
      <c r="Z389" t="s">
        <v>70</v>
      </c>
      <c r="AA389" t="s">
        <v>70</v>
      </c>
      <c r="AB389" t="s">
        <v>72</v>
      </c>
      <c r="AC389" t="s">
        <v>68</v>
      </c>
      <c r="AD389">
        <v>3990493</v>
      </c>
      <c r="AE389">
        <v>353304</v>
      </c>
      <c r="AF389" t="s">
        <v>72</v>
      </c>
      <c r="AG389">
        <v>0</v>
      </c>
      <c r="AH389" t="s">
        <v>73</v>
      </c>
      <c r="AI389" t="s">
        <v>74</v>
      </c>
      <c r="AJ389">
        <v>160</v>
      </c>
      <c r="AK389">
        <f>AJ389*2.54</f>
        <v>406.4</v>
      </c>
      <c r="AL389" t="str">
        <f>IF(AK389&lt;5,"Sapling",IF(AK389&lt;30,"Pole",IF(AK389&lt;50,"Small Saw",IF(AK389&lt;100,"Large Saw",IF(AK389&lt;300,"Giant","Monarch")))))</f>
        <v>Monarch</v>
      </c>
      <c r="AM389">
        <v>237</v>
      </c>
      <c r="AN389" t="s">
        <v>2002</v>
      </c>
      <c r="AO389" s="1">
        <v>45505.604919398145</v>
      </c>
      <c r="AP389" t="s">
        <v>76</v>
      </c>
      <c r="AQ389" s="1">
        <v>45553.963773148149</v>
      </c>
      <c r="AR389" t="s">
        <v>640</v>
      </c>
      <c r="AU389" t="s">
        <v>79</v>
      </c>
      <c r="AV389" t="s">
        <v>86</v>
      </c>
      <c r="AW389" t="s">
        <v>81</v>
      </c>
    </row>
    <row r="390" spans="1:50" x14ac:dyDescent="0.35">
      <c r="A390">
        <v>79</v>
      </c>
      <c r="C390">
        <v>220</v>
      </c>
      <c r="E390" t="s">
        <v>1940</v>
      </c>
      <c r="F390" t="s">
        <v>82</v>
      </c>
      <c r="G390" t="s">
        <v>1</v>
      </c>
      <c r="H390">
        <v>128.30000000000001</v>
      </c>
      <c r="I390">
        <v>325</v>
      </c>
      <c r="J390" t="s">
        <v>221</v>
      </c>
      <c r="M390" t="s">
        <v>70</v>
      </c>
      <c r="N390">
        <v>75</v>
      </c>
      <c r="O390">
        <v>0</v>
      </c>
      <c r="S390" t="s">
        <v>94</v>
      </c>
      <c r="T390" t="s">
        <v>68</v>
      </c>
      <c r="U390" t="s">
        <v>67</v>
      </c>
      <c r="V390" t="s">
        <v>70</v>
      </c>
      <c r="X390" t="s">
        <v>70</v>
      </c>
      <c r="Y390" t="s">
        <v>70</v>
      </c>
      <c r="Z390" t="s">
        <v>70</v>
      </c>
      <c r="AA390" t="s">
        <v>70</v>
      </c>
      <c r="AB390" t="s">
        <v>72</v>
      </c>
      <c r="AC390" t="s">
        <v>68</v>
      </c>
      <c r="AD390">
        <v>3990715</v>
      </c>
      <c r="AE390">
        <v>352719</v>
      </c>
      <c r="AF390" t="s">
        <v>72</v>
      </c>
      <c r="AG390">
        <v>0</v>
      </c>
      <c r="AH390" t="s">
        <v>73</v>
      </c>
      <c r="AI390" t="s">
        <v>74</v>
      </c>
      <c r="AJ390">
        <v>160</v>
      </c>
      <c r="AK390">
        <f>AJ390*2.54</f>
        <v>406.4</v>
      </c>
      <c r="AL390" t="str">
        <f>IF(AK390&lt;5,"Sapling",IF(AK390&lt;30,"Pole",IF(AK390&lt;50,"Small Saw",IF(AK390&lt;100,"Large Saw",IF(AK390&lt;300,"Giant","Monarch")))))</f>
        <v>Monarch</v>
      </c>
      <c r="AM390">
        <v>220</v>
      </c>
      <c r="AN390" t="s">
        <v>2072</v>
      </c>
      <c r="AO390" s="1">
        <v>45505.604919398145</v>
      </c>
      <c r="AP390" t="s">
        <v>76</v>
      </c>
      <c r="AQ390" s="1">
        <v>45554.721921296295</v>
      </c>
      <c r="AR390" t="s">
        <v>151</v>
      </c>
      <c r="AU390" t="s">
        <v>79</v>
      </c>
      <c r="AV390" t="s">
        <v>86</v>
      </c>
      <c r="AW390" t="s">
        <v>159</v>
      </c>
      <c r="AX390" t="s">
        <v>2073</v>
      </c>
    </row>
    <row r="391" spans="1:50" ht="43.5" x14ac:dyDescent="0.35">
      <c r="A391">
        <v>244</v>
      </c>
      <c r="C391">
        <v>254</v>
      </c>
      <c r="E391" t="s">
        <v>174</v>
      </c>
      <c r="F391" t="s">
        <v>82</v>
      </c>
      <c r="G391" t="s">
        <v>1</v>
      </c>
      <c r="H391">
        <v>139</v>
      </c>
      <c r="I391">
        <v>353</v>
      </c>
      <c r="J391" t="s">
        <v>2168</v>
      </c>
      <c r="K391" t="s">
        <v>67</v>
      </c>
      <c r="M391" t="s">
        <v>68</v>
      </c>
      <c r="N391">
        <v>10</v>
      </c>
      <c r="O391">
        <v>3</v>
      </c>
      <c r="S391" t="s">
        <v>182</v>
      </c>
      <c r="T391" t="s">
        <v>70</v>
      </c>
      <c r="V391" t="s">
        <v>70</v>
      </c>
      <c r="X391" t="s">
        <v>70</v>
      </c>
      <c r="Y391" t="s">
        <v>70</v>
      </c>
      <c r="Z391" t="s">
        <v>70</v>
      </c>
      <c r="AA391" t="s">
        <v>70</v>
      </c>
      <c r="AB391" t="s">
        <v>72</v>
      </c>
      <c r="AC391" t="s">
        <v>68</v>
      </c>
      <c r="AD391">
        <v>3982939</v>
      </c>
      <c r="AE391">
        <v>349956</v>
      </c>
      <c r="AF391" t="s">
        <v>72</v>
      </c>
      <c r="AG391">
        <v>53</v>
      </c>
      <c r="AH391" t="s">
        <v>73</v>
      </c>
      <c r="AI391" t="s">
        <v>74</v>
      </c>
      <c r="AJ391">
        <v>160</v>
      </c>
      <c r="AK391">
        <f>AJ391*2.54</f>
        <v>406.4</v>
      </c>
      <c r="AL391" t="str">
        <f>IF(AK391&lt;5,"Sapling",IF(AK391&lt;30,"Pole",IF(AK391&lt;50,"Small Saw",IF(AK391&lt;100,"Large Saw",IF(AK391&lt;300,"Giant","Monarch")))))</f>
        <v>Monarch</v>
      </c>
      <c r="AM391">
        <v>254</v>
      </c>
      <c r="AN391" t="s">
        <v>2169</v>
      </c>
      <c r="AO391" s="1">
        <v>45505.604919398145</v>
      </c>
      <c r="AP391" t="s">
        <v>76</v>
      </c>
      <c r="AQ391" s="1">
        <v>45532.887663009256</v>
      </c>
      <c r="AR391" t="s">
        <v>76</v>
      </c>
      <c r="AT391" s="2" t="s">
        <v>2170</v>
      </c>
      <c r="AU391" t="s">
        <v>177</v>
      </c>
    </row>
    <row r="392" spans="1:50" x14ac:dyDescent="0.35">
      <c r="A392">
        <v>157</v>
      </c>
      <c r="C392">
        <v>245</v>
      </c>
      <c r="E392" t="s">
        <v>174</v>
      </c>
      <c r="F392" t="s">
        <v>146</v>
      </c>
      <c r="G392" t="s">
        <v>1</v>
      </c>
      <c r="H392">
        <v>109</v>
      </c>
      <c r="I392">
        <v>276</v>
      </c>
      <c r="J392" t="s">
        <v>752</v>
      </c>
      <c r="M392" t="s">
        <v>68</v>
      </c>
      <c r="N392">
        <v>24</v>
      </c>
      <c r="O392">
        <v>4</v>
      </c>
      <c r="S392" t="s">
        <v>94</v>
      </c>
      <c r="T392" t="s">
        <v>68</v>
      </c>
      <c r="U392" t="s">
        <v>67</v>
      </c>
      <c r="V392" t="s">
        <v>70</v>
      </c>
      <c r="X392" t="s">
        <v>70</v>
      </c>
      <c r="Y392" t="s">
        <v>70</v>
      </c>
      <c r="Z392" t="s">
        <v>70</v>
      </c>
      <c r="AA392" t="s">
        <v>70</v>
      </c>
      <c r="AB392" t="s">
        <v>72</v>
      </c>
      <c r="AC392" t="s">
        <v>68</v>
      </c>
      <c r="AD392">
        <v>3983265</v>
      </c>
      <c r="AE392">
        <v>349962</v>
      </c>
      <c r="AF392" t="s">
        <v>72</v>
      </c>
      <c r="AG392">
        <v>123</v>
      </c>
      <c r="AH392" t="s">
        <v>73</v>
      </c>
      <c r="AI392" t="s">
        <v>74</v>
      </c>
      <c r="AJ392">
        <v>160</v>
      </c>
      <c r="AK392">
        <f>AJ392*2.54</f>
        <v>406.4</v>
      </c>
      <c r="AL392" t="str">
        <f>IF(AK392&lt;5,"Sapling",IF(AK392&lt;30,"Pole",IF(AK392&lt;50,"Small Saw",IF(AK392&lt;100,"Large Saw",IF(AK392&lt;300,"Giant","Monarch")))))</f>
        <v>Monarch</v>
      </c>
      <c r="AM392">
        <v>245</v>
      </c>
      <c r="AN392" t="s">
        <v>2205</v>
      </c>
      <c r="AO392" s="1">
        <v>45505.604919398145</v>
      </c>
      <c r="AP392" t="s">
        <v>76</v>
      </c>
      <c r="AQ392" s="1">
        <v>45535.793124999997</v>
      </c>
      <c r="AR392" t="s">
        <v>151</v>
      </c>
      <c r="AU392" t="s">
        <v>177</v>
      </c>
      <c r="AV392" t="s">
        <v>86</v>
      </c>
      <c r="AW392" t="s">
        <v>159</v>
      </c>
      <c r="AX392" t="s">
        <v>178</v>
      </c>
    </row>
    <row r="393" spans="1:50" x14ac:dyDescent="0.35">
      <c r="A393">
        <v>158</v>
      </c>
      <c r="C393">
        <v>231</v>
      </c>
      <c r="E393" t="s">
        <v>174</v>
      </c>
      <c r="F393" t="s">
        <v>82</v>
      </c>
      <c r="G393" t="s">
        <v>1</v>
      </c>
      <c r="H393">
        <v>141.4</v>
      </c>
      <c r="I393">
        <v>359</v>
      </c>
      <c r="J393" t="s">
        <v>179</v>
      </c>
      <c r="M393" t="s">
        <v>68</v>
      </c>
      <c r="N393">
        <v>20</v>
      </c>
      <c r="O393">
        <v>3</v>
      </c>
      <c r="S393" t="s">
        <v>94</v>
      </c>
      <c r="T393" t="s">
        <v>68</v>
      </c>
      <c r="U393" t="s">
        <v>67</v>
      </c>
      <c r="V393" t="s">
        <v>70</v>
      </c>
      <c r="X393" t="s">
        <v>70</v>
      </c>
      <c r="Y393" t="s">
        <v>70</v>
      </c>
      <c r="Z393" t="s">
        <v>70</v>
      </c>
      <c r="AA393" t="s">
        <v>70</v>
      </c>
      <c r="AB393" t="s">
        <v>72</v>
      </c>
      <c r="AC393" t="s">
        <v>68</v>
      </c>
      <c r="AD393">
        <v>3983260</v>
      </c>
      <c r="AE393">
        <v>349962</v>
      </c>
      <c r="AF393" t="s">
        <v>72</v>
      </c>
      <c r="AG393">
        <v>0</v>
      </c>
      <c r="AH393" t="s">
        <v>73</v>
      </c>
      <c r="AI393" t="s">
        <v>74</v>
      </c>
      <c r="AJ393">
        <v>160</v>
      </c>
      <c r="AK393">
        <f>AJ393*2.54</f>
        <v>406.4</v>
      </c>
      <c r="AL393" t="str">
        <f>IF(AK393&lt;5,"Sapling",IF(AK393&lt;30,"Pole",IF(AK393&lt;50,"Small Saw",IF(AK393&lt;100,"Large Saw",IF(AK393&lt;300,"Giant","Monarch")))))</f>
        <v>Monarch</v>
      </c>
      <c r="AM393">
        <v>171</v>
      </c>
      <c r="AN393" t="s">
        <v>2340</v>
      </c>
      <c r="AO393" s="1">
        <v>45505.604919398145</v>
      </c>
      <c r="AP393" t="s">
        <v>76</v>
      </c>
      <c r="AQ393" s="1">
        <v>45535.970023148147</v>
      </c>
      <c r="AR393" t="s">
        <v>151</v>
      </c>
      <c r="AU393" t="s">
        <v>177</v>
      </c>
      <c r="AV393" t="s">
        <v>86</v>
      </c>
      <c r="AW393" t="s">
        <v>159</v>
      </c>
      <c r="AX393" t="s">
        <v>178</v>
      </c>
    </row>
    <row r="394" spans="1:50" x14ac:dyDescent="0.35">
      <c r="A394">
        <v>65</v>
      </c>
      <c r="C394">
        <v>256</v>
      </c>
      <c r="E394" t="s">
        <v>637</v>
      </c>
      <c r="F394" t="s">
        <v>201</v>
      </c>
      <c r="G394" t="s">
        <v>1</v>
      </c>
      <c r="H394">
        <v>117.4</v>
      </c>
      <c r="I394">
        <v>298</v>
      </c>
      <c r="J394" t="s">
        <v>786</v>
      </c>
      <c r="M394" t="s">
        <v>68</v>
      </c>
      <c r="N394">
        <v>15</v>
      </c>
      <c r="O394">
        <v>4</v>
      </c>
      <c r="S394" t="s">
        <v>182</v>
      </c>
      <c r="T394" t="s">
        <v>68</v>
      </c>
      <c r="U394" t="s">
        <v>67</v>
      </c>
      <c r="V394" t="s">
        <v>70</v>
      </c>
      <c r="X394" t="s">
        <v>70</v>
      </c>
      <c r="Y394" t="s">
        <v>70</v>
      </c>
      <c r="Z394" t="s">
        <v>70</v>
      </c>
      <c r="AA394" t="s">
        <v>70</v>
      </c>
      <c r="AB394" t="s">
        <v>787</v>
      </c>
      <c r="AC394" t="s">
        <v>68</v>
      </c>
      <c r="AD394">
        <v>3996324</v>
      </c>
      <c r="AE394">
        <v>351647</v>
      </c>
      <c r="AF394" t="s">
        <v>72</v>
      </c>
      <c r="AG394">
        <v>47</v>
      </c>
      <c r="AH394" t="s">
        <v>73</v>
      </c>
      <c r="AI394" t="s">
        <v>74</v>
      </c>
      <c r="AJ394">
        <v>159</v>
      </c>
      <c r="AK394">
        <f>AJ394*2.54</f>
        <v>403.86</v>
      </c>
      <c r="AL394" t="str">
        <f>IF(AK394&lt;5,"Sapling",IF(AK394&lt;30,"Pole",IF(AK394&lt;50,"Small Saw",IF(AK394&lt;100,"Large Saw",IF(AK394&lt;300,"Giant","Monarch")))))</f>
        <v>Monarch</v>
      </c>
      <c r="AM394">
        <v>256</v>
      </c>
      <c r="AN394" t="s">
        <v>788</v>
      </c>
      <c r="AO394" s="1">
        <v>45505.604919398145</v>
      </c>
      <c r="AP394" t="s">
        <v>76</v>
      </c>
      <c r="AQ394" s="1">
        <v>45559.645682870374</v>
      </c>
      <c r="AR394" t="s">
        <v>151</v>
      </c>
      <c r="AU394" t="s">
        <v>177</v>
      </c>
      <c r="AV394" t="s">
        <v>86</v>
      </c>
      <c r="AW394" t="s">
        <v>81</v>
      </c>
      <c r="AX394" t="s">
        <v>623</v>
      </c>
    </row>
    <row r="395" spans="1:50" x14ac:dyDescent="0.35">
      <c r="A395">
        <v>266</v>
      </c>
      <c r="C395">
        <v>278</v>
      </c>
      <c r="E395" t="s">
        <v>637</v>
      </c>
      <c r="F395" t="s">
        <v>290</v>
      </c>
      <c r="G395" t="s">
        <v>1</v>
      </c>
      <c r="H395">
        <v>108.599999999999</v>
      </c>
      <c r="I395">
        <v>275</v>
      </c>
      <c r="J395" t="s">
        <v>348</v>
      </c>
      <c r="K395" t="s">
        <v>67</v>
      </c>
      <c r="M395" t="s">
        <v>68</v>
      </c>
      <c r="N395">
        <v>23</v>
      </c>
      <c r="O395">
        <v>4</v>
      </c>
      <c r="S395" t="s">
        <v>182</v>
      </c>
      <c r="T395" t="s">
        <v>70</v>
      </c>
      <c r="V395" t="s">
        <v>70</v>
      </c>
      <c r="X395" t="s">
        <v>70</v>
      </c>
      <c r="Y395" t="s">
        <v>70</v>
      </c>
      <c r="Z395" t="s">
        <v>70</v>
      </c>
      <c r="AA395" t="s">
        <v>70</v>
      </c>
      <c r="AB395" t="s">
        <v>671</v>
      </c>
      <c r="AC395" t="s">
        <v>68</v>
      </c>
      <c r="AD395">
        <v>3996224</v>
      </c>
      <c r="AE395">
        <v>351564</v>
      </c>
      <c r="AF395" t="s">
        <v>72</v>
      </c>
      <c r="AG395">
        <v>88</v>
      </c>
      <c r="AH395" t="s">
        <v>73</v>
      </c>
      <c r="AI395" t="s">
        <v>74</v>
      </c>
      <c r="AJ395">
        <v>159</v>
      </c>
      <c r="AK395">
        <f>AJ395*2.54</f>
        <v>403.86</v>
      </c>
      <c r="AL395" t="str">
        <f>IF(AK395&lt;5,"Sapling",IF(AK395&lt;30,"Pole",IF(AK395&lt;50,"Small Saw",IF(AK395&lt;100,"Large Saw",IF(AK395&lt;300,"Giant","Monarch")))))</f>
        <v>Monarch</v>
      </c>
      <c r="AM395">
        <v>278</v>
      </c>
      <c r="AN395" t="s">
        <v>1184</v>
      </c>
      <c r="AO395" s="1">
        <v>45505.604919398145</v>
      </c>
      <c r="AP395" t="s">
        <v>76</v>
      </c>
      <c r="AQ395" s="1">
        <v>45559.602337962962</v>
      </c>
      <c r="AR395" t="s">
        <v>151</v>
      </c>
      <c r="AT395" t="s">
        <v>1185</v>
      </c>
      <c r="AU395" t="s">
        <v>177</v>
      </c>
      <c r="AV395" t="s">
        <v>80</v>
      </c>
      <c r="AW395" t="s">
        <v>81</v>
      </c>
    </row>
    <row r="396" spans="1:50" x14ac:dyDescent="0.35">
      <c r="A396">
        <v>517</v>
      </c>
      <c r="C396">
        <v>214</v>
      </c>
      <c r="E396" t="s">
        <v>637</v>
      </c>
      <c r="F396" t="s">
        <v>106</v>
      </c>
      <c r="G396" t="s">
        <v>1</v>
      </c>
      <c r="H396">
        <v>123</v>
      </c>
      <c r="I396">
        <v>312</v>
      </c>
      <c r="J396" t="s">
        <v>766</v>
      </c>
      <c r="K396" t="s">
        <v>93</v>
      </c>
      <c r="M396" t="s">
        <v>68</v>
      </c>
      <c r="N396">
        <v>161</v>
      </c>
      <c r="O396">
        <v>4</v>
      </c>
      <c r="S396" t="s">
        <v>69</v>
      </c>
      <c r="T396" t="s">
        <v>68</v>
      </c>
      <c r="U396" t="s">
        <v>67</v>
      </c>
      <c r="V396" t="s">
        <v>68</v>
      </c>
      <c r="X396" t="s">
        <v>70</v>
      </c>
      <c r="Y396" t="s">
        <v>70</v>
      </c>
      <c r="Z396" t="s">
        <v>68</v>
      </c>
      <c r="AA396" t="s">
        <v>68</v>
      </c>
      <c r="AB396" t="s">
        <v>72</v>
      </c>
      <c r="AC396" t="s">
        <v>68</v>
      </c>
      <c r="AD396">
        <v>3995752</v>
      </c>
      <c r="AE396">
        <v>349792</v>
      </c>
      <c r="AF396" t="s">
        <v>72</v>
      </c>
      <c r="AG396">
        <v>114</v>
      </c>
      <c r="AH396" t="s">
        <v>73</v>
      </c>
      <c r="AI396" t="s">
        <v>74</v>
      </c>
      <c r="AJ396">
        <v>159</v>
      </c>
      <c r="AK396">
        <f>AJ396*2.54</f>
        <v>403.86</v>
      </c>
      <c r="AL396" t="str">
        <f>IF(AK396&lt;5,"Sapling",IF(AK396&lt;30,"Pole",IF(AK396&lt;50,"Small Saw",IF(AK396&lt;100,"Large Saw",IF(AK396&lt;300,"Giant","Monarch")))))</f>
        <v>Monarch</v>
      </c>
      <c r="AM396">
        <v>201</v>
      </c>
      <c r="AN396" t="s">
        <v>1735</v>
      </c>
      <c r="AO396" s="1">
        <v>45505.604919398145</v>
      </c>
      <c r="AP396" t="s">
        <v>76</v>
      </c>
      <c r="AQ396" s="1">
        <v>45566.661851851852</v>
      </c>
      <c r="AR396" t="s">
        <v>151</v>
      </c>
      <c r="AT396" t="s">
        <v>1736</v>
      </c>
      <c r="AU396" t="s">
        <v>177</v>
      </c>
      <c r="AV396" t="s">
        <v>80</v>
      </c>
      <c r="AW396" t="s">
        <v>81</v>
      </c>
      <c r="AX396" t="s">
        <v>525</v>
      </c>
    </row>
    <row r="397" spans="1:50" x14ac:dyDescent="0.35">
      <c r="A397">
        <v>83</v>
      </c>
      <c r="C397">
        <v>203</v>
      </c>
      <c r="E397" t="s">
        <v>1940</v>
      </c>
      <c r="F397" t="s">
        <v>106</v>
      </c>
      <c r="G397" t="s">
        <v>1</v>
      </c>
      <c r="H397">
        <v>138.5</v>
      </c>
      <c r="I397">
        <v>351</v>
      </c>
      <c r="J397" t="s">
        <v>179</v>
      </c>
      <c r="K397" t="s">
        <v>67</v>
      </c>
      <c r="M397" t="s">
        <v>68</v>
      </c>
      <c r="N397">
        <v>135</v>
      </c>
      <c r="O397">
        <v>4</v>
      </c>
      <c r="S397" t="s">
        <v>182</v>
      </c>
      <c r="T397" t="s">
        <v>68</v>
      </c>
      <c r="U397" t="s">
        <v>67</v>
      </c>
      <c r="V397" t="s">
        <v>68</v>
      </c>
      <c r="X397" t="s">
        <v>70</v>
      </c>
      <c r="Y397" t="s">
        <v>70</v>
      </c>
      <c r="Z397" t="s">
        <v>70</v>
      </c>
      <c r="AA397" t="s">
        <v>70</v>
      </c>
      <c r="AB397" t="s">
        <v>72</v>
      </c>
      <c r="AC397" t="s">
        <v>68</v>
      </c>
      <c r="AD397">
        <v>3990325</v>
      </c>
      <c r="AE397">
        <v>353280</v>
      </c>
      <c r="AF397" t="s">
        <v>72</v>
      </c>
      <c r="AG397">
        <v>276</v>
      </c>
      <c r="AH397" t="s">
        <v>73</v>
      </c>
      <c r="AI397" t="s">
        <v>74</v>
      </c>
      <c r="AJ397">
        <v>159</v>
      </c>
      <c r="AK397">
        <f>AJ397*2.54</f>
        <v>403.86</v>
      </c>
      <c r="AL397" t="str">
        <f>IF(AK397&lt;5,"Sapling",IF(AK397&lt;30,"Pole",IF(AK397&lt;50,"Small Saw",IF(AK397&lt;100,"Large Saw",IF(AK397&lt;300,"Giant","Monarch")))))</f>
        <v>Monarch</v>
      </c>
      <c r="AM397">
        <v>203</v>
      </c>
      <c r="AN397" t="s">
        <v>2078</v>
      </c>
      <c r="AO397" s="1">
        <v>45505.604919398145</v>
      </c>
      <c r="AP397" t="s">
        <v>76</v>
      </c>
      <c r="AQ397" s="1">
        <v>45554.625509259262</v>
      </c>
      <c r="AR397" t="s">
        <v>151</v>
      </c>
      <c r="AT397" t="s">
        <v>2079</v>
      </c>
      <c r="AU397" t="s">
        <v>79</v>
      </c>
      <c r="AV397" t="s">
        <v>80</v>
      </c>
      <c r="AW397" t="s">
        <v>159</v>
      </c>
      <c r="AX397" t="s">
        <v>2080</v>
      </c>
    </row>
    <row r="398" spans="1:50" ht="58" x14ac:dyDescent="0.35">
      <c r="A398">
        <v>569</v>
      </c>
      <c r="C398">
        <v>230</v>
      </c>
      <c r="E398" t="s">
        <v>174</v>
      </c>
      <c r="F398" t="s">
        <v>146</v>
      </c>
      <c r="G398" t="s">
        <v>1</v>
      </c>
      <c r="H398">
        <v>116</v>
      </c>
      <c r="I398">
        <v>294</v>
      </c>
      <c r="J398" t="s">
        <v>2359</v>
      </c>
      <c r="K398" t="s">
        <v>93</v>
      </c>
      <c r="M398" t="s">
        <v>68</v>
      </c>
      <c r="N398">
        <v>55</v>
      </c>
      <c r="O398">
        <v>3</v>
      </c>
      <c r="S398" t="s">
        <v>94</v>
      </c>
      <c r="T398" t="s">
        <v>70</v>
      </c>
      <c r="V398" t="s">
        <v>68</v>
      </c>
      <c r="W398" t="s">
        <v>93</v>
      </c>
      <c r="X398" t="s">
        <v>68</v>
      </c>
      <c r="Y398" t="s">
        <v>70</v>
      </c>
      <c r="Z398" t="s">
        <v>68</v>
      </c>
      <c r="AA398" t="s">
        <v>70</v>
      </c>
      <c r="AB398" t="s">
        <v>72</v>
      </c>
      <c r="AC398" t="s">
        <v>68</v>
      </c>
      <c r="AD398">
        <v>3983081</v>
      </c>
      <c r="AE398">
        <v>350306</v>
      </c>
      <c r="AF398" t="s">
        <v>72</v>
      </c>
      <c r="AG398">
        <v>51</v>
      </c>
      <c r="AH398" t="s">
        <v>73</v>
      </c>
      <c r="AI398" t="s">
        <v>74</v>
      </c>
      <c r="AJ398">
        <v>159</v>
      </c>
      <c r="AK398">
        <f>AJ398*2.54</f>
        <v>403.86</v>
      </c>
      <c r="AL398" t="str">
        <f>IF(AK398&lt;5,"Sapling",IF(AK398&lt;30,"Pole",IF(AK398&lt;50,"Small Saw",IF(AK398&lt;100,"Large Saw",IF(AK398&lt;300,"Giant","Monarch")))))</f>
        <v>Monarch</v>
      </c>
      <c r="AM398">
        <v>230</v>
      </c>
      <c r="AN398" t="s">
        <v>2360</v>
      </c>
      <c r="AO398" s="1">
        <v>45505.604919398145</v>
      </c>
      <c r="AP398" t="s">
        <v>76</v>
      </c>
      <c r="AQ398" s="1">
        <v>45546.670439814814</v>
      </c>
      <c r="AR398" t="s">
        <v>151</v>
      </c>
      <c r="AS398" t="s">
        <v>93</v>
      </c>
      <c r="AT398" s="2" t="s">
        <v>2361</v>
      </c>
      <c r="AU398" t="s">
        <v>177</v>
      </c>
      <c r="AV398" t="s">
        <v>80</v>
      </c>
      <c r="AW398" t="s">
        <v>159</v>
      </c>
      <c r="AX398" t="s">
        <v>2362</v>
      </c>
    </row>
    <row r="399" spans="1:50" x14ac:dyDescent="0.35">
      <c r="A399">
        <v>28</v>
      </c>
      <c r="C399">
        <v>192</v>
      </c>
      <c r="D399">
        <v>156</v>
      </c>
      <c r="E399" t="s">
        <v>64</v>
      </c>
      <c r="F399" t="s">
        <v>91</v>
      </c>
      <c r="G399" t="s">
        <v>1</v>
      </c>
      <c r="H399">
        <v>159</v>
      </c>
      <c r="I399">
        <v>403</v>
      </c>
      <c r="J399" t="s">
        <v>96</v>
      </c>
      <c r="K399" t="s">
        <v>97</v>
      </c>
      <c r="M399" t="s">
        <v>68</v>
      </c>
      <c r="N399">
        <v>63</v>
      </c>
      <c r="S399" t="s">
        <v>94</v>
      </c>
      <c r="T399" t="s">
        <v>70</v>
      </c>
      <c r="V399" t="s">
        <v>68</v>
      </c>
      <c r="W399" t="s">
        <v>97</v>
      </c>
      <c r="X399" t="s">
        <v>70</v>
      </c>
      <c r="Y399" t="s">
        <v>70</v>
      </c>
      <c r="Z399" t="s">
        <v>70</v>
      </c>
      <c r="AA399" t="s">
        <v>70</v>
      </c>
      <c r="AB399" t="s">
        <v>72</v>
      </c>
      <c r="AC399" t="s">
        <v>68</v>
      </c>
      <c r="AD399">
        <v>3982585</v>
      </c>
      <c r="AE399">
        <v>347763</v>
      </c>
      <c r="AF399" t="s">
        <v>72</v>
      </c>
      <c r="AG399">
        <v>106</v>
      </c>
      <c r="AH399" t="s">
        <v>73</v>
      </c>
      <c r="AI399" t="s">
        <v>74</v>
      </c>
      <c r="AJ399">
        <v>158</v>
      </c>
      <c r="AK399">
        <f>AJ399*2.54</f>
        <v>401.32</v>
      </c>
      <c r="AL399" t="str">
        <f>IF(AK399&lt;5,"Sapling",IF(AK399&lt;30,"Pole",IF(AK399&lt;50,"Small Saw",IF(AK399&lt;100,"Large Saw",IF(AK399&lt;300,"Giant","Monarch")))))</f>
        <v>Monarch</v>
      </c>
      <c r="AM399">
        <v>192</v>
      </c>
      <c r="AN399" t="s">
        <v>98</v>
      </c>
      <c r="AO399" s="1">
        <v>45505.604919398145</v>
      </c>
      <c r="AP399" t="s">
        <v>76</v>
      </c>
      <c r="AQ399" s="1">
        <v>45561.796736111108</v>
      </c>
      <c r="AR399" t="s">
        <v>77</v>
      </c>
      <c r="AT399" t="s">
        <v>99</v>
      </c>
      <c r="AU399" t="s">
        <v>79</v>
      </c>
      <c r="AV399" t="s">
        <v>80</v>
      </c>
      <c r="AW399" t="s">
        <v>81</v>
      </c>
    </row>
    <row r="400" spans="1:50" x14ac:dyDescent="0.35">
      <c r="A400">
        <v>29</v>
      </c>
      <c r="C400">
        <v>227</v>
      </c>
      <c r="E400" t="s">
        <v>637</v>
      </c>
      <c r="F400" t="s">
        <v>146</v>
      </c>
      <c r="G400" t="s">
        <v>1</v>
      </c>
      <c r="H400">
        <v>108.4</v>
      </c>
      <c r="I400">
        <v>275</v>
      </c>
      <c r="J400" t="s">
        <v>710</v>
      </c>
      <c r="K400" t="s">
        <v>67</v>
      </c>
      <c r="M400" t="s">
        <v>68</v>
      </c>
      <c r="N400">
        <v>45</v>
      </c>
      <c r="O400">
        <v>4</v>
      </c>
      <c r="S400" t="s">
        <v>94</v>
      </c>
      <c r="T400" t="s">
        <v>68</v>
      </c>
      <c r="U400" t="s">
        <v>67</v>
      </c>
      <c r="V400" t="s">
        <v>70</v>
      </c>
      <c r="W400" t="s">
        <v>67</v>
      </c>
      <c r="X400" t="s">
        <v>68</v>
      </c>
      <c r="Y400" t="s">
        <v>70</v>
      </c>
      <c r="Z400" t="s">
        <v>70</v>
      </c>
      <c r="AA400" t="s">
        <v>70</v>
      </c>
      <c r="AB400" t="s">
        <v>711</v>
      </c>
      <c r="AC400" t="s">
        <v>68</v>
      </c>
      <c r="AD400">
        <v>3996172</v>
      </c>
      <c r="AE400">
        <v>351830</v>
      </c>
      <c r="AF400" t="s">
        <v>72</v>
      </c>
      <c r="AG400">
        <v>41</v>
      </c>
      <c r="AH400" t="s">
        <v>73</v>
      </c>
      <c r="AI400" t="s">
        <v>74</v>
      </c>
      <c r="AJ400">
        <v>158</v>
      </c>
      <c r="AK400">
        <f>AJ400*2.54</f>
        <v>401.32</v>
      </c>
      <c r="AL400" t="str">
        <f>IF(AK400&lt;5,"Sapling",IF(AK400&lt;30,"Pole",IF(AK400&lt;50,"Small Saw",IF(AK400&lt;100,"Large Saw",IF(AK400&lt;300,"Giant","Monarch")))))</f>
        <v>Monarch</v>
      </c>
      <c r="AM400">
        <v>227</v>
      </c>
      <c r="AN400" t="s">
        <v>712</v>
      </c>
      <c r="AO400" s="1">
        <v>45505.604919398145</v>
      </c>
      <c r="AP400" t="s">
        <v>76</v>
      </c>
      <c r="AQ400" s="1">
        <v>45558.674490740741</v>
      </c>
      <c r="AR400" t="s">
        <v>151</v>
      </c>
      <c r="AU400" t="s">
        <v>177</v>
      </c>
      <c r="AV400" t="s">
        <v>80</v>
      </c>
      <c r="AW400" t="s">
        <v>81</v>
      </c>
    </row>
    <row r="401" spans="1:50" x14ac:dyDescent="0.35">
      <c r="A401">
        <v>174</v>
      </c>
      <c r="C401">
        <v>235</v>
      </c>
      <c r="E401" t="s">
        <v>637</v>
      </c>
      <c r="F401" t="s">
        <v>91</v>
      </c>
      <c r="G401" t="s">
        <v>1</v>
      </c>
      <c r="H401">
        <v>120</v>
      </c>
      <c r="I401">
        <v>304</v>
      </c>
      <c r="J401" t="s">
        <v>1006</v>
      </c>
      <c r="M401" t="s">
        <v>68</v>
      </c>
      <c r="N401">
        <v>33</v>
      </c>
      <c r="O401">
        <v>4</v>
      </c>
      <c r="S401" t="s">
        <v>69</v>
      </c>
      <c r="T401" t="s">
        <v>68</v>
      </c>
      <c r="U401" t="s">
        <v>67</v>
      </c>
      <c r="V401" t="s">
        <v>70</v>
      </c>
      <c r="X401" t="s">
        <v>70</v>
      </c>
      <c r="Y401" t="s">
        <v>70</v>
      </c>
      <c r="Z401" t="s">
        <v>70</v>
      </c>
      <c r="AA401" t="s">
        <v>70</v>
      </c>
      <c r="AB401" t="s">
        <v>1007</v>
      </c>
      <c r="AC401" t="s">
        <v>68</v>
      </c>
      <c r="AD401">
        <v>3996394</v>
      </c>
      <c r="AE401">
        <v>351253</v>
      </c>
      <c r="AF401" t="s">
        <v>72</v>
      </c>
      <c r="AG401">
        <v>122</v>
      </c>
      <c r="AH401" t="s">
        <v>73</v>
      </c>
      <c r="AI401" t="s">
        <v>74</v>
      </c>
      <c r="AJ401">
        <v>158</v>
      </c>
      <c r="AK401">
        <f>AJ401*2.54</f>
        <v>401.32</v>
      </c>
      <c r="AL401" t="str">
        <f>IF(AK401&lt;5,"Sapling",IF(AK401&lt;30,"Pole",IF(AK401&lt;50,"Small Saw",IF(AK401&lt;100,"Large Saw",IF(AK401&lt;300,"Giant","Monarch")))))</f>
        <v>Monarch</v>
      </c>
      <c r="AM401">
        <v>235</v>
      </c>
      <c r="AN401" t="s">
        <v>1008</v>
      </c>
      <c r="AO401" s="1">
        <v>45505.604919398145</v>
      </c>
      <c r="AP401" t="s">
        <v>76</v>
      </c>
      <c r="AQ401" s="1">
        <v>45561.681574074071</v>
      </c>
      <c r="AR401" t="s">
        <v>151</v>
      </c>
      <c r="AU401" t="s">
        <v>177</v>
      </c>
      <c r="AV401" t="s">
        <v>86</v>
      </c>
      <c r="AW401" t="s">
        <v>81</v>
      </c>
    </row>
    <row r="402" spans="1:50" x14ac:dyDescent="0.35">
      <c r="A402">
        <v>185</v>
      </c>
      <c r="C402">
        <v>197</v>
      </c>
      <c r="E402" t="s">
        <v>637</v>
      </c>
      <c r="F402" t="s">
        <v>290</v>
      </c>
      <c r="G402" t="s">
        <v>1</v>
      </c>
      <c r="H402">
        <v>124.5</v>
      </c>
      <c r="I402">
        <v>316</v>
      </c>
      <c r="J402" t="s">
        <v>348</v>
      </c>
      <c r="M402" t="s">
        <v>68</v>
      </c>
      <c r="N402">
        <v>17</v>
      </c>
      <c r="O402">
        <v>4</v>
      </c>
      <c r="S402" t="s">
        <v>69</v>
      </c>
      <c r="T402" t="s">
        <v>68</v>
      </c>
      <c r="U402" t="s">
        <v>67</v>
      </c>
      <c r="V402" t="s">
        <v>68</v>
      </c>
      <c r="X402" t="s">
        <v>70</v>
      </c>
      <c r="Y402" t="s">
        <v>70</v>
      </c>
      <c r="Z402" t="s">
        <v>70</v>
      </c>
      <c r="AA402" t="s">
        <v>70</v>
      </c>
      <c r="AB402" t="s">
        <v>72</v>
      </c>
      <c r="AC402" t="s">
        <v>68</v>
      </c>
      <c r="AD402">
        <v>3996443</v>
      </c>
      <c r="AE402">
        <v>351335</v>
      </c>
      <c r="AF402" t="s">
        <v>72</v>
      </c>
      <c r="AG402">
        <v>116</v>
      </c>
      <c r="AH402" t="s">
        <v>73</v>
      </c>
      <c r="AI402" t="s">
        <v>74</v>
      </c>
      <c r="AJ402">
        <v>158</v>
      </c>
      <c r="AK402">
        <f>AJ402*2.54</f>
        <v>401.32</v>
      </c>
      <c r="AL402" t="str">
        <f>IF(AK402&lt;5,"Sapling",IF(AK402&lt;30,"Pole",IF(AK402&lt;50,"Small Saw",IF(AK402&lt;100,"Large Saw",IF(AK402&lt;300,"Giant","Monarch")))))</f>
        <v>Monarch</v>
      </c>
      <c r="AM402">
        <v>190</v>
      </c>
      <c r="AN402" t="s">
        <v>1024</v>
      </c>
      <c r="AO402" s="1">
        <v>45505.604919398145</v>
      </c>
      <c r="AP402" t="s">
        <v>76</v>
      </c>
      <c r="AQ402" s="1">
        <v>45561.746539351851</v>
      </c>
      <c r="AR402" t="s">
        <v>151</v>
      </c>
      <c r="AU402" t="s">
        <v>177</v>
      </c>
      <c r="AV402" t="s">
        <v>86</v>
      </c>
      <c r="AW402" t="s">
        <v>81</v>
      </c>
    </row>
    <row r="403" spans="1:50" x14ac:dyDescent="0.35">
      <c r="A403">
        <v>267</v>
      </c>
      <c r="C403">
        <v>259</v>
      </c>
      <c r="E403" t="s">
        <v>637</v>
      </c>
      <c r="F403" t="s">
        <v>65</v>
      </c>
      <c r="G403" t="s">
        <v>1</v>
      </c>
      <c r="H403">
        <v>121</v>
      </c>
      <c r="I403">
        <v>307</v>
      </c>
      <c r="J403" t="s">
        <v>1186</v>
      </c>
      <c r="M403" t="s">
        <v>70</v>
      </c>
      <c r="N403">
        <v>0</v>
      </c>
      <c r="S403" t="s">
        <v>182</v>
      </c>
      <c r="T403" t="s">
        <v>70</v>
      </c>
      <c r="V403" t="s">
        <v>70</v>
      </c>
      <c r="X403" t="s">
        <v>70</v>
      </c>
      <c r="Y403" t="s">
        <v>70</v>
      </c>
      <c r="Z403" t="s">
        <v>70</v>
      </c>
      <c r="AA403" t="s">
        <v>70</v>
      </c>
      <c r="AB403" t="s">
        <v>1187</v>
      </c>
      <c r="AC403" t="s">
        <v>68</v>
      </c>
      <c r="AD403">
        <v>3996123</v>
      </c>
      <c r="AE403">
        <v>351569</v>
      </c>
      <c r="AF403" t="s">
        <v>72</v>
      </c>
      <c r="AG403">
        <v>0</v>
      </c>
      <c r="AH403" t="s">
        <v>73</v>
      </c>
      <c r="AI403" t="s">
        <v>74</v>
      </c>
      <c r="AJ403">
        <v>158</v>
      </c>
      <c r="AK403">
        <f>AJ403*2.54</f>
        <v>401.32</v>
      </c>
      <c r="AL403" t="str">
        <f>IF(AK403&lt;5,"Sapling",IF(AK403&lt;30,"Pole",IF(AK403&lt;50,"Small Saw",IF(AK403&lt;100,"Large Saw",IF(AK403&lt;300,"Giant","Monarch")))))</f>
        <v>Monarch</v>
      </c>
      <c r="AM403">
        <v>259</v>
      </c>
      <c r="AN403" t="s">
        <v>1188</v>
      </c>
      <c r="AO403" s="1">
        <v>45505.604919398145</v>
      </c>
      <c r="AP403" t="s">
        <v>76</v>
      </c>
      <c r="AQ403" s="1">
        <v>45559.785104166665</v>
      </c>
      <c r="AR403" t="s">
        <v>77</v>
      </c>
      <c r="AT403" t="s">
        <v>1189</v>
      </c>
      <c r="AU403" t="s">
        <v>177</v>
      </c>
      <c r="AV403" t="s">
        <v>86</v>
      </c>
    </row>
    <row r="404" spans="1:50" x14ac:dyDescent="0.35">
      <c r="A404">
        <v>363</v>
      </c>
      <c r="C404">
        <v>195</v>
      </c>
      <c r="E404" t="s">
        <v>637</v>
      </c>
      <c r="F404" t="s">
        <v>65</v>
      </c>
      <c r="G404" t="s">
        <v>1</v>
      </c>
      <c r="H404">
        <v>93.7</v>
      </c>
      <c r="I404">
        <v>237</v>
      </c>
      <c r="J404" t="s">
        <v>1293</v>
      </c>
      <c r="M404" t="s">
        <v>68</v>
      </c>
      <c r="N404">
        <v>45</v>
      </c>
      <c r="O404">
        <v>4</v>
      </c>
      <c r="S404" t="s">
        <v>69</v>
      </c>
      <c r="T404" t="s">
        <v>68</v>
      </c>
      <c r="U404" t="s">
        <v>67</v>
      </c>
      <c r="V404" t="s">
        <v>70</v>
      </c>
      <c r="X404" t="s">
        <v>70</v>
      </c>
      <c r="Y404" t="s">
        <v>70</v>
      </c>
      <c r="Z404" t="s">
        <v>70</v>
      </c>
      <c r="AA404" t="s">
        <v>70</v>
      </c>
      <c r="AB404" t="s">
        <v>168</v>
      </c>
      <c r="AC404" t="s">
        <v>68</v>
      </c>
      <c r="AD404">
        <v>3995773</v>
      </c>
      <c r="AE404">
        <v>348835</v>
      </c>
      <c r="AF404" t="s">
        <v>72</v>
      </c>
      <c r="AG404">
        <v>99</v>
      </c>
      <c r="AH404" t="s">
        <v>73</v>
      </c>
      <c r="AI404" t="s">
        <v>74</v>
      </c>
      <c r="AJ404">
        <v>158</v>
      </c>
      <c r="AK404">
        <f>AJ404*2.54</f>
        <v>401.32</v>
      </c>
      <c r="AL404" t="str">
        <f>IF(AK404&lt;5,"Sapling",IF(AK404&lt;30,"Pole",IF(AK404&lt;50,"Small Saw",IF(AK404&lt;100,"Large Saw",IF(AK404&lt;300,"Giant","Monarch")))))</f>
        <v>Monarch</v>
      </c>
      <c r="AM404">
        <v>195</v>
      </c>
      <c r="AN404" t="s">
        <v>1400</v>
      </c>
      <c r="AO404" s="1">
        <v>45505.604919398145</v>
      </c>
      <c r="AP404" t="s">
        <v>76</v>
      </c>
      <c r="AQ404" s="1">
        <v>45563.782893518517</v>
      </c>
      <c r="AR404" t="s">
        <v>151</v>
      </c>
      <c r="AU404" t="s">
        <v>177</v>
      </c>
      <c r="AV404" t="s">
        <v>80</v>
      </c>
      <c r="AW404" t="s">
        <v>81</v>
      </c>
    </row>
    <row r="405" spans="1:50" x14ac:dyDescent="0.35">
      <c r="A405">
        <v>601</v>
      </c>
      <c r="B405">
        <v>600</v>
      </c>
      <c r="C405">
        <v>210</v>
      </c>
      <c r="E405" t="s">
        <v>637</v>
      </c>
      <c r="F405" t="s">
        <v>146</v>
      </c>
      <c r="G405" t="s">
        <v>1</v>
      </c>
      <c r="H405">
        <v>136</v>
      </c>
      <c r="I405">
        <v>345</v>
      </c>
      <c r="J405" t="s">
        <v>928</v>
      </c>
      <c r="M405" t="s">
        <v>68</v>
      </c>
      <c r="N405">
        <v>28</v>
      </c>
      <c r="O405">
        <v>3</v>
      </c>
      <c r="S405" t="s">
        <v>94</v>
      </c>
      <c r="T405" t="s">
        <v>70</v>
      </c>
      <c r="X405" t="s">
        <v>70</v>
      </c>
      <c r="Y405" t="s">
        <v>70</v>
      </c>
      <c r="Z405" t="s">
        <v>70</v>
      </c>
      <c r="AA405" t="s">
        <v>70</v>
      </c>
      <c r="AB405" t="s">
        <v>1875</v>
      </c>
      <c r="AC405" t="s">
        <v>68</v>
      </c>
      <c r="AD405">
        <v>3995772</v>
      </c>
      <c r="AE405">
        <v>351418</v>
      </c>
      <c r="AF405" t="s">
        <v>72</v>
      </c>
      <c r="AG405">
        <v>19</v>
      </c>
      <c r="AH405" t="s">
        <v>73</v>
      </c>
      <c r="AI405" t="s">
        <v>74</v>
      </c>
      <c r="AJ405">
        <v>158</v>
      </c>
      <c r="AK405">
        <f>AJ405*2.54</f>
        <v>401.32</v>
      </c>
      <c r="AL405" t="str">
        <f>IF(AK405&lt;5,"Sapling",IF(AK405&lt;30,"Pole",IF(AK405&lt;50,"Small Saw",IF(AK405&lt;100,"Large Saw",IF(AK405&lt;300,"Giant","Monarch")))))</f>
        <v>Monarch</v>
      </c>
      <c r="AM405">
        <v>215</v>
      </c>
      <c r="AN405" t="s">
        <v>1876</v>
      </c>
      <c r="AO405" s="1">
        <v>45505.604919398145</v>
      </c>
      <c r="AP405" t="s">
        <v>76</v>
      </c>
      <c r="AQ405" s="1">
        <v>45566.738842592589</v>
      </c>
      <c r="AR405" t="s">
        <v>927</v>
      </c>
      <c r="AT405" t="s">
        <v>1877</v>
      </c>
      <c r="AU405" t="s">
        <v>177</v>
      </c>
      <c r="AV405" t="s">
        <v>86</v>
      </c>
      <c r="AW405" t="s">
        <v>87</v>
      </c>
      <c r="AX405" t="s">
        <v>934</v>
      </c>
    </row>
    <row r="406" spans="1:50" x14ac:dyDescent="0.35">
      <c r="A406">
        <v>57</v>
      </c>
      <c r="C406">
        <v>205</v>
      </c>
      <c r="E406" t="s">
        <v>1940</v>
      </c>
      <c r="F406" t="s">
        <v>197</v>
      </c>
      <c r="G406" t="s">
        <v>1</v>
      </c>
      <c r="H406">
        <v>106.099999999999</v>
      </c>
      <c r="I406">
        <v>269</v>
      </c>
      <c r="J406" t="s">
        <v>274</v>
      </c>
      <c r="M406" t="s">
        <v>68</v>
      </c>
      <c r="N406">
        <v>41</v>
      </c>
      <c r="O406">
        <v>4</v>
      </c>
      <c r="S406" t="s">
        <v>94</v>
      </c>
      <c r="T406" t="s">
        <v>68</v>
      </c>
      <c r="U406" t="s">
        <v>67</v>
      </c>
      <c r="V406" t="s">
        <v>70</v>
      </c>
      <c r="X406" t="s">
        <v>70</v>
      </c>
      <c r="Y406" t="s">
        <v>70</v>
      </c>
      <c r="Z406" t="s">
        <v>70</v>
      </c>
      <c r="AA406" t="s">
        <v>70</v>
      </c>
      <c r="AB406" t="s">
        <v>72</v>
      </c>
      <c r="AC406" t="s">
        <v>68</v>
      </c>
      <c r="AD406">
        <v>3990359</v>
      </c>
      <c r="AE406">
        <v>353437</v>
      </c>
      <c r="AF406" t="s">
        <v>72</v>
      </c>
      <c r="AG406">
        <v>7</v>
      </c>
      <c r="AH406" t="s">
        <v>73</v>
      </c>
      <c r="AI406" t="s">
        <v>74</v>
      </c>
      <c r="AJ406">
        <v>158</v>
      </c>
      <c r="AK406">
        <f>AJ406*2.54</f>
        <v>401.32</v>
      </c>
      <c r="AL406" t="str">
        <f>IF(AK406&lt;5,"Sapling",IF(AK406&lt;30,"Pole",IF(AK406&lt;50,"Small Saw",IF(AK406&lt;100,"Large Saw",IF(AK406&lt;300,"Giant","Monarch")))))</f>
        <v>Monarch</v>
      </c>
      <c r="AM406">
        <v>205</v>
      </c>
      <c r="AN406" t="s">
        <v>2038</v>
      </c>
      <c r="AO406" s="1">
        <v>45505.604919398145</v>
      </c>
      <c r="AP406" t="s">
        <v>76</v>
      </c>
      <c r="AQ406" s="1">
        <v>45552.837569444448</v>
      </c>
      <c r="AR406" t="s">
        <v>151</v>
      </c>
      <c r="AU406" t="s">
        <v>79</v>
      </c>
      <c r="AV406" t="s">
        <v>86</v>
      </c>
      <c r="AW406" t="s">
        <v>159</v>
      </c>
    </row>
    <row r="407" spans="1:50" x14ac:dyDescent="0.35">
      <c r="A407">
        <v>260</v>
      </c>
      <c r="C407">
        <v>213</v>
      </c>
      <c r="E407" t="s">
        <v>174</v>
      </c>
      <c r="F407" t="s">
        <v>106</v>
      </c>
      <c r="G407" t="s">
        <v>1</v>
      </c>
      <c r="H407">
        <v>127</v>
      </c>
      <c r="I407">
        <v>322</v>
      </c>
      <c r="J407" t="s">
        <v>2576</v>
      </c>
      <c r="M407" t="s">
        <v>68</v>
      </c>
      <c r="N407">
        <v>28</v>
      </c>
      <c r="O407">
        <v>4</v>
      </c>
      <c r="S407" t="s">
        <v>69</v>
      </c>
      <c r="T407" t="s">
        <v>68</v>
      </c>
      <c r="U407" t="s">
        <v>133</v>
      </c>
      <c r="V407" t="s">
        <v>68</v>
      </c>
      <c r="X407" t="s">
        <v>70</v>
      </c>
      <c r="Y407" t="s">
        <v>70</v>
      </c>
      <c r="Z407" t="s">
        <v>68</v>
      </c>
      <c r="AA407" t="s">
        <v>70</v>
      </c>
      <c r="AB407" t="s">
        <v>72</v>
      </c>
      <c r="AC407" t="s">
        <v>68</v>
      </c>
      <c r="AD407">
        <v>3982933</v>
      </c>
      <c r="AE407">
        <v>350119</v>
      </c>
      <c r="AF407" t="s">
        <v>72</v>
      </c>
      <c r="AG407">
        <v>113</v>
      </c>
      <c r="AH407" t="s">
        <v>73</v>
      </c>
      <c r="AI407" t="s">
        <v>74</v>
      </c>
      <c r="AJ407">
        <v>158</v>
      </c>
      <c r="AK407">
        <f>AJ407*2.54</f>
        <v>401.32</v>
      </c>
      <c r="AL407" t="str">
        <f>IF(AK407&lt;5,"Sapling",IF(AK407&lt;30,"Pole",IF(AK407&lt;50,"Small Saw",IF(AK407&lt;100,"Large Saw",IF(AK407&lt;300,"Giant","Monarch")))))</f>
        <v>Monarch</v>
      </c>
      <c r="AM407">
        <v>210</v>
      </c>
      <c r="AN407" t="s">
        <v>2577</v>
      </c>
      <c r="AO407" s="1">
        <v>45505.604919398145</v>
      </c>
      <c r="AP407" t="s">
        <v>76</v>
      </c>
      <c r="AQ407" s="1">
        <v>45532.887841087962</v>
      </c>
      <c r="AR407" t="s">
        <v>76</v>
      </c>
      <c r="AU407" t="s">
        <v>177</v>
      </c>
      <c r="AV407" t="s">
        <v>86</v>
      </c>
      <c r="AW407" t="s">
        <v>81</v>
      </c>
      <c r="AX407" t="s">
        <v>2578</v>
      </c>
    </row>
    <row r="408" spans="1:50" x14ac:dyDescent="0.35">
      <c r="A408">
        <v>92</v>
      </c>
      <c r="C408">
        <v>208</v>
      </c>
      <c r="D408">
        <v>207</v>
      </c>
      <c r="E408" t="s">
        <v>174</v>
      </c>
      <c r="F408" t="s">
        <v>82</v>
      </c>
      <c r="G408" t="s">
        <v>1</v>
      </c>
      <c r="H408">
        <v>131.9</v>
      </c>
      <c r="I408">
        <v>335</v>
      </c>
      <c r="J408" t="s">
        <v>2243</v>
      </c>
      <c r="K408" t="s">
        <v>67</v>
      </c>
      <c r="M408" t="s">
        <v>68</v>
      </c>
      <c r="N408">
        <v>200</v>
      </c>
      <c r="O408">
        <v>3</v>
      </c>
      <c r="S408" t="s">
        <v>69</v>
      </c>
      <c r="T408" t="s">
        <v>68</v>
      </c>
      <c r="U408" t="s">
        <v>67</v>
      </c>
      <c r="V408" t="s">
        <v>68</v>
      </c>
      <c r="X408" t="s">
        <v>70</v>
      </c>
      <c r="Y408" t="s">
        <v>70</v>
      </c>
      <c r="Z408" t="s">
        <v>70</v>
      </c>
      <c r="AA408" t="s">
        <v>70</v>
      </c>
      <c r="AB408" t="s">
        <v>168</v>
      </c>
      <c r="AC408" t="s">
        <v>68</v>
      </c>
      <c r="AD408">
        <v>3983732</v>
      </c>
      <c r="AE408">
        <v>349512</v>
      </c>
      <c r="AF408" t="s">
        <v>72</v>
      </c>
      <c r="AG408">
        <v>103</v>
      </c>
      <c r="AH408" t="s">
        <v>73</v>
      </c>
      <c r="AI408" t="s">
        <v>74</v>
      </c>
      <c r="AJ408">
        <v>158</v>
      </c>
      <c r="AK408">
        <f>AJ408*2.54</f>
        <v>401.32</v>
      </c>
      <c r="AL408" t="str">
        <f>IF(AK408&lt;5,"Sapling",IF(AK408&lt;30,"Pole",IF(AK408&lt;50,"Small Saw",IF(AK408&lt;100,"Large Saw",IF(AK408&lt;300,"Giant","Monarch")))))</f>
        <v>Monarch</v>
      </c>
      <c r="AM408">
        <v>208</v>
      </c>
      <c r="AN408" t="s">
        <v>2636</v>
      </c>
      <c r="AO408" s="1">
        <v>45505.604919398145</v>
      </c>
      <c r="AP408" t="s">
        <v>76</v>
      </c>
      <c r="AQ408" s="1">
        <v>45557.634942129633</v>
      </c>
      <c r="AR408" t="s">
        <v>151</v>
      </c>
      <c r="AU408" t="s">
        <v>177</v>
      </c>
      <c r="AV408" t="s">
        <v>80</v>
      </c>
      <c r="AW408" t="s">
        <v>81</v>
      </c>
      <c r="AX408" t="s">
        <v>2637</v>
      </c>
    </row>
    <row r="409" spans="1:50" x14ac:dyDescent="0.35">
      <c r="A409">
        <v>716</v>
      </c>
      <c r="C409">
        <v>202</v>
      </c>
      <c r="E409" t="s">
        <v>174</v>
      </c>
      <c r="F409" t="s">
        <v>146</v>
      </c>
      <c r="G409" t="s">
        <v>1</v>
      </c>
      <c r="H409">
        <v>151</v>
      </c>
      <c r="I409">
        <v>383</v>
      </c>
      <c r="J409" t="s">
        <v>2271</v>
      </c>
      <c r="M409" t="s">
        <v>68</v>
      </c>
      <c r="N409">
        <v>43</v>
      </c>
      <c r="O409">
        <v>4</v>
      </c>
      <c r="S409" t="s">
        <v>69</v>
      </c>
      <c r="T409" t="s">
        <v>68</v>
      </c>
      <c r="U409" t="s">
        <v>67</v>
      </c>
      <c r="V409" t="s">
        <v>70</v>
      </c>
      <c r="X409" t="s">
        <v>70</v>
      </c>
      <c r="Y409" t="s">
        <v>70</v>
      </c>
      <c r="Z409" t="s">
        <v>70</v>
      </c>
      <c r="AA409" t="s">
        <v>70</v>
      </c>
      <c r="AB409" t="s">
        <v>72</v>
      </c>
      <c r="AC409" t="s">
        <v>68</v>
      </c>
      <c r="AD409">
        <v>3982954</v>
      </c>
      <c r="AE409">
        <v>350577</v>
      </c>
      <c r="AF409" t="s">
        <v>72</v>
      </c>
      <c r="AG409">
        <v>8</v>
      </c>
      <c r="AH409" t="s">
        <v>73</v>
      </c>
      <c r="AI409" t="s">
        <v>74</v>
      </c>
      <c r="AJ409">
        <v>158</v>
      </c>
      <c r="AK409">
        <f>AJ409*2.54</f>
        <v>401.32</v>
      </c>
      <c r="AL409" t="str">
        <f>IF(AK409&lt;5,"Sapling",IF(AK409&lt;30,"Pole",IF(AK409&lt;50,"Small Saw",IF(AK409&lt;100,"Large Saw",IF(AK409&lt;300,"Giant","Monarch")))))</f>
        <v>Monarch</v>
      </c>
      <c r="AM409">
        <v>202</v>
      </c>
      <c r="AN409" t="s">
        <v>2700</v>
      </c>
      <c r="AO409" s="1">
        <v>45505.604919398145</v>
      </c>
      <c r="AP409" t="s">
        <v>76</v>
      </c>
      <c r="AQ409" s="1">
        <v>45547.810289351852</v>
      </c>
      <c r="AR409" t="s">
        <v>151</v>
      </c>
      <c r="AU409" t="s">
        <v>177</v>
      </c>
      <c r="AV409" t="s">
        <v>86</v>
      </c>
      <c r="AW409" t="s">
        <v>87</v>
      </c>
    </row>
    <row r="410" spans="1:50" x14ac:dyDescent="0.35">
      <c r="A410">
        <v>298</v>
      </c>
      <c r="C410">
        <v>247</v>
      </c>
      <c r="E410" t="s">
        <v>637</v>
      </c>
      <c r="F410" t="s">
        <v>290</v>
      </c>
      <c r="G410" t="s">
        <v>1</v>
      </c>
      <c r="H410">
        <v>127</v>
      </c>
      <c r="I410">
        <v>322</v>
      </c>
      <c r="J410" t="s">
        <v>1266</v>
      </c>
      <c r="M410" t="s">
        <v>68</v>
      </c>
      <c r="N410">
        <v>10</v>
      </c>
      <c r="O410">
        <v>2</v>
      </c>
      <c r="S410" t="s">
        <v>94</v>
      </c>
      <c r="T410" t="s">
        <v>70</v>
      </c>
      <c r="V410" t="s">
        <v>70</v>
      </c>
      <c r="Y410" t="s">
        <v>70</v>
      </c>
      <c r="Z410" t="s">
        <v>70</v>
      </c>
      <c r="AA410" t="s">
        <v>70</v>
      </c>
      <c r="AB410" t="s">
        <v>72</v>
      </c>
      <c r="AC410" t="s">
        <v>68</v>
      </c>
      <c r="AD410">
        <v>3995844</v>
      </c>
      <c r="AE410">
        <v>351244</v>
      </c>
      <c r="AF410" t="s">
        <v>72</v>
      </c>
      <c r="AG410">
        <v>14</v>
      </c>
      <c r="AH410" t="s">
        <v>73</v>
      </c>
      <c r="AI410" t="s">
        <v>74</v>
      </c>
      <c r="AJ410">
        <v>157</v>
      </c>
      <c r="AK410">
        <f>AJ410*2.54</f>
        <v>398.78000000000003</v>
      </c>
      <c r="AL410" t="str">
        <f>IF(AK410&lt;5,"Sapling",IF(AK410&lt;30,"Pole",IF(AK410&lt;50,"Small Saw",IF(AK410&lt;100,"Large Saw",IF(AK410&lt;300,"Giant","Monarch")))))</f>
        <v>Monarch</v>
      </c>
      <c r="AM410">
        <v>245</v>
      </c>
      <c r="AN410" t="s">
        <v>1267</v>
      </c>
      <c r="AO410" s="1">
        <v>45505.604919398145</v>
      </c>
      <c r="AP410" t="s">
        <v>76</v>
      </c>
      <c r="AQ410" s="1">
        <v>45559.960486111115</v>
      </c>
      <c r="AR410" t="s">
        <v>77</v>
      </c>
      <c r="AT410" t="s">
        <v>1268</v>
      </c>
      <c r="AU410" t="s">
        <v>177</v>
      </c>
      <c r="AV410" t="s">
        <v>86</v>
      </c>
      <c r="AW410" t="s">
        <v>159</v>
      </c>
    </row>
    <row r="411" spans="1:50" x14ac:dyDescent="0.35">
      <c r="A411">
        <v>542</v>
      </c>
      <c r="C411">
        <v>195</v>
      </c>
      <c r="E411" t="s">
        <v>174</v>
      </c>
      <c r="F411" t="s">
        <v>197</v>
      </c>
      <c r="G411" t="s">
        <v>1</v>
      </c>
      <c r="H411">
        <v>116</v>
      </c>
      <c r="I411">
        <v>294</v>
      </c>
      <c r="J411" t="s">
        <v>179</v>
      </c>
      <c r="K411" t="s">
        <v>67</v>
      </c>
      <c r="M411" t="s">
        <v>68</v>
      </c>
      <c r="N411">
        <v>7</v>
      </c>
      <c r="O411">
        <v>2</v>
      </c>
      <c r="S411" t="s">
        <v>182</v>
      </c>
      <c r="T411" t="s">
        <v>68</v>
      </c>
      <c r="U411" t="s">
        <v>67</v>
      </c>
      <c r="V411" t="s">
        <v>70</v>
      </c>
      <c r="W411" t="s">
        <v>67</v>
      </c>
      <c r="X411" t="s">
        <v>68</v>
      </c>
      <c r="Y411" t="s">
        <v>70</v>
      </c>
      <c r="Z411" t="s">
        <v>70</v>
      </c>
      <c r="AA411" t="s">
        <v>70</v>
      </c>
      <c r="AB411" t="s">
        <v>72</v>
      </c>
      <c r="AC411" t="s">
        <v>68</v>
      </c>
      <c r="AD411">
        <v>3983225</v>
      </c>
      <c r="AE411">
        <v>350407</v>
      </c>
      <c r="AF411" t="s">
        <v>72</v>
      </c>
      <c r="AG411">
        <v>0</v>
      </c>
      <c r="AH411" t="s">
        <v>73</v>
      </c>
      <c r="AI411" t="s">
        <v>74</v>
      </c>
      <c r="AJ411">
        <v>157</v>
      </c>
      <c r="AK411">
        <f>AJ411*2.54</f>
        <v>398.78000000000003</v>
      </c>
      <c r="AL411" t="str">
        <f>IF(AK411&lt;5,"Sapling",IF(AK411&lt;30,"Pole",IF(AK411&lt;50,"Small Saw",IF(AK411&lt;100,"Large Saw",IF(AK411&lt;300,"Giant","Monarch")))))</f>
        <v>Monarch</v>
      </c>
      <c r="AM411">
        <v>195</v>
      </c>
      <c r="AN411" t="s">
        <v>2796</v>
      </c>
      <c r="AO411" s="1">
        <v>45505.604919398145</v>
      </c>
      <c r="AP411" t="s">
        <v>76</v>
      </c>
      <c r="AQ411" s="1">
        <v>45551.182858796295</v>
      </c>
      <c r="AR411" t="s">
        <v>151</v>
      </c>
      <c r="AU411" t="s">
        <v>177</v>
      </c>
      <c r="AV411" t="s">
        <v>80</v>
      </c>
      <c r="AW411" t="s">
        <v>81</v>
      </c>
      <c r="AX411" t="s">
        <v>458</v>
      </c>
    </row>
    <row r="412" spans="1:50" x14ac:dyDescent="0.35">
      <c r="A412">
        <v>149</v>
      </c>
      <c r="C412">
        <v>200</v>
      </c>
      <c r="E412" t="s">
        <v>637</v>
      </c>
      <c r="F412" t="s">
        <v>91</v>
      </c>
      <c r="G412" t="s">
        <v>1</v>
      </c>
      <c r="H412">
        <v>125</v>
      </c>
      <c r="I412">
        <v>317</v>
      </c>
      <c r="J412" t="s">
        <v>947</v>
      </c>
      <c r="M412" t="s">
        <v>68</v>
      </c>
      <c r="N412">
        <v>38</v>
      </c>
      <c r="O412">
        <v>4</v>
      </c>
      <c r="S412" t="s">
        <v>94</v>
      </c>
      <c r="T412" t="s">
        <v>68</v>
      </c>
      <c r="U412" t="s">
        <v>67</v>
      </c>
      <c r="X412" t="s">
        <v>70</v>
      </c>
      <c r="Y412" t="s">
        <v>70</v>
      </c>
      <c r="Z412" t="s">
        <v>70</v>
      </c>
      <c r="AA412" t="s">
        <v>70</v>
      </c>
      <c r="AB412" t="s">
        <v>168</v>
      </c>
      <c r="AC412" t="s">
        <v>68</v>
      </c>
      <c r="AD412">
        <v>3995584</v>
      </c>
      <c r="AE412">
        <v>352916</v>
      </c>
      <c r="AF412" t="s">
        <v>72</v>
      </c>
      <c r="AG412">
        <v>24</v>
      </c>
      <c r="AH412" t="s">
        <v>73</v>
      </c>
      <c r="AI412" t="s">
        <v>74</v>
      </c>
      <c r="AJ412">
        <v>156</v>
      </c>
      <c r="AK412">
        <f>AJ412*2.54</f>
        <v>396.24</v>
      </c>
      <c r="AL412" t="str">
        <f>IF(AK412&lt;5,"Sapling",IF(AK412&lt;30,"Pole",IF(AK412&lt;50,"Small Saw",IF(AK412&lt;100,"Large Saw",IF(AK412&lt;300,"Giant","Monarch")))))</f>
        <v>Monarch</v>
      </c>
      <c r="AM412">
        <v>195</v>
      </c>
      <c r="AN412" t="s">
        <v>970</v>
      </c>
      <c r="AO412" s="1">
        <v>45505.604919398145</v>
      </c>
      <c r="AP412" t="s">
        <v>76</v>
      </c>
      <c r="AQ412" s="1">
        <v>45567.667650462965</v>
      </c>
      <c r="AR412" t="s">
        <v>927</v>
      </c>
      <c r="AT412" t="s">
        <v>959</v>
      </c>
      <c r="AU412" t="s">
        <v>177</v>
      </c>
      <c r="AV412" t="s">
        <v>86</v>
      </c>
      <c r="AW412" t="s">
        <v>87</v>
      </c>
      <c r="AX412" t="s">
        <v>971</v>
      </c>
    </row>
    <row r="413" spans="1:50" ht="58" x14ac:dyDescent="0.35">
      <c r="A413">
        <v>248</v>
      </c>
      <c r="C413">
        <v>231</v>
      </c>
      <c r="E413" t="s">
        <v>637</v>
      </c>
      <c r="F413" t="s">
        <v>201</v>
      </c>
      <c r="G413" t="s">
        <v>1</v>
      </c>
      <c r="H413">
        <v>114.5</v>
      </c>
      <c r="I413">
        <v>290</v>
      </c>
      <c r="J413" t="s">
        <v>365</v>
      </c>
      <c r="M413" t="s">
        <v>68</v>
      </c>
      <c r="N413">
        <v>34</v>
      </c>
      <c r="O413">
        <v>4</v>
      </c>
      <c r="S413" t="s">
        <v>69</v>
      </c>
      <c r="T413" t="s">
        <v>68</v>
      </c>
      <c r="U413" t="s">
        <v>67</v>
      </c>
      <c r="V413" t="s">
        <v>70</v>
      </c>
      <c r="X413" t="s">
        <v>70</v>
      </c>
      <c r="Y413" t="s">
        <v>70</v>
      </c>
      <c r="Z413" t="s">
        <v>70</v>
      </c>
      <c r="AA413" t="s">
        <v>70</v>
      </c>
      <c r="AB413" t="s">
        <v>72</v>
      </c>
      <c r="AC413" t="s">
        <v>68</v>
      </c>
      <c r="AD413">
        <v>3996078</v>
      </c>
      <c r="AE413">
        <v>351124</v>
      </c>
      <c r="AF413" t="s">
        <v>72</v>
      </c>
      <c r="AG413">
        <v>198</v>
      </c>
      <c r="AH413" t="s">
        <v>73</v>
      </c>
      <c r="AI413" t="s">
        <v>74</v>
      </c>
      <c r="AJ413">
        <v>156</v>
      </c>
      <c r="AK413">
        <f>AJ413*2.54</f>
        <v>396.24</v>
      </c>
      <c r="AL413" t="str">
        <f>IF(AK413&lt;5,"Sapling",IF(AK413&lt;30,"Pole",IF(AK413&lt;50,"Small Saw",IF(AK413&lt;100,"Large Saw",IF(AK413&lt;300,"Giant","Monarch")))))</f>
        <v>Monarch</v>
      </c>
      <c r="AM413">
        <v>231</v>
      </c>
      <c r="AN413" t="s">
        <v>1148</v>
      </c>
      <c r="AO413" s="1">
        <v>45505.604919398145</v>
      </c>
      <c r="AP413" t="s">
        <v>76</v>
      </c>
      <c r="AQ413" s="1">
        <v>45562.732928240737</v>
      </c>
      <c r="AR413" t="s">
        <v>151</v>
      </c>
      <c r="AT413" s="2" t="s">
        <v>1149</v>
      </c>
      <c r="AU413" t="s">
        <v>177</v>
      </c>
      <c r="AV413" t="s">
        <v>86</v>
      </c>
      <c r="AW413" t="s">
        <v>81</v>
      </c>
    </row>
    <row r="414" spans="1:50" x14ac:dyDescent="0.35">
      <c r="A414">
        <v>308</v>
      </c>
      <c r="C414">
        <v>224</v>
      </c>
      <c r="E414" t="s">
        <v>637</v>
      </c>
      <c r="F414" t="s">
        <v>290</v>
      </c>
      <c r="G414" t="s">
        <v>1</v>
      </c>
      <c r="H414">
        <v>113</v>
      </c>
      <c r="I414">
        <v>287</v>
      </c>
      <c r="J414" t="s">
        <v>1285</v>
      </c>
      <c r="M414" t="s">
        <v>68</v>
      </c>
      <c r="N414">
        <v>26</v>
      </c>
      <c r="O414">
        <v>4</v>
      </c>
      <c r="S414" t="s">
        <v>94</v>
      </c>
      <c r="X414" t="s">
        <v>70</v>
      </c>
      <c r="Y414" t="s">
        <v>70</v>
      </c>
      <c r="Z414" t="s">
        <v>70</v>
      </c>
      <c r="AA414" t="s">
        <v>70</v>
      </c>
      <c r="AB414" t="s">
        <v>72</v>
      </c>
      <c r="AC414" t="s">
        <v>68</v>
      </c>
      <c r="AD414">
        <v>3995752</v>
      </c>
      <c r="AE414">
        <v>351276</v>
      </c>
      <c r="AF414" t="s">
        <v>72</v>
      </c>
      <c r="AG414">
        <v>150</v>
      </c>
      <c r="AH414" t="s">
        <v>73</v>
      </c>
      <c r="AI414" t="s">
        <v>74</v>
      </c>
      <c r="AJ414">
        <v>156</v>
      </c>
      <c r="AK414">
        <f>AJ414*2.54</f>
        <v>396.24</v>
      </c>
      <c r="AL414" t="str">
        <f>IF(AK414&lt;5,"Sapling",IF(AK414&lt;30,"Pole",IF(AK414&lt;50,"Small Saw",IF(AK414&lt;100,"Large Saw",IF(AK414&lt;300,"Giant","Monarch")))))</f>
        <v>Monarch</v>
      </c>
      <c r="AM414">
        <v>224</v>
      </c>
      <c r="AN414" t="s">
        <v>1286</v>
      </c>
      <c r="AO414" s="1">
        <v>45505.604919398145</v>
      </c>
      <c r="AP414" t="s">
        <v>76</v>
      </c>
      <c r="AQ414" s="1">
        <v>45566.785439814812</v>
      </c>
      <c r="AR414" t="s">
        <v>927</v>
      </c>
      <c r="AT414" t="s">
        <v>959</v>
      </c>
      <c r="AU414" t="s">
        <v>177</v>
      </c>
      <c r="AV414" t="s">
        <v>86</v>
      </c>
      <c r="AW414" t="s">
        <v>81</v>
      </c>
      <c r="AX414" t="s">
        <v>1287</v>
      </c>
    </row>
    <row r="415" spans="1:50" x14ac:dyDescent="0.35">
      <c r="A415">
        <v>321</v>
      </c>
      <c r="C415">
        <v>240</v>
      </c>
      <c r="E415" t="s">
        <v>637</v>
      </c>
      <c r="F415" t="s">
        <v>290</v>
      </c>
      <c r="G415" t="s">
        <v>1</v>
      </c>
      <c r="H415">
        <v>123</v>
      </c>
      <c r="I415">
        <v>312</v>
      </c>
      <c r="J415" t="s">
        <v>1117</v>
      </c>
      <c r="M415" t="s">
        <v>68</v>
      </c>
      <c r="N415">
        <v>15</v>
      </c>
      <c r="O415">
        <v>4</v>
      </c>
      <c r="S415" t="s">
        <v>94</v>
      </c>
      <c r="T415" t="s">
        <v>68</v>
      </c>
      <c r="U415" t="s">
        <v>67</v>
      </c>
      <c r="X415" t="s">
        <v>70</v>
      </c>
      <c r="Y415" t="s">
        <v>70</v>
      </c>
      <c r="Z415" t="s">
        <v>70</v>
      </c>
      <c r="AA415" t="s">
        <v>70</v>
      </c>
      <c r="AB415" t="s">
        <v>72</v>
      </c>
      <c r="AC415" t="s">
        <v>68</v>
      </c>
      <c r="AD415">
        <v>3995711</v>
      </c>
      <c r="AE415">
        <v>351296</v>
      </c>
      <c r="AF415" t="s">
        <v>72</v>
      </c>
      <c r="AG415">
        <v>16</v>
      </c>
      <c r="AH415" t="s">
        <v>73</v>
      </c>
      <c r="AI415" t="s">
        <v>74</v>
      </c>
      <c r="AJ415">
        <v>156</v>
      </c>
      <c r="AK415">
        <f>AJ415*2.54</f>
        <v>396.24</v>
      </c>
      <c r="AL415" t="str">
        <f>IF(AK415&lt;5,"Sapling",IF(AK415&lt;30,"Pole",IF(AK415&lt;50,"Small Saw",IF(AK415&lt;100,"Large Saw",IF(AK415&lt;300,"Giant","Monarch")))))</f>
        <v>Monarch</v>
      </c>
      <c r="AM415">
        <v>240</v>
      </c>
      <c r="AN415" t="s">
        <v>1315</v>
      </c>
      <c r="AO415" s="1">
        <v>45505.604919398145</v>
      </c>
      <c r="AP415" t="s">
        <v>76</v>
      </c>
      <c r="AQ415" s="1">
        <v>45566.773217592592</v>
      </c>
      <c r="AR415" t="s">
        <v>927</v>
      </c>
      <c r="AT415" t="s">
        <v>1316</v>
      </c>
      <c r="AU415" t="s">
        <v>177</v>
      </c>
      <c r="AV415" t="s">
        <v>80</v>
      </c>
      <c r="AW415" t="s">
        <v>81</v>
      </c>
      <c r="AX415" t="s">
        <v>1317</v>
      </c>
    </row>
    <row r="416" spans="1:50" x14ac:dyDescent="0.35">
      <c r="A416">
        <v>487</v>
      </c>
      <c r="C416">
        <v>223</v>
      </c>
      <c r="E416" t="s">
        <v>637</v>
      </c>
      <c r="F416" t="s">
        <v>201</v>
      </c>
      <c r="G416" t="s">
        <v>1</v>
      </c>
      <c r="H416">
        <v>144</v>
      </c>
      <c r="I416">
        <v>365</v>
      </c>
      <c r="J416" t="s">
        <v>1689</v>
      </c>
      <c r="M416" t="s">
        <v>68</v>
      </c>
      <c r="N416">
        <v>17</v>
      </c>
      <c r="O416">
        <v>2</v>
      </c>
      <c r="S416" t="s">
        <v>94</v>
      </c>
      <c r="T416" t="s">
        <v>68</v>
      </c>
      <c r="U416" t="s">
        <v>133</v>
      </c>
      <c r="V416" t="s">
        <v>70</v>
      </c>
      <c r="X416" t="s">
        <v>70</v>
      </c>
      <c r="Y416" t="s">
        <v>70</v>
      </c>
      <c r="Z416" t="s">
        <v>70</v>
      </c>
      <c r="AA416" t="s">
        <v>70</v>
      </c>
      <c r="AB416" t="s">
        <v>72</v>
      </c>
      <c r="AC416" t="s">
        <v>68</v>
      </c>
      <c r="AD416">
        <v>3996509</v>
      </c>
      <c r="AE416">
        <v>350322</v>
      </c>
      <c r="AF416" t="s">
        <v>72</v>
      </c>
      <c r="AG416">
        <v>38</v>
      </c>
      <c r="AH416" t="s">
        <v>73</v>
      </c>
      <c r="AI416" t="s">
        <v>74</v>
      </c>
      <c r="AJ416">
        <v>156</v>
      </c>
      <c r="AK416">
        <f>AJ416*2.54</f>
        <v>396.24</v>
      </c>
      <c r="AL416" t="str">
        <f>IF(AK416&lt;5,"Sapling",IF(AK416&lt;30,"Pole",IF(AK416&lt;50,"Small Saw",IF(AK416&lt;100,"Large Saw",IF(AK416&lt;300,"Giant","Monarch")))))</f>
        <v>Monarch</v>
      </c>
      <c r="AM416">
        <v>223</v>
      </c>
      <c r="AN416" t="s">
        <v>1690</v>
      </c>
      <c r="AO416" s="1">
        <v>45505.604919398145</v>
      </c>
      <c r="AP416" t="s">
        <v>76</v>
      </c>
      <c r="AQ416" s="1">
        <v>45565.640520833331</v>
      </c>
      <c r="AR416" t="s">
        <v>151</v>
      </c>
      <c r="AU416" t="s">
        <v>177</v>
      </c>
      <c r="AV416" t="s">
        <v>86</v>
      </c>
      <c r="AW416" t="s">
        <v>81</v>
      </c>
      <c r="AX416" t="s">
        <v>1691</v>
      </c>
    </row>
    <row r="417" spans="1:52" x14ac:dyDescent="0.35">
      <c r="A417">
        <v>603</v>
      </c>
      <c r="C417">
        <v>150</v>
      </c>
      <c r="E417" t="s">
        <v>637</v>
      </c>
      <c r="F417" t="s">
        <v>146</v>
      </c>
      <c r="G417" t="s">
        <v>1</v>
      </c>
      <c r="H417">
        <v>55</v>
      </c>
      <c r="I417">
        <v>139</v>
      </c>
      <c r="J417" t="s">
        <v>1881</v>
      </c>
      <c r="M417" t="s">
        <v>68</v>
      </c>
      <c r="N417">
        <v>70</v>
      </c>
      <c r="O417">
        <v>4</v>
      </c>
      <c r="S417" t="s">
        <v>94</v>
      </c>
      <c r="T417" t="s">
        <v>68</v>
      </c>
      <c r="U417" t="s">
        <v>67</v>
      </c>
      <c r="W417" t="s">
        <v>133</v>
      </c>
      <c r="X417" t="s">
        <v>68</v>
      </c>
      <c r="Y417" t="s">
        <v>70</v>
      </c>
      <c r="Z417" t="s">
        <v>68</v>
      </c>
      <c r="AA417" t="s">
        <v>70</v>
      </c>
      <c r="AB417" t="s">
        <v>1882</v>
      </c>
      <c r="AC417" t="s">
        <v>68</v>
      </c>
      <c r="AD417">
        <v>3995609</v>
      </c>
      <c r="AE417">
        <v>351265</v>
      </c>
      <c r="AF417" t="s">
        <v>72</v>
      </c>
      <c r="AG417">
        <v>197</v>
      </c>
      <c r="AH417" t="s">
        <v>73</v>
      </c>
      <c r="AI417" t="s">
        <v>74</v>
      </c>
      <c r="AJ417">
        <v>156</v>
      </c>
      <c r="AK417">
        <f>AJ417*2.54</f>
        <v>396.24</v>
      </c>
      <c r="AL417" t="str">
        <f>IF(AK417&lt;5,"Sapling",IF(AK417&lt;30,"Pole",IF(AK417&lt;50,"Small Saw",IF(AK417&lt;100,"Large Saw",IF(AK417&lt;300,"Giant","Monarch")))))</f>
        <v>Monarch</v>
      </c>
      <c r="AM417">
        <v>150</v>
      </c>
      <c r="AN417" t="s">
        <v>1883</v>
      </c>
      <c r="AO417" s="1">
        <v>45505.604919398145</v>
      </c>
      <c r="AP417" t="s">
        <v>76</v>
      </c>
      <c r="AQ417" s="1">
        <v>45564.748530092591</v>
      </c>
      <c r="AR417" t="s">
        <v>927</v>
      </c>
      <c r="AT417" t="s">
        <v>959</v>
      </c>
      <c r="AU417" t="s">
        <v>177</v>
      </c>
      <c r="AV417" t="s">
        <v>80</v>
      </c>
      <c r="AW417" t="s">
        <v>81</v>
      </c>
      <c r="AX417" t="s">
        <v>1884</v>
      </c>
    </row>
    <row r="418" spans="1:52" x14ac:dyDescent="0.35">
      <c r="A418">
        <v>621</v>
      </c>
      <c r="C418">
        <v>248</v>
      </c>
      <c r="E418" t="s">
        <v>174</v>
      </c>
      <c r="F418" t="s">
        <v>146</v>
      </c>
      <c r="G418" t="s">
        <v>1</v>
      </c>
      <c r="H418">
        <v>128.099999999999</v>
      </c>
      <c r="I418">
        <v>325</v>
      </c>
      <c r="J418" t="s">
        <v>266</v>
      </c>
      <c r="M418" t="s">
        <v>68</v>
      </c>
      <c r="N418">
        <v>70</v>
      </c>
      <c r="O418">
        <v>1</v>
      </c>
      <c r="S418" t="s">
        <v>94</v>
      </c>
      <c r="T418" t="s">
        <v>70</v>
      </c>
      <c r="V418" t="s">
        <v>70</v>
      </c>
      <c r="X418" t="s">
        <v>70</v>
      </c>
      <c r="Y418" t="s">
        <v>70</v>
      </c>
      <c r="Z418" t="s">
        <v>70</v>
      </c>
      <c r="AA418" t="s">
        <v>70</v>
      </c>
      <c r="AB418" t="s">
        <v>168</v>
      </c>
      <c r="AC418" t="s">
        <v>68</v>
      </c>
      <c r="AD418">
        <v>3983165</v>
      </c>
      <c r="AE418">
        <v>350170</v>
      </c>
      <c r="AF418" t="s">
        <v>72</v>
      </c>
      <c r="AG418">
        <v>20</v>
      </c>
      <c r="AH418" t="s">
        <v>73</v>
      </c>
      <c r="AI418" t="s">
        <v>74</v>
      </c>
      <c r="AJ418">
        <v>156</v>
      </c>
      <c r="AK418">
        <f>AJ418*2.54</f>
        <v>396.24</v>
      </c>
      <c r="AL418" t="str">
        <f>IF(AK418&lt;5,"Sapling",IF(AK418&lt;30,"Pole",IF(AK418&lt;50,"Small Saw",IF(AK418&lt;100,"Large Saw",IF(AK418&lt;300,"Giant","Monarch")))))</f>
        <v>Monarch</v>
      </c>
      <c r="AM418">
        <v>248</v>
      </c>
      <c r="AN418" t="s">
        <v>2198</v>
      </c>
      <c r="AO418" s="1">
        <v>45505.604919398145</v>
      </c>
      <c r="AP418" t="s">
        <v>76</v>
      </c>
      <c r="AQ418" s="1">
        <v>45532.887673888887</v>
      </c>
      <c r="AR418" t="s">
        <v>76</v>
      </c>
      <c r="AU418" t="s">
        <v>177</v>
      </c>
      <c r="AV418" t="s">
        <v>86</v>
      </c>
      <c r="AW418" t="s">
        <v>159</v>
      </c>
      <c r="AX418" t="s">
        <v>2199</v>
      </c>
    </row>
    <row r="419" spans="1:52" x14ac:dyDescent="0.35">
      <c r="A419">
        <v>619</v>
      </c>
      <c r="C419">
        <v>240</v>
      </c>
      <c r="E419" t="s">
        <v>174</v>
      </c>
      <c r="F419" t="s">
        <v>146</v>
      </c>
      <c r="G419" t="s">
        <v>1</v>
      </c>
      <c r="H419">
        <v>143</v>
      </c>
      <c r="I419">
        <v>363</v>
      </c>
      <c r="J419" t="s">
        <v>266</v>
      </c>
      <c r="M419" t="s">
        <v>68</v>
      </c>
      <c r="N419">
        <v>12</v>
      </c>
      <c r="O419">
        <v>3</v>
      </c>
      <c r="S419" t="s">
        <v>94</v>
      </c>
      <c r="T419" t="s">
        <v>68</v>
      </c>
      <c r="U419" t="s">
        <v>67</v>
      </c>
      <c r="V419" t="s">
        <v>70</v>
      </c>
      <c r="X419" t="s">
        <v>70</v>
      </c>
      <c r="Y419" t="s">
        <v>68</v>
      </c>
      <c r="Z419" t="s">
        <v>68</v>
      </c>
      <c r="AA419" t="s">
        <v>68</v>
      </c>
      <c r="AB419" t="s">
        <v>72</v>
      </c>
      <c r="AC419" t="s">
        <v>68</v>
      </c>
      <c r="AD419">
        <v>3983190</v>
      </c>
      <c r="AE419">
        <v>350162</v>
      </c>
      <c r="AF419" t="s">
        <v>72</v>
      </c>
      <c r="AG419">
        <v>32</v>
      </c>
      <c r="AH419" t="s">
        <v>73</v>
      </c>
      <c r="AI419" t="s">
        <v>74</v>
      </c>
      <c r="AJ419">
        <v>156</v>
      </c>
      <c r="AK419">
        <f>AJ419*2.54</f>
        <v>396.24</v>
      </c>
      <c r="AL419" t="str">
        <f>IF(AK419&lt;5,"Sapling",IF(AK419&lt;30,"Pole",IF(AK419&lt;50,"Small Saw",IF(AK419&lt;100,"Large Saw",IF(AK419&lt;300,"Giant","Monarch")))))</f>
        <v>Monarch</v>
      </c>
      <c r="AM419">
        <v>240</v>
      </c>
      <c r="AN419" t="s">
        <v>2259</v>
      </c>
      <c r="AO419" s="1">
        <v>45505.604919398145</v>
      </c>
      <c r="AP419" t="s">
        <v>76</v>
      </c>
      <c r="AQ419" s="1">
        <v>45532.887693761571</v>
      </c>
      <c r="AR419" t="s">
        <v>76</v>
      </c>
      <c r="AU419" t="s">
        <v>177</v>
      </c>
      <c r="AV419" t="s">
        <v>80</v>
      </c>
      <c r="AW419" t="s">
        <v>159</v>
      </c>
      <c r="AX419" t="s">
        <v>2199</v>
      </c>
    </row>
    <row r="420" spans="1:52" x14ac:dyDescent="0.35">
      <c r="A420">
        <v>268</v>
      </c>
      <c r="C420">
        <v>227</v>
      </c>
      <c r="E420" t="s">
        <v>174</v>
      </c>
      <c r="F420" t="s">
        <v>106</v>
      </c>
      <c r="G420" t="s">
        <v>1</v>
      </c>
      <c r="H420">
        <v>121</v>
      </c>
      <c r="I420">
        <v>307</v>
      </c>
      <c r="J420" t="s">
        <v>2390</v>
      </c>
      <c r="M420" t="s">
        <v>68</v>
      </c>
      <c r="N420">
        <v>29</v>
      </c>
      <c r="O420">
        <v>3</v>
      </c>
      <c r="S420" t="s">
        <v>182</v>
      </c>
      <c r="T420" t="s">
        <v>70</v>
      </c>
      <c r="V420" t="s">
        <v>70</v>
      </c>
      <c r="X420" t="s">
        <v>70</v>
      </c>
      <c r="Y420" t="s">
        <v>70</v>
      </c>
      <c r="Z420" t="s">
        <v>70</v>
      </c>
      <c r="AA420" t="s">
        <v>70</v>
      </c>
      <c r="AB420" t="s">
        <v>72</v>
      </c>
      <c r="AC420" t="s">
        <v>68</v>
      </c>
      <c r="AD420">
        <v>3983144</v>
      </c>
      <c r="AE420">
        <v>349955</v>
      </c>
      <c r="AF420" t="s">
        <v>72</v>
      </c>
      <c r="AG420">
        <v>5</v>
      </c>
      <c r="AH420" t="s">
        <v>73</v>
      </c>
      <c r="AI420" t="s">
        <v>74</v>
      </c>
      <c r="AJ420">
        <v>156</v>
      </c>
      <c r="AK420">
        <f>AJ420*2.54</f>
        <v>396.24</v>
      </c>
      <c r="AL420" t="str">
        <f>IF(AK420&lt;5,"Sapling",IF(AK420&lt;30,"Pole",IF(AK420&lt;50,"Small Saw",IF(AK420&lt;100,"Large Saw",IF(AK420&lt;300,"Giant","Monarch")))))</f>
        <v>Monarch</v>
      </c>
      <c r="AM420">
        <v>227</v>
      </c>
      <c r="AN420" t="s">
        <v>2391</v>
      </c>
      <c r="AO420" s="1">
        <v>45505.604919398145</v>
      </c>
      <c r="AP420" t="s">
        <v>76</v>
      </c>
      <c r="AQ420" s="1">
        <v>45547.80395833333</v>
      </c>
      <c r="AR420" t="s">
        <v>77</v>
      </c>
      <c r="AT420" t="s">
        <v>2392</v>
      </c>
      <c r="AU420" t="s">
        <v>177</v>
      </c>
      <c r="AV420" t="s">
        <v>86</v>
      </c>
      <c r="AW420" t="s">
        <v>81</v>
      </c>
    </row>
    <row r="421" spans="1:52" x14ac:dyDescent="0.35">
      <c r="A421">
        <v>397</v>
      </c>
      <c r="C421">
        <v>206</v>
      </c>
      <c r="E421" t="s">
        <v>174</v>
      </c>
      <c r="F421" t="s">
        <v>82</v>
      </c>
      <c r="G421" t="s">
        <v>1</v>
      </c>
      <c r="H421">
        <v>90</v>
      </c>
      <c r="I421">
        <v>228</v>
      </c>
      <c r="J421" t="s">
        <v>348</v>
      </c>
      <c r="M421" t="s">
        <v>68</v>
      </c>
      <c r="N421">
        <v>29</v>
      </c>
      <c r="O421">
        <v>2</v>
      </c>
      <c r="S421" t="s">
        <v>182</v>
      </c>
      <c r="T421" t="s">
        <v>68</v>
      </c>
      <c r="U421" t="s">
        <v>67</v>
      </c>
      <c r="V421" t="s">
        <v>68</v>
      </c>
      <c r="X421" t="s">
        <v>70</v>
      </c>
      <c r="Y421" t="s">
        <v>70</v>
      </c>
      <c r="Z421" t="s">
        <v>70</v>
      </c>
      <c r="AA421" t="s">
        <v>70</v>
      </c>
      <c r="AB421" t="s">
        <v>168</v>
      </c>
      <c r="AC421" t="s">
        <v>68</v>
      </c>
      <c r="AD421">
        <v>3983759</v>
      </c>
      <c r="AE421">
        <v>349950</v>
      </c>
      <c r="AF421" t="s">
        <v>72</v>
      </c>
      <c r="AG421">
        <v>149</v>
      </c>
      <c r="AH421" t="s">
        <v>73</v>
      </c>
      <c r="AI421" t="s">
        <v>74</v>
      </c>
      <c r="AJ421">
        <v>156</v>
      </c>
      <c r="AK421">
        <f>AJ421*2.54</f>
        <v>396.24</v>
      </c>
      <c r="AL421" t="str">
        <f>IF(AK421&lt;5,"Sapling",IF(AK421&lt;30,"Pole",IF(AK421&lt;50,"Small Saw",IF(AK421&lt;100,"Large Saw",IF(AK421&lt;300,"Giant","Monarch")))))</f>
        <v>Monarch</v>
      </c>
      <c r="AM421">
        <v>198</v>
      </c>
      <c r="AN421" t="s">
        <v>2657</v>
      </c>
      <c r="AO421" s="1">
        <v>45505.604919398145</v>
      </c>
      <c r="AP421" t="s">
        <v>76</v>
      </c>
      <c r="AQ421" s="1">
        <v>45532.887892893516</v>
      </c>
      <c r="AR421" t="s">
        <v>76</v>
      </c>
      <c r="AU421" t="s">
        <v>177</v>
      </c>
      <c r="AV421" t="s">
        <v>86</v>
      </c>
      <c r="AW421" t="s">
        <v>81</v>
      </c>
      <c r="AX421" t="s">
        <v>2658</v>
      </c>
    </row>
    <row r="422" spans="1:52" x14ac:dyDescent="0.35">
      <c r="A422">
        <v>3</v>
      </c>
      <c r="C422">
        <v>257</v>
      </c>
      <c r="E422" t="s">
        <v>637</v>
      </c>
      <c r="F422" t="s">
        <v>146</v>
      </c>
      <c r="G422" t="s">
        <v>1</v>
      </c>
      <c r="H422">
        <v>140.099999999999</v>
      </c>
      <c r="I422">
        <v>355</v>
      </c>
      <c r="J422" t="s">
        <v>643</v>
      </c>
      <c r="M422" t="s">
        <v>68</v>
      </c>
      <c r="N422">
        <v>30</v>
      </c>
      <c r="O422">
        <v>2</v>
      </c>
      <c r="S422" t="s">
        <v>94</v>
      </c>
      <c r="T422" t="s">
        <v>68</v>
      </c>
      <c r="U422" t="s">
        <v>67</v>
      </c>
      <c r="V422" t="s">
        <v>70</v>
      </c>
      <c r="X422" t="s">
        <v>70</v>
      </c>
      <c r="Y422" t="s">
        <v>70</v>
      </c>
      <c r="Z422" t="s">
        <v>70</v>
      </c>
      <c r="AA422" t="s">
        <v>70</v>
      </c>
      <c r="AB422" t="s">
        <v>644</v>
      </c>
      <c r="AC422" t="s">
        <v>68</v>
      </c>
      <c r="AD422">
        <v>3996576</v>
      </c>
      <c r="AE422">
        <v>351768</v>
      </c>
      <c r="AF422" t="s">
        <v>72</v>
      </c>
      <c r="AG422">
        <v>26</v>
      </c>
      <c r="AH422" t="s">
        <v>73</v>
      </c>
      <c r="AI422" t="s">
        <v>74</v>
      </c>
      <c r="AJ422">
        <v>155</v>
      </c>
      <c r="AK422">
        <f>AJ422*2.54</f>
        <v>393.7</v>
      </c>
      <c r="AL422" t="str">
        <f>IF(AK422&lt;5,"Sapling",IF(AK422&lt;30,"Pole",IF(AK422&lt;50,"Small Saw",IF(AK422&lt;100,"Large Saw",IF(AK422&lt;300,"Giant","Monarch")))))</f>
        <v>Monarch</v>
      </c>
      <c r="AM422">
        <v>257</v>
      </c>
      <c r="AN422" t="s">
        <v>645</v>
      </c>
      <c r="AO422" s="1">
        <v>45505.604919398145</v>
      </c>
      <c r="AP422" t="s">
        <v>76</v>
      </c>
      <c r="AQ422" s="1">
        <v>45554.825671296298</v>
      </c>
      <c r="AR422" t="s">
        <v>640</v>
      </c>
      <c r="AU422" t="s">
        <v>177</v>
      </c>
      <c r="AV422" t="s">
        <v>86</v>
      </c>
    </row>
    <row r="423" spans="1:52" x14ac:dyDescent="0.35">
      <c r="A423">
        <v>25</v>
      </c>
      <c r="C423">
        <v>259</v>
      </c>
      <c r="E423" t="s">
        <v>637</v>
      </c>
      <c r="F423" t="s">
        <v>65</v>
      </c>
      <c r="G423" t="s">
        <v>1</v>
      </c>
      <c r="H423">
        <v>140.4</v>
      </c>
      <c r="I423">
        <v>356</v>
      </c>
      <c r="J423" t="s">
        <v>700</v>
      </c>
      <c r="M423" t="s">
        <v>70</v>
      </c>
      <c r="N423">
        <v>23</v>
      </c>
      <c r="S423" t="s">
        <v>94</v>
      </c>
      <c r="T423" t="s">
        <v>70</v>
      </c>
      <c r="V423" t="s">
        <v>70</v>
      </c>
      <c r="X423" t="s">
        <v>70</v>
      </c>
      <c r="Y423" t="s">
        <v>70</v>
      </c>
      <c r="Z423" t="s">
        <v>70</v>
      </c>
      <c r="AA423" t="s">
        <v>70</v>
      </c>
      <c r="AB423" t="s">
        <v>72</v>
      </c>
      <c r="AC423" t="s">
        <v>68</v>
      </c>
      <c r="AD423">
        <v>3996361</v>
      </c>
      <c r="AE423">
        <v>351741</v>
      </c>
      <c r="AF423" t="s">
        <v>72</v>
      </c>
      <c r="AG423">
        <v>0</v>
      </c>
      <c r="AH423" t="s">
        <v>73</v>
      </c>
      <c r="AI423" t="s">
        <v>74</v>
      </c>
      <c r="AJ423">
        <v>155</v>
      </c>
      <c r="AK423">
        <f>AJ423*2.54</f>
        <v>393.7</v>
      </c>
      <c r="AL423" t="str">
        <f>IF(AK423&lt;5,"Sapling",IF(AK423&lt;30,"Pole",IF(AK423&lt;50,"Small Saw",IF(AK423&lt;100,"Large Saw",IF(AK423&lt;300,"Giant","Monarch")))))</f>
        <v>Monarch</v>
      </c>
      <c r="AM423">
        <v>259</v>
      </c>
      <c r="AN423" t="s">
        <v>701</v>
      </c>
      <c r="AO423" s="1">
        <v>45505.604919398145</v>
      </c>
      <c r="AP423" t="s">
        <v>76</v>
      </c>
      <c r="AQ423" s="1">
        <v>45554.894444444442</v>
      </c>
      <c r="AR423" t="s">
        <v>640</v>
      </c>
      <c r="AU423" t="s">
        <v>177</v>
      </c>
      <c r="AV423" t="s">
        <v>86</v>
      </c>
      <c r="AW423" t="s">
        <v>87</v>
      </c>
    </row>
    <row r="424" spans="1:52" x14ac:dyDescent="0.35">
      <c r="A424">
        <v>34</v>
      </c>
      <c r="C424">
        <v>245</v>
      </c>
      <c r="E424" t="s">
        <v>637</v>
      </c>
      <c r="F424" t="s">
        <v>197</v>
      </c>
      <c r="G424" t="s">
        <v>1</v>
      </c>
      <c r="H424">
        <v>138</v>
      </c>
      <c r="I424">
        <v>350</v>
      </c>
      <c r="J424" t="s">
        <v>722</v>
      </c>
      <c r="M424" t="s">
        <v>70</v>
      </c>
      <c r="N424">
        <v>15</v>
      </c>
      <c r="O424">
        <v>0</v>
      </c>
      <c r="S424" t="s">
        <v>182</v>
      </c>
      <c r="T424" t="s">
        <v>68</v>
      </c>
      <c r="U424" t="s">
        <v>67</v>
      </c>
      <c r="V424" t="s">
        <v>70</v>
      </c>
      <c r="X424" t="s">
        <v>70</v>
      </c>
      <c r="Y424" t="s">
        <v>70</v>
      </c>
      <c r="Z424" t="s">
        <v>70</v>
      </c>
      <c r="AA424" t="s">
        <v>70</v>
      </c>
      <c r="AB424" t="s">
        <v>72</v>
      </c>
      <c r="AC424" t="s">
        <v>68</v>
      </c>
      <c r="AD424">
        <v>3996139</v>
      </c>
      <c r="AE424">
        <v>352022</v>
      </c>
      <c r="AF424" t="s">
        <v>72</v>
      </c>
      <c r="AG424">
        <v>0</v>
      </c>
      <c r="AH424" t="s">
        <v>73</v>
      </c>
      <c r="AI424" t="s">
        <v>74</v>
      </c>
      <c r="AJ424">
        <v>155</v>
      </c>
      <c r="AK424">
        <f>AJ424*2.54</f>
        <v>393.7</v>
      </c>
      <c r="AL424" t="str">
        <f>IF(AK424&lt;5,"Sapling",IF(AK424&lt;30,"Pole",IF(AK424&lt;50,"Small Saw",IF(AK424&lt;100,"Large Saw",IF(AK424&lt;300,"Giant","Monarch")))))</f>
        <v>Monarch</v>
      </c>
      <c r="AM424">
        <v>245</v>
      </c>
      <c r="AN424" t="s">
        <v>723</v>
      </c>
      <c r="AO424" s="1">
        <v>45505.604919398145</v>
      </c>
      <c r="AP424" t="s">
        <v>76</v>
      </c>
      <c r="AQ424" s="1">
        <v>45558.803703703707</v>
      </c>
      <c r="AR424" t="s">
        <v>151</v>
      </c>
      <c r="AU424" t="s">
        <v>177</v>
      </c>
      <c r="AV424" t="s">
        <v>86</v>
      </c>
      <c r="AW424" t="s">
        <v>81</v>
      </c>
    </row>
    <row r="425" spans="1:52" x14ac:dyDescent="0.35">
      <c r="A425">
        <v>44</v>
      </c>
      <c r="C425">
        <v>250</v>
      </c>
      <c r="E425" t="s">
        <v>637</v>
      </c>
      <c r="F425" t="s">
        <v>197</v>
      </c>
      <c r="G425" t="s">
        <v>1</v>
      </c>
      <c r="H425">
        <v>126</v>
      </c>
      <c r="I425">
        <v>320</v>
      </c>
      <c r="J425" t="s">
        <v>744</v>
      </c>
      <c r="M425" t="s">
        <v>68</v>
      </c>
      <c r="N425">
        <v>8</v>
      </c>
      <c r="O425">
        <v>2</v>
      </c>
      <c r="S425" t="s">
        <v>94</v>
      </c>
      <c r="T425" t="s">
        <v>68</v>
      </c>
      <c r="U425" t="s">
        <v>67</v>
      </c>
      <c r="V425" t="s">
        <v>70</v>
      </c>
      <c r="X425" t="s">
        <v>70</v>
      </c>
      <c r="Y425" t="s">
        <v>70</v>
      </c>
      <c r="Z425" t="s">
        <v>70</v>
      </c>
      <c r="AA425" t="s">
        <v>70</v>
      </c>
      <c r="AB425" t="s">
        <v>72</v>
      </c>
      <c r="AC425" t="s">
        <v>68</v>
      </c>
      <c r="AD425">
        <v>3996379</v>
      </c>
      <c r="AE425">
        <v>352401</v>
      </c>
      <c r="AF425" t="s">
        <v>72</v>
      </c>
      <c r="AG425">
        <v>12</v>
      </c>
      <c r="AH425" t="s">
        <v>73</v>
      </c>
      <c r="AI425" t="s">
        <v>74</v>
      </c>
      <c r="AJ425">
        <v>155</v>
      </c>
      <c r="AK425">
        <f>AJ425*2.54</f>
        <v>393.7</v>
      </c>
      <c r="AL425" t="str">
        <f>IF(AK425&lt;5,"Sapling",IF(AK425&lt;30,"Pole",IF(AK425&lt;50,"Small Saw",IF(AK425&lt;100,"Large Saw",IF(AK425&lt;300,"Giant","Monarch")))))</f>
        <v>Monarch</v>
      </c>
      <c r="AM425">
        <v>250</v>
      </c>
      <c r="AN425" t="s">
        <v>745</v>
      </c>
      <c r="AO425" s="1">
        <v>45505.604919398145</v>
      </c>
      <c r="AP425" t="s">
        <v>76</v>
      </c>
      <c r="AQ425" s="1">
        <v>45558.757824074077</v>
      </c>
      <c r="AR425" t="s">
        <v>151</v>
      </c>
      <c r="AU425" t="s">
        <v>177</v>
      </c>
      <c r="AV425" t="s">
        <v>80</v>
      </c>
      <c r="AW425" t="s">
        <v>81</v>
      </c>
    </row>
    <row r="426" spans="1:52" x14ac:dyDescent="0.35">
      <c r="A426">
        <v>63</v>
      </c>
      <c r="C426">
        <v>289</v>
      </c>
      <c r="E426" t="s">
        <v>637</v>
      </c>
      <c r="F426" t="s">
        <v>197</v>
      </c>
      <c r="G426" t="s">
        <v>1</v>
      </c>
      <c r="H426">
        <v>122</v>
      </c>
      <c r="I426">
        <v>309</v>
      </c>
      <c r="J426" t="s">
        <v>702</v>
      </c>
      <c r="M426" t="s">
        <v>70</v>
      </c>
      <c r="N426">
        <v>0</v>
      </c>
      <c r="O426">
        <v>0</v>
      </c>
      <c r="S426" t="s">
        <v>182</v>
      </c>
      <c r="T426" t="s">
        <v>68</v>
      </c>
      <c r="U426" t="s">
        <v>67</v>
      </c>
      <c r="V426" t="s">
        <v>70</v>
      </c>
      <c r="X426" t="s">
        <v>70</v>
      </c>
      <c r="Y426" t="s">
        <v>70</v>
      </c>
      <c r="Z426" t="s">
        <v>70</v>
      </c>
      <c r="AA426" t="s">
        <v>70</v>
      </c>
      <c r="AB426" t="s">
        <v>72</v>
      </c>
      <c r="AC426" t="s">
        <v>68</v>
      </c>
      <c r="AD426">
        <v>3996271</v>
      </c>
      <c r="AE426">
        <v>351649</v>
      </c>
      <c r="AF426" t="s">
        <v>72</v>
      </c>
      <c r="AG426">
        <v>0</v>
      </c>
      <c r="AH426" t="s">
        <v>73</v>
      </c>
      <c r="AI426" t="s">
        <v>74</v>
      </c>
      <c r="AJ426">
        <v>155</v>
      </c>
      <c r="AK426">
        <f>AJ426*2.54</f>
        <v>393.7</v>
      </c>
      <c r="AL426" t="str">
        <f>IF(AK426&lt;5,"Sapling",IF(AK426&lt;30,"Pole",IF(AK426&lt;50,"Small Saw",IF(AK426&lt;100,"Large Saw",IF(AK426&lt;300,"Giant","Monarch")))))</f>
        <v>Monarch</v>
      </c>
      <c r="AM426">
        <v>289</v>
      </c>
      <c r="AN426" t="s">
        <v>783</v>
      </c>
      <c r="AO426" s="1">
        <v>45505.604919398145</v>
      </c>
      <c r="AP426" t="s">
        <v>76</v>
      </c>
      <c r="AQ426" s="1">
        <v>45559.635740740741</v>
      </c>
      <c r="AR426" t="s">
        <v>151</v>
      </c>
      <c r="AU426" t="s">
        <v>177</v>
      </c>
      <c r="AV426" t="s">
        <v>86</v>
      </c>
      <c r="AW426" t="s">
        <v>81</v>
      </c>
      <c r="AX426" t="s">
        <v>623</v>
      </c>
    </row>
    <row r="427" spans="1:52" x14ac:dyDescent="0.35">
      <c r="A427">
        <v>186</v>
      </c>
      <c r="C427">
        <v>222</v>
      </c>
      <c r="E427" t="s">
        <v>637</v>
      </c>
      <c r="F427" t="s">
        <v>290</v>
      </c>
      <c r="G427" t="s">
        <v>1</v>
      </c>
      <c r="H427">
        <v>133</v>
      </c>
      <c r="I427">
        <v>337</v>
      </c>
      <c r="J427" t="s">
        <v>348</v>
      </c>
      <c r="M427" t="s">
        <v>68</v>
      </c>
      <c r="N427">
        <v>63</v>
      </c>
      <c r="O427">
        <v>4</v>
      </c>
      <c r="S427" t="s">
        <v>69</v>
      </c>
      <c r="T427" t="s">
        <v>68</v>
      </c>
      <c r="U427" t="s">
        <v>67</v>
      </c>
      <c r="V427" t="s">
        <v>70</v>
      </c>
      <c r="X427" t="s">
        <v>70</v>
      </c>
      <c r="Y427" t="s">
        <v>70</v>
      </c>
      <c r="Z427" t="s">
        <v>70</v>
      </c>
      <c r="AA427" t="s">
        <v>70</v>
      </c>
      <c r="AB427" t="s">
        <v>72</v>
      </c>
      <c r="AC427" t="s">
        <v>68</v>
      </c>
      <c r="AD427">
        <v>3996430</v>
      </c>
      <c r="AE427">
        <v>351373</v>
      </c>
      <c r="AF427" t="s">
        <v>72</v>
      </c>
      <c r="AG427">
        <v>150</v>
      </c>
      <c r="AH427" t="s">
        <v>73</v>
      </c>
      <c r="AI427" t="s">
        <v>74</v>
      </c>
      <c r="AJ427">
        <v>155</v>
      </c>
      <c r="AK427">
        <f>AJ427*2.54</f>
        <v>393.7</v>
      </c>
      <c r="AL427" t="str">
        <f>IF(AK427&lt;5,"Sapling",IF(AK427&lt;30,"Pole",IF(AK427&lt;50,"Small Saw",IF(AK427&lt;100,"Large Saw",IF(AK427&lt;300,"Giant","Monarch")))))</f>
        <v>Monarch</v>
      </c>
      <c r="AM427">
        <v>222</v>
      </c>
      <c r="AN427" t="s">
        <v>1025</v>
      </c>
      <c r="AO427" s="1">
        <v>45505.604919398145</v>
      </c>
      <c r="AP427" t="s">
        <v>76</v>
      </c>
      <c r="AQ427" s="1">
        <v>45561.771215277775</v>
      </c>
      <c r="AR427" t="s">
        <v>151</v>
      </c>
      <c r="AU427" t="s">
        <v>177</v>
      </c>
      <c r="AV427" t="s">
        <v>86</v>
      </c>
      <c r="AW427" t="s">
        <v>159</v>
      </c>
    </row>
    <row r="428" spans="1:52" x14ac:dyDescent="0.35">
      <c r="A428">
        <v>14</v>
      </c>
      <c r="C428">
        <v>120</v>
      </c>
      <c r="D428">
        <v>112</v>
      </c>
      <c r="E428" t="s">
        <v>1940</v>
      </c>
      <c r="F428" t="s">
        <v>82</v>
      </c>
      <c r="G428" t="s">
        <v>1</v>
      </c>
      <c r="H428">
        <v>117.4</v>
      </c>
      <c r="I428">
        <v>298</v>
      </c>
      <c r="J428" t="s">
        <v>1146</v>
      </c>
      <c r="K428" t="s">
        <v>93</v>
      </c>
      <c r="M428" t="s">
        <v>68</v>
      </c>
      <c r="N428">
        <v>55</v>
      </c>
      <c r="O428">
        <v>4</v>
      </c>
      <c r="S428" t="s">
        <v>69</v>
      </c>
      <c r="T428" t="s">
        <v>68</v>
      </c>
      <c r="U428" t="s">
        <v>67</v>
      </c>
      <c r="V428" t="s">
        <v>68</v>
      </c>
      <c r="W428" t="s">
        <v>67</v>
      </c>
      <c r="X428" t="s">
        <v>68</v>
      </c>
      <c r="Y428" t="s">
        <v>70</v>
      </c>
      <c r="Z428" t="s">
        <v>68</v>
      </c>
      <c r="AA428" t="s">
        <v>70</v>
      </c>
      <c r="AB428" t="s">
        <v>72</v>
      </c>
      <c r="AC428" t="s">
        <v>68</v>
      </c>
      <c r="AD428">
        <v>3989900</v>
      </c>
      <c r="AE428">
        <v>353361</v>
      </c>
      <c r="AF428" t="s">
        <v>72</v>
      </c>
      <c r="AG428">
        <v>164</v>
      </c>
      <c r="AH428" t="s">
        <v>73</v>
      </c>
      <c r="AI428" t="s">
        <v>74</v>
      </c>
      <c r="AJ428">
        <v>155</v>
      </c>
      <c r="AK428">
        <f>AJ428*2.54</f>
        <v>393.7</v>
      </c>
      <c r="AL428" t="str">
        <f>IF(AK428&lt;5,"Sapling",IF(AK428&lt;30,"Pole",IF(AK428&lt;50,"Small Saw",IF(AK428&lt;100,"Large Saw",IF(AK428&lt;300,"Giant","Monarch")))))</f>
        <v>Monarch</v>
      </c>
      <c r="AM428">
        <v>120</v>
      </c>
      <c r="AN428" t="s">
        <v>1963</v>
      </c>
      <c r="AO428" s="1">
        <v>45505.604919398145</v>
      </c>
      <c r="AP428" t="s">
        <v>76</v>
      </c>
      <c r="AQ428" s="1">
        <v>45553.721296296295</v>
      </c>
      <c r="AR428" t="s">
        <v>151</v>
      </c>
      <c r="AT428" t="s">
        <v>234</v>
      </c>
      <c r="AU428" t="s">
        <v>79</v>
      </c>
      <c r="AV428" t="s">
        <v>86</v>
      </c>
      <c r="AW428" t="s">
        <v>159</v>
      </c>
      <c r="AX428" t="s">
        <v>1964</v>
      </c>
    </row>
    <row r="429" spans="1:52" x14ac:dyDescent="0.35">
      <c r="A429">
        <v>577</v>
      </c>
      <c r="C429">
        <v>225</v>
      </c>
      <c r="E429" t="s">
        <v>174</v>
      </c>
      <c r="F429" t="s">
        <v>82</v>
      </c>
      <c r="G429" t="s">
        <v>1</v>
      </c>
      <c r="H429">
        <v>106.5</v>
      </c>
      <c r="I429">
        <v>270</v>
      </c>
      <c r="J429" t="s">
        <v>625</v>
      </c>
      <c r="M429" t="s">
        <v>68</v>
      </c>
      <c r="N429">
        <v>39</v>
      </c>
      <c r="O429">
        <v>4</v>
      </c>
      <c r="S429" t="s">
        <v>94</v>
      </c>
      <c r="T429" t="s">
        <v>68</v>
      </c>
      <c r="U429" t="s">
        <v>67</v>
      </c>
      <c r="V429" t="s">
        <v>70</v>
      </c>
      <c r="X429" t="s">
        <v>70</v>
      </c>
      <c r="Y429" t="s">
        <v>70</v>
      </c>
      <c r="Z429" t="s">
        <v>70</v>
      </c>
      <c r="AA429" t="s">
        <v>70</v>
      </c>
      <c r="AB429" t="s">
        <v>72</v>
      </c>
      <c r="AC429" t="s">
        <v>68</v>
      </c>
      <c r="AD429">
        <v>3983080</v>
      </c>
      <c r="AE429">
        <v>350426</v>
      </c>
      <c r="AF429" t="s">
        <v>72</v>
      </c>
      <c r="AG429">
        <v>128</v>
      </c>
      <c r="AH429" t="s">
        <v>73</v>
      </c>
      <c r="AI429" t="s">
        <v>74</v>
      </c>
      <c r="AJ429">
        <v>155</v>
      </c>
      <c r="AK429">
        <f>AJ429*2.54</f>
        <v>393.7</v>
      </c>
      <c r="AL429" t="str">
        <f>IF(AK429&lt;5,"Sapling",IF(AK429&lt;30,"Pole",IF(AK429&lt;50,"Small Saw",IF(AK429&lt;100,"Large Saw",IF(AK429&lt;300,"Giant","Monarch")))))</f>
        <v>Monarch</v>
      </c>
      <c r="AM429">
        <v>225</v>
      </c>
      <c r="AN429" t="s">
        <v>2423</v>
      </c>
      <c r="AO429" s="1">
        <v>45505.604919398145</v>
      </c>
      <c r="AP429" t="s">
        <v>76</v>
      </c>
      <c r="AQ429" s="1">
        <v>45546.738506944443</v>
      </c>
      <c r="AR429" t="s">
        <v>151</v>
      </c>
      <c r="AU429" t="s">
        <v>177</v>
      </c>
      <c r="AV429" t="s">
        <v>86</v>
      </c>
      <c r="AW429" t="s">
        <v>159</v>
      </c>
      <c r="AX429" t="s">
        <v>2080</v>
      </c>
    </row>
    <row r="430" spans="1:52" ht="43.5" x14ac:dyDescent="0.35">
      <c r="A430">
        <v>199</v>
      </c>
      <c r="C430">
        <v>217</v>
      </c>
      <c r="E430" t="s">
        <v>174</v>
      </c>
      <c r="F430" t="s">
        <v>91</v>
      </c>
      <c r="G430" t="s">
        <v>1</v>
      </c>
      <c r="H430">
        <v>144</v>
      </c>
      <c r="I430">
        <v>365</v>
      </c>
      <c r="J430" t="s">
        <v>2523</v>
      </c>
      <c r="K430" t="s">
        <v>67</v>
      </c>
      <c r="M430" t="s">
        <v>68</v>
      </c>
      <c r="N430">
        <v>35</v>
      </c>
      <c r="O430">
        <v>4</v>
      </c>
      <c r="P430" t="s">
        <v>133</v>
      </c>
      <c r="Q430" t="s">
        <v>97</v>
      </c>
      <c r="S430" t="s">
        <v>69</v>
      </c>
      <c r="T430" t="s">
        <v>68</v>
      </c>
      <c r="U430" t="s">
        <v>67</v>
      </c>
      <c r="V430" t="s">
        <v>70</v>
      </c>
      <c r="W430" t="s">
        <v>67</v>
      </c>
      <c r="X430" t="s">
        <v>68</v>
      </c>
      <c r="Y430" t="s">
        <v>70</v>
      </c>
      <c r="Z430" t="s">
        <v>68</v>
      </c>
      <c r="AA430" t="s">
        <v>70</v>
      </c>
      <c r="AB430" t="s">
        <v>72</v>
      </c>
      <c r="AC430" t="s">
        <v>68</v>
      </c>
      <c r="AD430">
        <v>3982788</v>
      </c>
      <c r="AE430">
        <v>349770</v>
      </c>
      <c r="AF430" t="s">
        <v>72</v>
      </c>
      <c r="AG430">
        <v>31</v>
      </c>
      <c r="AH430" t="s">
        <v>73</v>
      </c>
      <c r="AI430" t="s">
        <v>74</v>
      </c>
      <c r="AJ430">
        <v>155</v>
      </c>
      <c r="AK430">
        <f>AJ430*2.54</f>
        <v>393.7</v>
      </c>
      <c r="AL430" t="str">
        <f>IF(AK430&lt;5,"Sapling",IF(AK430&lt;30,"Pole",IF(AK430&lt;50,"Small Saw",IF(AK430&lt;100,"Large Saw",IF(AK430&lt;300,"Giant","Monarch")))))</f>
        <v>Monarch</v>
      </c>
      <c r="AM430">
        <v>217</v>
      </c>
      <c r="AN430" t="s">
        <v>2524</v>
      </c>
      <c r="AO430" s="1">
        <v>45505.604919398145</v>
      </c>
      <c r="AP430" t="s">
        <v>76</v>
      </c>
      <c r="AQ430" s="1">
        <v>45532.88781266204</v>
      </c>
      <c r="AR430" t="s">
        <v>76</v>
      </c>
      <c r="AS430" t="s">
        <v>133</v>
      </c>
      <c r="AT430" s="2" t="s">
        <v>2525</v>
      </c>
      <c r="AU430" t="s">
        <v>177</v>
      </c>
    </row>
    <row r="431" spans="1:52" x14ac:dyDescent="0.35">
      <c r="B431">
        <v>125</v>
      </c>
      <c r="D431">
        <v>221</v>
      </c>
      <c r="F431" t="s">
        <v>201</v>
      </c>
      <c r="G431" t="s">
        <v>1</v>
      </c>
      <c r="H431">
        <v>155</v>
      </c>
      <c r="I431">
        <v>393</v>
      </c>
      <c r="J431" t="s">
        <v>274</v>
      </c>
      <c r="K431" t="s">
        <v>67</v>
      </c>
      <c r="M431" t="s">
        <v>68</v>
      </c>
      <c r="N431">
        <v>50</v>
      </c>
      <c r="O431">
        <v>4</v>
      </c>
      <c r="S431" t="s">
        <v>69</v>
      </c>
      <c r="T431" t="s">
        <v>70</v>
      </c>
      <c r="V431" t="s">
        <v>70</v>
      </c>
      <c r="X431" t="s">
        <v>68</v>
      </c>
      <c r="Y431" t="s">
        <v>70</v>
      </c>
      <c r="Z431" t="s">
        <v>70</v>
      </c>
      <c r="AA431" t="s">
        <v>70</v>
      </c>
      <c r="AC431" t="s">
        <v>68</v>
      </c>
      <c r="AH431" t="s">
        <v>73</v>
      </c>
      <c r="AI431" t="s">
        <v>74</v>
      </c>
      <c r="AJ431">
        <f>H431</f>
        <v>155</v>
      </c>
      <c r="AK431">
        <f>AJ431*2.54</f>
        <v>393.7</v>
      </c>
      <c r="AL431" t="str">
        <f>IF(AK431&lt;5,"Sapling",IF(AK431&lt;30,"Pole",IF(AK431&lt;50,"Small Saw",IF(AK431&lt;100,"Large Saw",IF(AK431&lt;300,"Giant","Monarch")))))</f>
        <v>Monarch</v>
      </c>
      <c r="AN431" t="s">
        <v>3001</v>
      </c>
      <c r="AO431" s="1">
        <v>45531.901238425926</v>
      </c>
      <c r="AP431" t="s">
        <v>151</v>
      </c>
      <c r="AQ431" s="1">
        <v>45532.888050590278</v>
      </c>
      <c r="AR431" t="s">
        <v>76</v>
      </c>
      <c r="AS431" t="s">
        <v>67</v>
      </c>
      <c r="AT431" t="s">
        <v>3002</v>
      </c>
      <c r="AV431" t="s">
        <v>86</v>
      </c>
      <c r="AW431" t="s">
        <v>159</v>
      </c>
      <c r="AX431" t="s">
        <v>3003</v>
      </c>
      <c r="AZ431">
        <v>1</v>
      </c>
    </row>
    <row r="432" spans="1:52" x14ac:dyDescent="0.35">
      <c r="A432">
        <v>116</v>
      </c>
      <c r="C432">
        <v>238</v>
      </c>
      <c r="E432" t="s">
        <v>637</v>
      </c>
      <c r="F432" t="s">
        <v>290</v>
      </c>
      <c r="G432" t="s">
        <v>1</v>
      </c>
      <c r="H432">
        <v>133</v>
      </c>
      <c r="I432">
        <v>337</v>
      </c>
      <c r="J432" t="s">
        <v>718</v>
      </c>
      <c r="M432" t="s">
        <v>68</v>
      </c>
      <c r="N432">
        <v>17</v>
      </c>
      <c r="O432">
        <v>3</v>
      </c>
      <c r="S432" t="s">
        <v>94</v>
      </c>
      <c r="T432" t="s">
        <v>68</v>
      </c>
      <c r="U432" t="s">
        <v>133</v>
      </c>
      <c r="V432" t="s">
        <v>70</v>
      </c>
      <c r="X432" t="s">
        <v>70</v>
      </c>
      <c r="Y432" t="s">
        <v>70</v>
      </c>
      <c r="Z432" t="s">
        <v>70</v>
      </c>
      <c r="AA432" t="s">
        <v>70</v>
      </c>
      <c r="AB432" t="s">
        <v>72</v>
      </c>
      <c r="AC432" t="s">
        <v>68</v>
      </c>
      <c r="AD432">
        <v>3996472</v>
      </c>
      <c r="AE432">
        <v>351550</v>
      </c>
      <c r="AF432" t="s">
        <v>72</v>
      </c>
      <c r="AG432">
        <v>0</v>
      </c>
      <c r="AH432" t="s">
        <v>73</v>
      </c>
      <c r="AI432" t="s">
        <v>74</v>
      </c>
      <c r="AJ432">
        <v>154</v>
      </c>
      <c r="AK432">
        <f>AJ432*2.54</f>
        <v>391.16</v>
      </c>
      <c r="AL432" t="str">
        <f>IF(AK432&lt;5,"Sapling",IF(AK432&lt;30,"Pole",IF(AK432&lt;50,"Small Saw",IF(AK432&lt;100,"Large Saw",IF(AK432&lt;300,"Giant","Monarch")))))</f>
        <v>Monarch</v>
      </c>
      <c r="AM432">
        <v>238</v>
      </c>
      <c r="AN432" t="s">
        <v>902</v>
      </c>
      <c r="AO432" s="1">
        <v>45505.604919398145</v>
      </c>
      <c r="AP432" t="s">
        <v>76</v>
      </c>
      <c r="AQ432" s="1">
        <v>45559.729421296295</v>
      </c>
      <c r="AR432" t="s">
        <v>151</v>
      </c>
      <c r="AU432" t="s">
        <v>177</v>
      </c>
      <c r="AV432" t="s">
        <v>80</v>
      </c>
      <c r="AW432" t="s">
        <v>81</v>
      </c>
    </row>
    <row r="433" spans="1:50" x14ac:dyDescent="0.35">
      <c r="A433">
        <v>607</v>
      </c>
      <c r="C433">
        <v>156</v>
      </c>
      <c r="E433" t="s">
        <v>637</v>
      </c>
      <c r="F433" t="s">
        <v>197</v>
      </c>
      <c r="G433" t="s">
        <v>1</v>
      </c>
      <c r="H433">
        <v>117</v>
      </c>
      <c r="I433">
        <v>297</v>
      </c>
      <c r="J433" t="s">
        <v>1347</v>
      </c>
      <c r="M433" t="s">
        <v>68</v>
      </c>
      <c r="N433">
        <v>40</v>
      </c>
      <c r="O433">
        <v>4</v>
      </c>
      <c r="S433" t="s">
        <v>69</v>
      </c>
      <c r="T433" t="s">
        <v>68</v>
      </c>
      <c r="U433" t="s">
        <v>67</v>
      </c>
      <c r="X433" t="s">
        <v>70</v>
      </c>
      <c r="Y433" t="s">
        <v>70</v>
      </c>
      <c r="Z433" t="s">
        <v>68</v>
      </c>
      <c r="AA433" t="s">
        <v>70</v>
      </c>
      <c r="AB433" t="s">
        <v>1892</v>
      </c>
      <c r="AC433" t="s">
        <v>68</v>
      </c>
      <c r="AD433">
        <v>3995519</v>
      </c>
      <c r="AE433">
        <v>351300</v>
      </c>
      <c r="AF433" t="s">
        <v>72</v>
      </c>
      <c r="AG433">
        <v>171</v>
      </c>
      <c r="AH433" t="s">
        <v>73</v>
      </c>
      <c r="AI433" t="s">
        <v>74</v>
      </c>
      <c r="AJ433">
        <v>154</v>
      </c>
      <c r="AK433">
        <f>AJ433*2.54</f>
        <v>391.16</v>
      </c>
      <c r="AL433" t="str">
        <f>IF(AK433&lt;5,"Sapling",IF(AK433&lt;30,"Pole",IF(AK433&lt;50,"Small Saw",IF(AK433&lt;100,"Large Saw",IF(AK433&lt;300,"Giant","Monarch")))))</f>
        <v>Monarch</v>
      </c>
      <c r="AM433">
        <v>156</v>
      </c>
      <c r="AN433" t="s">
        <v>1893</v>
      </c>
      <c r="AO433" s="1">
        <v>45505.604919398145</v>
      </c>
      <c r="AP433" t="s">
        <v>76</v>
      </c>
      <c r="AQ433" s="1">
        <v>45564.647164351853</v>
      </c>
      <c r="AR433" t="s">
        <v>927</v>
      </c>
      <c r="AT433" t="s">
        <v>1243</v>
      </c>
      <c r="AU433" t="s">
        <v>177</v>
      </c>
      <c r="AV433" t="s">
        <v>86</v>
      </c>
      <c r="AW433" t="s">
        <v>159</v>
      </c>
      <c r="AX433" t="s">
        <v>1894</v>
      </c>
    </row>
    <row r="434" spans="1:50" x14ac:dyDescent="0.35">
      <c r="A434">
        <v>433</v>
      </c>
      <c r="C434">
        <v>240</v>
      </c>
      <c r="D434">
        <v>260</v>
      </c>
      <c r="E434" t="s">
        <v>174</v>
      </c>
      <c r="F434" t="s">
        <v>197</v>
      </c>
      <c r="G434" t="s">
        <v>1</v>
      </c>
      <c r="H434">
        <v>138</v>
      </c>
      <c r="I434">
        <v>350</v>
      </c>
      <c r="J434" t="s">
        <v>2250</v>
      </c>
      <c r="M434" t="s">
        <v>68</v>
      </c>
      <c r="N434">
        <v>33</v>
      </c>
      <c r="O434">
        <v>4</v>
      </c>
      <c r="S434" t="s">
        <v>182</v>
      </c>
      <c r="T434" t="s">
        <v>70</v>
      </c>
      <c r="V434" t="s">
        <v>70</v>
      </c>
      <c r="X434" t="s">
        <v>70</v>
      </c>
      <c r="Y434" t="s">
        <v>70</v>
      </c>
      <c r="Z434" t="s">
        <v>70</v>
      </c>
      <c r="AA434" t="s">
        <v>70</v>
      </c>
      <c r="AB434" t="s">
        <v>168</v>
      </c>
      <c r="AC434" t="s">
        <v>68</v>
      </c>
      <c r="AD434">
        <v>3983387</v>
      </c>
      <c r="AE434">
        <v>350068</v>
      </c>
      <c r="AF434" t="s">
        <v>72</v>
      </c>
      <c r="AG434">
        <v>80</v>
      </c>
      <c r="AH434" t="s">
        <v>73</v>
      </c>
      <c r="AI434" t="s">
        <v>74</v>
      </c>
      <c r="AJ434">
        <v>154</v>
      </c>
      <c r="AK434">
        <f>AJ434*2.54</f>
        <v>391.16</v>
      </c>
      <c r="AL434" t="str">
        <f>IF(AK434&lt;5,"Sapling",IF(AK434&lt;30,"Pole",IF(AK434&lt;50,"Small Saw",IF(AK434&lt;100,"Large Saw",IF(AK434&lt;300,"Giant","Monarch")))))</f>
        <v>Monarch</v>
      </c>
      <c r="AM434">
        <v>240</v>
      </c>
      <c r="AN434" t="s">
        <v>2251</v>
      </c>
      <c r="AO434" s="1">
        <v>45505.604919398145</v>
      </c>
      <c r="AP434" t="s">
        <v>76</v>
      </c>
      <c r="AQ434" s="1">
        <v>45549.805219907408</v>
      </c>
      <c r="AR434" t="s">
        <v>151</v>
      </c>
      <c r="AU434" t="s">
        <v>177</v>
      </c>
      <c r="AV434" t="s">
        <v>86</v>
      </c>
      <c r="AW434" t="s">
        <v>81</v>
      </c>
    </row>
    <row r="435" spans="1:50" x14ac:dyDescent="0.35">
      <c r="A435">
        <v>283</v>
      </c>
      <c r="C435">
        <v>189</v>
      </c>
      <c r="E435" t="s">
        <v>174</v>
      </c>
      <c r="F435" t="s">
        <v>106</v>
      </c>
      <c r="G435" t="s">
        <v>1</v>
      </c>
      <c r="H435">
        <v>123.9</v>
      </c>
      <c r="I435">
        <v>314</v>
      </c>
      <c r="J435" t="s">
        <v>179</v>
      </c>
      <c r="M435" t="s">
        <v>68</v>
      </c>
      <c r="N435">
        <v>17</v>
      </c>
      <c r="O435">
        <v>3</v>
      </c>
      <c r="S435" t="s">
        <v>94</v>
      </c>
      <c r="T435" t="s">
        <v>68</v>
      </c>
      <c r="U435" t="s">
        <v>67</v>
      </c>
      <c r="V435" t="s">
        <v>68</v>
      </c>
      <c r="X435" t="s">
        <v>70</v>
      </c>
      <c r="Y435" t="s">
        <v>70</v>
      </c>
      <c r="Z435" t="s">
        <v>68</v>
      </c>
      <c r="AA435" t="s">
        <v>70</v>
      </c>
      <c r="AB435" t="s">
        <v>72</v>
      </c>
      <c r="AC435" t="s">
        <v>68</v>
      </c>
      <c r="AD435">
        <v>3983101</v>
      </c>
      <c r="AE435">
        <v>349958</v>
      </c>
      <c r="AF435" t="s">
        <v>72</v>
      </c>
      <c r="AG435">
        <v>247</v>
      </c>
      <c r="AH435" t="s">
        <v>73</v>
      </c>
      <c r="AI435" t="s">
        <v>74</v>
      </c>
      <c r="AJ435">
        <v>154</v>
      </c>
      <c r="AK435">
        <f>AJ435*2.54</f>
        <v>391.16</v>
      </c>
      <c r="AL435" t="str">
        <f>IF(AK435&lt;5,"Sapling",IF(AK435&lt;30,"Pole",IF(AK435&lt;50,"Small Saw",IF(AK435&lt;100,"Large Saw",IF(AK435&lt;300,"Giant","Monarch")))))</f>
        <v>Monarch</v>
      </c>
      <c r="AM435">
        <v>164</v>
      </c>
      <c r="AN435" t="s">
        <v>2867</v>
      </c>
      <c r="AO435" s="1">
        <v>45505.604919398145</v>
      </c>
      <c r="AP435" t="s">
        <v>76</v>
      </c>
      <c r="AQ435" s="1">
        <v>45532.887982071756</v>
      </c>
      <c r="AR435" t="s">
        <v>76</v>
      </c>
      <c r="AU435" t="s">
        <v>177</v>
      </c>
      <c r="AV435" t="s">
        <v>80</v>
      </c>
      <c r="AW435" t="s">
        <v>87</v>
      </c>
      <c r="AX435" t="s">
        <v>623</v>
      </c>
    </row>
    <row r="436" spans="1:50" x14ac:dyDescent="0.35">
      <c r="A436">
        <v>60</v>
      </c>
      <c r="C436">
        <v>269</v>
      </c>
      <c r="E436" t="s">
        <v>637</v>
      </c>
      <c r="F436" t="s">
        <v>201</v>
      </c>
      <c r="G436" t="s">
        <v>1</v>
      </c>
      <c r="H436">
        <v>141</v>
      </c>
      <c r="I436">
        <v>358</v>
      </c>
      <c r="J436" t="s">
        <v>776</v>
      </c>
      <c r="M436" t="s">
        <v>68</v>
      </c>
      <c r="N436">
        <v>2</v>
      </c>
      <c r="O436">
        <v>1</v>
      </c>
      <c r="S436" t="s">
        <v>182</v>
      </c>
      <c r="T436" t="s">
        <v>68</v>
      </c>
      <c r="U436" t="s">
        <v>67</v>
      </c>
      <c r="V436" t="s">
        <v>70</v>
      </c>
      <c r="X436" t="s">
        <v>70</v>
      </c>
      <c r="Y436" t="s">
        <v>70</v>
      </c>
      <c r="Z436" t="s">
        <v>70</v>
      </c>
      <c r="AA436" t="s">
        <v>70</v>
      </c>
      <c r="AB436" t="s">
        <v>72</v>
      </c>
      <c r="AC436" t="s">
        <v>68</v>
      </c>
      <c r="AD436">
        <v>3996230</v>
      </c>
      <c r="AE436">
        <v>351615</v>
      </c>
      <c r="AF436" t="s">
        <v>72</v>
      </c>
      <c r="AG436">
        <v>0</v>
      </c>
      <c r="AH436" t="s">
        <v>73</v>
      </c>
      <c r="AI436" t="s">
        <v>74</v>
      </c>
      <c r="AJ436">
        <v>153</v>
      </c>
      <c r="AK436">
        <f>AJ436*2.54</f>
        <v>388.62</v>
      </c>
      <c r="AL436" t="str">
        <f>IF(AK436&lt;5,"Sapling",IF(AK436&lt;30,"Pole",IF(AK436&lt;50,"Small Saw",IF(AK436&lt;100,"Large Saw",IF(AK436&lt;300,"Giant","Monarch")))))</f>
        <v>Monarch</v>
      </c>
      <c r="AM436">
        <v>269</v>
      </c>
      <c r="AN436" t="s">
        <v>777</v>
      </c>
      <c r="AO436" s="1">
        <v>45505.604919398145</v>
      </c>
      <c r="AP436" t="s">
        <v>76</v>
      </c>
      <c r="AQ436" s="1">
        <v>45559.600451388891</v>
      </c>
      <c r="AR436" t="s">
        <v>151</v>
      </c>
      <c r="AU436" t="s">
        <v>177</v>
      </c>
      <c r="AV436" t="s">
        <v>86</v>
      </c>
      <c r="AW436" t="s">
        <v>81</v>
      </c>
      <c r="AX436" t="s">
        <v>623</v>
      </c>
    </row>
    <row r="437" spans="1:50" x14ac:dyDescent="0.35">
      <c r="A437">
        <v>118</v>
      </c>
      <c r="C437">
        <v>229</v>
      </c>
      <c r="E437" t="s">
        <v>637</v>
      </c>
      <c r="F437" t="s">
        <v>290</v>
      </c>
      <c r="G437" t="s">
        <v>1</v>
      </c>
      <c r="H437">
        <v>123.4</v>
      </c>
      <c r="I437">
        <v>313</v>
      </c>
      <c r="J437" t="s">
        <v>274</v>
      </c>
      <c r="M437" t="s">
        <v>68</v>
      </c>
      <c r="N437">
        <v>16</v>
      </c>
      <c r="O437">
        <v>4</v>
      </c>
      <c r="S437" t="s">
        <v>94</v>
      </c>
      <c r="T437" t="s">
        <v>68</v>
      </c>
      <c r="U437" t="s">
        <v>67</v>
      </c>
      <c r="V437" t="s">
        <v>70</v>
      </c>
      <c r="X437" t="s">
        <v>70</v>
      </c>
      <c r="Y437" t="s">
        <v>70</v>
      </c>
      <c r="Z437" t="s">
        <v>70</v>
      </c>
      <c r="AA437" t="s">
        <v>70</v>
      </c>
      <c r="AB437" t="s">
        <v>72</v>
      </c>
      <c r="AC437" t="s">
        <v>68</v>
      </c>
      <c r="AD437">
        <v>3996266</v>
      </c>
      <c r="AE437">
        <v>351439</v>
      </c>
      <c r="AF437" t="s">
        <v>72</v>
      </c>
      <c r="AG437">
        <v>150</v>
      </c>
      <c r="AH437" t="s">
        <v>73</v>
      </c>
      <c r="AI437" t="s">
        <v>74</v>
      </c>
      <c r="AJ437">
        <v>153</v>
      </c>
      <c r="AK437">
        <f>AJ437*2.54</f>
        <v>388.62</v>
      </c>
      <c r="AL437" t="str">
        <f>IF(AK437&lt;5,"Sapling",IF(AK437&lt;30,"Pole",IF(AK437&lt;50,"Small Saw",IF(AK437&lt;100,"Large Saw",IF(AK437&lt;300,"Giant","Monarch")))))</f>
        <v>Monarch</v>
      </c>
      <c r="AM437">
        <v>229</v>
      </c>
      <c r="AN437" t="s">
        <v>907</v>
      </c>
      <c r="AO437" s="1">
        <v>45505.604919398145</v>
      </c>
      <c r="AP437" t="s">
        <v>76</v>
      </c>
      <c r="AQ437" s="1">
        <v>45561.608067129629</v>
      </c>
      <c r="AR437" t="s">
        <v>151</v>
      </c>
      <c r="AU437" t="s">
        <v>177</v>
      </c>
      <c r="AV437" t="s">
        <v>86</v>
      </c>
      <c r="AW437" t="s">
        <v>159</v>
      </c>
    </row>
    <row r="438" spans="1:50" x14ac:dyDescent="0.35">
      <c r="A438">
        <v>247</v>
      </c>
      <c r="C438">
        <v>229</v>
      </c>
      <c r="E438" t="s">
        <v>637</v>
      </c>
      <c r="F438" t="s">
        <v>201</v>
      </c>
      <c r="G438" t="s">
        <v>1</v>
      </c>
      <c r="H438">
        <v>103</v>
      </c>
      <c r="I438">
        <v>261</v>
      </c>
      <c r="J438" t="s">
        <v>1146</v>
      </c>
      <c r="M438" t="s">
        <v>68</v>
      </c>
      <c r="N438">
        <v>69</v>
      </c>
      <c r="O438">
        <v>4</v>
      </c>
      <c r="S438" t="s">
        <v>69</v>
      </c>
      <c r="T438" t="s">
        <v>68</v>
      </c>
      <c r="U438" t="s">
        <v>67</v>
      </c>
      <c r="V438" t="s">
        <v>70</v>
      </c>
      <c r="X438" t="s">
        <v>70</v>
      </c>
      <c r="Y438" t="s">
        <v>70</v>
      </c>
      <c r="Z438" t="s">
        <v>70</v>
      </c>
      <c r="AA438" t="s">
        <v>70</v>
      </c>
      <c r="AB438" t="s">
        <v>72</v>
      </c>
      <c r="AC438" t="s">
        <v>68</v>
      </c>
      <c r="AD438">
        <v>3996064</v>
      </c>
      <c r="AE438">
        <v>351144</v>
      </c>
      <c r="AF438" t="s">
        <v>72</v>
      </c>
      <c r="AG438">
        <v>90</v>
      </c>
      <c r="AH438" t="s">
        <v>73</v>
      </c>
      <c r="AI438" t="s">
        <v>74</v>
      </c>
      <c r="AJ438">
        <v>153</v>
      </c>
      <c r="AK438">
        <f>AJ438*2.54</f>
        <v>388.62</v>
      </c>
      <c r="AL438" t="str">
        <f>IF(AK438&lt;5,"Sapling",IF(AK438&lt;30,"Pole",IF(AK438&lt;50,"Small Saw",IF(AK438&lt;100,"Large Saw",IF(AK438&lt;300,"Giant","Monarch")))))</f>
        <v>Monarch</v>
      </c>
      <c r="AM438">
        <v>229</v>
      </c>
      <c r="AN438" t="s">
        <v>1147</v>
      </c>
      <c r="AO438" s="1">
        <v>45505.604919398145</v>
      </c>
      <c r="AP438" t="s">
        <v>76</v>
      </c>
      <c r="AQ438" s="1">
        <v>45562.72351851852</v>
      </c>
      <c r="AR438" t="s">
        <v>151</v>
      </c>
      <c r="AU438" t="s">
        <v>177</v>
      </c>
      <c r="AV438" t="s">
        <v>86</v>
      </c>
      <c r="AW438" t="s">
        <v>159</v>
      </c>
    </row>
    <row r="439" spans="1:50" x14ac:dyDescent="0.35">
      <c r="A439">
        <v>286</v>
      </c>
      <c r="C439">
        <v>102</v>
      </c>
      <c r="E439" t="s">
        <v>637</v>
      </c>
      <c r="F439" t="s">
        <v>201</v>
      </c>
      <c r="G439" t="s">
        <v>1</v>
      </c>
      <c r="H439">
        <v>127</v>
      </c>
      <c r="I439">
        <v>322</v>
      </c>
      <c r="J439" t="s">
        <v>1237</v>
      </c>
      <c r="M439" t="s">
        <v>68</v>
      </c>
      <c r="N439">
        <v>12.5</v>
      </c>
      <c r="O439">
        <v>3</v>
      </c>
      <c r="S439" t="s">
        <v>69</v>
      </c>
      <c r="T439" t="s">
        <v>70</v>
      </c>
      <c r="V439" t="s">
        <v>70</v>
      </c>
      <c r="X439" t="s">
        <v>70</v>
      </c>
      <c r="Y439" t="s">
        <v>70</v>
      </c>
      <c r="Z439" t="s">
        <v>70</v>
      </c>
      <c r="AA439" t="s">
        <v>70</v>
      </c>
      <c r="AB439" t="s">
        <v>71</v>
      </c>
      <c r="AC439" t="s">
        <v>68</v>
      </c>
      <c r="AD439">
        <v>3996048</v>
      </c>
      <c r="AE439">
        <v>351462</v>
      </c>
      <c r="AF439" t="s">
        <v>72</v>
      </c>
      <c r="AG439">
        <v>152</v>
      </c>
      <c r="AH439" t="s">
        <v>73</v>
      </c>
      <c r="AI439" t="s">
        <v>74</v>
      </c>
      <c r="AJ439">
        <v>153</v>
      </c>
      <c r="AK439">
        <f>AJ439*2.54</f>
        <v>388.62</v>
      </c>
      <c r="AL439" t="str">
        <f>IF(AK439&lt;5,"Sapling",IF(AK439&lt;30,"Pole",IF(AK439&lt;50,"Small Saw",IF(AK439&lt;100,"Large Saw",IF(AK439&lt;300,"Giant","Monarch")))))</f>
        <v>Monarch</v>
      </c>
      <c r="AM439">
        <v>102</v>
      </c>
      <c r="AN439" t="s">
        <v>1238</v>
      </c>
      <c r="AO439" s="1">
        <v>45505.604919398145</v>
      </c>
      <c r="AP439" t="s">
        <v>76</v>
      </c>
      <c r="AQ439" s="1">
        <v>45559.978368055556</v>
      </c>
      <c r="AR439" t="s">
        <v>77</v>
      </c>
      <c r="AU439" t="s">
        <v>177</v>
      </c>
      <c r="AV439" t="s">
        <v>80</v>
      </c>
      <c r="AW439" t="s">
        <v>159</v>
      </c>
    </row>
    <row r="440" spans="1:50" x14ac:dyDescent="0.35">
      <c r="A440">
        <v>343</v>
      </c>
      <c r="C440">
        <v>243</v>
      </c>
      <c r="E440" t="s">
        <v>637</v>
      </c>
      <c r="F440" t="s">
        <v>91</v>
      </c>
      <c r="G440" t="s">
        <v>1</v>
      </c>
      <c r="H440">
        <v>109</v>
      </c>
      <c r="I440">
        <v>276</v>
      </c>
      <c r="J440" t="s">
        <v>961</v>
      </c>
      <c r="M440" t="s">
        <v>68</v>
      </c>
      <c r="N440">
        <v>45</v>
      </c>
      <c r="O440">
        <v>4</v>
      </c>
      <c r="S440" t="s">
        <v>94</v>
      </c>
      <c r="T440" t="s">
        <v>70</v>
      </c>
      <c r="X440" t="s">
        <v>70</v>
      </c>
      <c r="Y440" t="s">
        <v>70</v>
      </c>
      <c r="Z440" t="s">
        <v>70</v>
      </c>
      <c r="AA440" t="s">
        <v>70</v>
      </c>
      <c r="AB440" t="s">
        <v>72</v>
      </c>
      <c r="AC440" t="s">
        <v>68</v>
      </c>
      <c r="AD440">
        <v>3995633</v>
      </c>
      <c r="AE440">
        <v>351047</v>
      </c>
      <c r="AF440" t="s">
        <v>72</v>
      </c>
      <c r="AG440">
        <v>72</v>
      </c>
      <c r="AH440" t="s">
        <v>73</v>
      </c>
      <c r="AI440" t="s">
        <v>74</v>
      </c>
      <c r="AJ440">
        <v>153</v>
      </c>
      <c r="AK440">
        <f>AJ440*2.54</f>
        <v>388.62</v>
      </c>
      <c r="AL440" t="str">
        <f>IF(AK440&lt;5,"Sapling",IF(AK440&lt;30,"Pole",IF(AK440&lt;50,"Small Saw",IF(AK440&lt;100,"Large Saw",IF(AK440&lt;300,"Giant","Monarch")))))</f>
        <v>Monarch</v>
      </c>
      <c r="AM440">
        <v>243</v>
      </c>
      <c r="AN440" t="s">
        <v>1367</v>
      </c>
      <c r="AO440" s="1">
        <v>45505.604919398145</v>
      </c>
      <c r="AP440" t="s">
        <v>76</v>
      </c>
      <c r="AQ440" s="1">
        <v>45563.678969907407</v>
      </c>
      <c r="AR440" t="s">
        <v>927</v>
      </c>
      <c r="AT440" t="s">
        <v>1368</v>
      </c>
      <c r="AU440" t="s">
        <v>177</v>
      </c>
      <c r="AV440" t="s">
        <v>86</v>
      </c>
      <c r="AW440" t="s">
        <v>159</v>
      </c>
      <c r="AX440" t="s">
        <v>1369</v>
      </c>
    </row>
    <row r="441" spans="1:50" x14ac:dyDescent="0.35">
      <c r="A441">
        <v>160</v>
      </c>
      <c r="C441">
        <v>243</v>
      </c>
      <c r="E441" t="s">
        <v>174</v>
      </c>
      <c r="F441" t="s">
        <v>106</v>
      </c>
      <c r="G441" t="s">
        <v>1</v>
      </c>
      <c r="H441">
        <v>116</v>
      </c>
      <c r="I441">
        <v>294</v>
      </c>
      <c r="J441" t="s">
        <v>365</v>
      </c>
      <c r="M441" t="s">
        <v>68</v>
      </c>
      <c r="N441">
        <v>27</v>
      </c>
      <c r="O441">
        <v>4</v>
      </c>
      <c r="S441" t="s">
        <v>94</v>
      </c>
      <c r="T441" t="s">
        <v>68</v>
      </c>
      <c r="U441" t="s">
        <v>67</v>
      </c>
      <c r="V441" t="s">
        <v>70</v>
      </c>
      <c r="X441" t="s">
        <v>70</v>
      </c>
      <c r="Y441" t="s">
        <v>70</v>
      </c>
      <c r="Z441" t="s">
        <v>70</v>
      </c>
      <c r="AA441" t="s">
        <v>70</v>
      </c>
      <c r="AB441" t="s">
        <v>72</v>
      </c>
      <c r="AC441" t="s">
        <v>68</v>
      </c>
      <c r="AD441">
        <v>3983313</v>
      </c>
      <c r="AE441">
        <v>350000</v>
      </c>
      <c r="AF441" t="s">
        <v>72</v>
      </c>
      <c r="AG441">
        <v>82</v>
      </c>
      <c r="AH441" t="s">
        <v>73</v>
      </c>
      <c r="AI441" t="s">
        <v>74</v>
      </c>
      <c r="AJ441">
        <v>153</v>
      </c>
      <c r="AK441">
        <f>AJ441*2.54</f>
        <v>388.62</v>
      </c>
      <c r="AL441" t="str">
        <f>IF(AK441&lt;5,"Sapling",IF(AK441&lt;30,"Pole",IF(AK441&lt;50,"Small Saw",IF(AK441&lt;100,"Large Saw",IF(AK441&lt;300,"Giant","Monarch")))))</f>
        <v>Monarch</v>
      </c>
      <c r="AM441">
        <v>243</v>
      </c>
      <c r="AN441" t="s">
        <v>2225</v>
      </c>
      <c r="AO441" s="1">
        <v>45505.604919398145</v>
      </c>
      <c r="AP441" t="s">
        <v>76</v>
      </c>
      <c r="AQ441" s="1">
        <v>45608.760256481481</v>
      </c>
      <c r="AR441" t="s">
        <v>285</v>
      </c>
      <c r="AU441" t="s">
        <v>177</v>
      </c>
      <c r="AV441" t="s">
        <v>86</v>
      </c>
      <c r="AW441" t="s">
        <v>159</v>
      </c>
    </row>
    <row r="442" spans="1:50" x14ac:dyDescent="0.35">
      <c r="A442">
        <v>217</v>
      </c>
      <c r="C442">
        <v>212</v>
      </c>
      <c r="E442" t="s">
        <v>174</v>
      </c>
      <c r="F442" t="s">
        <v>146</v>
      </c>
      <c r="G442" t="s">
        <v>1</v>
      </c>
      <c r="H442">
        <v>139</v>
      </c>
      <c r="I442">
        <v>353</v>
      </c>
      <c r="J442" t="s">
        <v>184</v>
      </c>
      <c r="M442" t="s">
        <v>68</v>
      </c>
      <c r="N442">
        <v>27</v>
      </c>
      <c r="O442">
        <v>3</v>
      </c>
      <c r="S442" t="s">
        <v>69</v>
      </c>
      <c r="T442" t="s">
        <v>70</v>
      </c>
      <c r="V442" t="s">
        <v>70</v>
      </c>
      <c r="X442" t="s">
        <v>70</v>
      </c>
      <c r="Y442" t="s">
        <v>70</v>
      </c>
      <c r="Z442" t="s">
        <v>70</v>
      </c>
      <c r="AA442" t="s">
        <v>70</v>
      </c>
      <c r="AB442" t="s">
        <v>72</v>
      </c>
      <c r="AC442" t="s">
        <v>68</v>
      </c>
      <c r="AD442">
        <v>3982808</v>
      </c>
      <c r="AE442">
        <v>349817</v>
      </c>
      <c r="AF442" t="s">
        <v>72</v>
      </c>
      <c r="AG442">
        <v>24</v>
      </c>
      <c r="AH442" t="s">
        <v>73</v>
      </c>
      <c r="AI442" t="s">
        <v>74</v>
      </c>
      <c r="AJ442">
        <v>153</v>
      </c>
      <c r="AK442">
        <f>AJ442*2.54</f>
        <v>388.62</v>
      </c>
      <c r="AL442" t="str">
        <f>IF(AK442&lt;5,"Sapling",IF(AK442&lt;30,"Pole",IF(AK442&lt;50,"Small Saw",IF(AK442&lt;100,"Large Saw",IF(AK442&lt;300,"Giant","Monarch")))))</f>
        <v>Monarch</v>
      </c>
      <c r="AM442">
        <v>212</v>
      </c>
      <c r="AN442" t="s">
        <v>2587</v>
      </c>
      <c r="AO442" s="1">
        <v>45505.604919398145</v>
      </c>
      <c r="AP442" t="s">
        <v>76</v>
      </c>
      <c r="AQ442" s="1">
        <v>45532.887847175924</v>
      </c>
      <c r="AR442" t="s">
        <v>76</v>
      </c>
      <c r="AT442" t="s">
        <v>2588</v>
      </c>
      <c r="AU442" t="s">
        <v>177</v>
      </c>
    </row>
    <row r="443" spans="1:50" x14ac:dyDescent="0.35">
      <c r="A443">
        <v>739</v>
      </c>
      <c r="C443">
        <v>197</v>
      </c>
      <c r="E443" t="s">
        <v>174</v>
      </c>
      <c r="F443" t="s">
        <v>146</v>
      </c>
      <c r="G443" t="s">
        <v>1</v>
      </c>
      <c r="H443">
        <v>132</v>
      </c>
      <c r="I443">
        <v>335</v>
      </c>
      <c r="J443" t="s">
        <v>2770</v>
      </c>
      <c r="M443" t="s">
        <v>68</v>
      </c>
      <c r="N443">
        <v>48</v>
      </c>
      <c r="O443">
        <v>3</v>
      </c>
      <c r="S443" t="s">
        <v>69</v>
      </c>
      <c r="T443" t="s">
        <v>70</v>
      </c>
      <c r="V443" t="s">
        <v>68</v>
      </c>
      <c r="X443" t="s">
        <v>70</v>
      </c>
      <c r="Y443" t="s">
        <v>70</v>
      </c>
      <c r="Z443" t="s">
        <v>70</v>
      </c>
      <c r="AA443" t="s">
        <v>70</v>
      </c>
      <c r="AB443" t="s">
        <v>72</v>
      </c>
      <c r="AC443" t="s">
        <v>68</v>
      </c>
      <c r="AD443">
        <v>3982669</v>
      </c>
      <c r="AE443">
        <v>350201</v>
      </c>
      <c r="AF443" t="s">
        <v>72</v>
      </c>
      <c r="AG443">
        <v>16</v>
      </c>
      <c r="AH443" t="s">
        <v>73</v>
      </c>
      <c r="AI443" t="s">
        <v>74</v>
      </c>
      <c r="AJ443">
        <v>153</v>
      </c>
      <c r="AK443">
        <f>AJ443*2.54</f>
        <v>388.62</v>
      </c>
      <c r="AL443" t="str">
        <f>IF(AK443&lt;5,"Sapling",IF(AK443&lt;30,"Pole",IF(AK443&lt;50,"Small Saw",IF(AK443&lt;100,"Large Saw",IF(AK443&lt;300,"Giant","Monarch")))))</f>
        <v>Monarch</v>
      </c>
      <c r="AM443">
        <v>197</v>
      </c>
      <c r="AN443" t="s">
        <v>2771</v>
      </c>
      <c r="AO443" s="1">
        <v>45505.604919398145</v>
      </c>
      <c r="AP443" t="s">
        <v>76</v>
      </c>
      <c r="AQ443" s="1">
        <v>45532.887953483798</v>
      </c>
      <c r="AR443" t="s">
        <v>76</v>
      </c>
      <c r="AT443" t="s">
        <v>2772</v>
      </c>
      <c r="AU443" t="s">
        <v>177</v>
      </c>
      <c r="AV443" t="s">
        <v>86</v>
      </c>
      <c r="AW443" t="s">
        <v>87</v>
      </c>
    </row>
    <row r="444" spans="1:50" x14ac:dyDescent="0.35">
      <c r="A444">
        <v>659</v>
      </c>
      <c r="C444">
        <v>187</v>
      </c>
      <c r="E444" t="s">
        <v>174</v>
      </c>
      <c r="F444" t="s">
        <v>82</v>
      </c>
      <c r="G444" t="s">
        <v>1</v>
      </c>
      <c r="H444">
        <v>116.599999999999</v>
      </c>
      <c r="I444">
        <v>296</v>
      </c>
      <c r="J444" t="s">
        <v>625</v>
      </c>
      <c r="M444" t="s">
        <v>68</v>
      </c>
      <c r="N444">
        <v>25</v>
      </c>
      <c r="O444">
        <v>4</v>
      </c>
      <c r="S444" t="s">
        <v>182</v>
      </c>
      <c r="T444" t="s">
        <v>68</v>
      </c>
      <c r="U444" t="s">
        <v>133</v>
      </c>
      <c r="V444" t="s">
        <v>70</v>
      </c>
      <c r="X444" t="s">
        <v>70</v>
      </c>
      <c r="Y444" t="s">
        <v>68</v>
      </c>
      <c r="Z444" t="s">
        <v>68</v>
      </c>
      <c r="AA444" t="s">
        <v>70</v>
      </c>
      <c r="AB444" t="s">
        <v>72</v>
      </c>
      <c r="AC444" t="s">
        <v>68</v>
      </c>
      <c r="AD444">
        <v>3983053</v>
      </c>
      <c r="AE444">
        <v>350055</v>
      </c>
      <c r="AF444" t="s">
        <v>72</v>
      </c>
      <c r="AG444">
        <v>312</v>
      </c>
      <c r="AH444" t="s">
        <v>73</v>
      </c>
      <c r="AI444" t="s">
        <v>74</v>
      </c>
      <c r="AJ444">
        <v>153</v>
      </c>
      <c r="AK444">
        <f>AJ444*2.54</f>
        <v>388.62</v>
      </c>
      <c r="AL444" t="str">
        <f>IF(AK444&lt;5,"Sapling",IF(AK444&lt;30,"Pole",IF(AK444&lt;50,"Small Saw",IF(AK444&lt;100,"Large Saw",IF(AK444&lt;300,"Giant","Monarch")))))</f>
        <v>Monarch</v>
      </c>
      <c r="AM444">
        <v>166</v>
      </c>
      <c r="AN444" t="s">
        <v>2892</v>
      </c>
      <c r="AO444" s="1">
        <v>45505.604919398145</v>
      </c>
      <c r="AP444" t="s">
        <v>76</v>
      </c>
      <c r="AQ444" s="1">
        <v>45551.174490740741</v>
      </c>
      <c r="AR444" t="s">
        <v>151</v>
      </c>
      <c r="AT444" t="s">
        <v>2893</v>
      </c>
      <c r="AU444" t="s">
        <v>177</v>
      </c>
      <c r="AV444" t="s">
        <v>86</v>
      </c>
      <c r="AW444" t="s">
        <v>87</v>
      </c>
    </row>
    <row r="445" spans="1:50" x14ac:dyDescent="0.35">
      <c r="A445">
        <v>296</v>
      </c>
      <c r="C445">
        <v>160</v>
      </c>
      <c r="E445" t="s">
        <v>174</v>
      </c>
      <c r="F445" t="s">
        <v>106</v>
      </c>
      <c r="G445" t="s">
        <v>1</v>
      </c>
      <c r="H445">
        <v>114</v>
      </c>
      <c r="I445">
        <v>289</v>
      </c>
      <c r="J445" t="s">
        <v>384</v>
      </c>
      <c r="M445" t="s">
        <v>68</v>
      </c>
      <c r="N445">
        <v>27</v>
      </c>
      <c r="O445">
        <v>4</v>
      </c>
      <c r="S445" t="s">
        <v>182</v>
      </c>
      <c r="T445" t="s">
        <v>70</v>
      </c>
      <c r="V445" t="s">
        <v>68</v>
      </c>
      <c r="X445" t="s">
        <v>70</v>
      </c>
      <c r="Y445" t="s">
        <v>70</v>
      </c>
      <c r="Z445" t="s">
        <v>68</v>
      </c>
      <c r="AA445" t="s">
        <v>70</v>
      </c>
      <c r="AB445" t="s">
        <v>72</v>
      </c>
      <c r="AC445" t="s">
        <v>68</v>
      </c>
      <c r="AD445">
        <v>3982962</v>
      </c>
      <c r="AE445">
        <v>349906</v>
      </c>
      <c r="AF445" t="s">
        <v>72</v>
      </c>
      <c r="AG445">
        <v>161</v>
      </c>
      <c r="AH445" t="s">
        <v>73</v>
      </c>
      <c r="AI445" t="s">
        <v>74</v>
      </c>
      <c r="AJ445">
        <v>152</v>
      </c>
      <c r="AK445">
        <f>AJ445*2.54</f>
        <v>386.08</v>
      </c>
      <c r="AL445" t="str">
        <f>IF(AK445&lt;5,"Sapling",IF(AK445&lt;30,"Pole",IF(AK445&lt;50,"Small Saw",IF(AK445&lt;100,"Large Saw",IF(AK445&lt;300,"Giant","Monarch")))))</f>
        <v>Monarch</v>
      </c>
      <c r="AM445">
        <v>143</v>
      </c>
      <c r="AN445" t="s">
        <v>385</v>
      </c>
      <c r="AO445" s="1">
        <v>45505.604919398145</v>
      </c>
      <c r="AP445" t="s">
        <v>76</v>
      </c>
      <c r="AQ445" s="1">
        <v>45532.88752802083</v>
      </c>
      <c r="AR445" t="s">
        <v>76</v>
      </c>
      <c r="AT445" t="s">
        <v>71</v>
      </c>
      <c r="AU445" t="s">
        <v>177</v>
      </c>
      <c r="AV445" t="s">
        <v>80</v>
      </c>
      <c r="AW445" t="s">
        <v>87</v>
      </c>
    </row>
    <row r="446" spans="1:50" x14ac:dyDescent="0.35">
      <c r="A446">
        <v>6</v>
      </c>
      <c r="C446">
        <v>217</v>
      </c>
      <c r="E446" t="s">
        <v>148</v>
      </c>
      <c r="F446" t="s">
        <v>106</v>
      </c>
      <c r="G446" t="s">
        <v>1</v>
      </c>
      <c r="H446">
        <v>121</v>
      </c>
      <c r="I446">
        <v>307</v>
      </c>
      <c r="J446" t="s">
        <v>161</v>
      </c>
      <c r="M446" t="s">
        <v>70</v>
      </c>
      <c r="N446">
        <v>13</v>
      </c>
      <c r="O446">
        <v>0</v>
      </c>
      <c r="S446" t="s">
        <v>69</v>
      </c>
      <c r="T446" t="s">
        <v>68</v>
      </c>
      <c r="U446" t="s">
        <v>67</v>
      </c>
      <c r="V446" t="s">
        <v>70</v>
      </c>
      <c r="W446" t="s">
        <v>67</v>
      </c>
      <c r="X446" t="s">
        <v>68</v>
      </c>
      <c r="Y446" t="s">
        <v>70</v>
      </c>
      <c r="Z446" t="s">
        <v>70</v>
      </c>
      <c r="AA446" t="s">
        <v>70</v>
      </c>
      <c r="AB446" t="s">
        <v>72</v>
      </c>
      <c r="AC446" t="s">
        <v>68</v>
      </c>
      <c r="AD446">
        <v>3992864</v>
      </c>
      <c r="AE446">
        <v>353460</v>
      </c>
      <c r="AF446" t="s">
        <v>72</v>
      </c>
      <c r="AG446">
        <v>0</v>
      </c>
      <c r="AH446" t="s">
        <v>73</v>
      </c>
      <c r="AI446" t="s">
        <v>74</v>
      </c>
      <c r="AJ446">
        <v>152</v>
      </c>
      <c r="AK446">
        <f>AJ446*2.54</f>
        <v>386.08</v>
      </c>
      <c r="AL446" t="str">
        <f>IF(AK446&lt;5,"Sapling",IF(AK446&lt;30,"Pole",IF(AK446&lt;50,"Small Saw",IF(AK446&lt;100,"Large Saw",IF(AK446&lt;300,"Giant","Monarch")))))</f>
        <v>Monarch</v>
      </c>
      <c r="AM446">
        <v>217</v>
      </c>
      <c r="AN446" t="s">
        <v>615</v>
      </c>
      <c r="AO446" s="1">
        <v>45505.604919398145</v>
      </c>
      <c r="AP446" t="s">
        <v>76</v>
      </c>
      <c r="AQ446" s="1">
        <v>45545.9</v>
      </c>
      <c r="AR446" t="s">
        <v>151</v>
      </c>
      <c r="AS446" t="s">
        <v>67</v>
      </c>
      <c r="AU446" t="s">
        <v>79</v>
      </c>
      <c r="AV446" t="s">
        <v>86</v>
      </c>
      <c r="AW446" t="s">
        <v>87</v>
      </c>
    </row>
    <row r="447" spans="1:50" x14ac:dyDescent="0.35">
      <c r="A447">
        <v>537</v>
      </c>
      <c r="C447">
        <v>215</v>
      </c>
      <c r="E447" t="s">
        <v>637</v>
      </c>
      <c r="F447" t="s">
        <v>146</v>
      </c>
      <c r="G447" t="s">
        <v>1</v>
      </c>
      <c r="H447">
        <v>132</v>
      </c>
      <c r="I447">
        <v>335</v>
      </c>
      <c r="J447" t="s">
        <v>961</v>
      </c>
      <c r="M447" t="s">
        <v>68</v>
      </c>
      <c r="N447">
        <v>18</v>
      </c>
      <c r="S447" t="s">
        <v>94</v>
      </c>
      <c r="T447" t="s">
        <v>68</v>
      </c>
      <c r="U447" t="s">
        <v>67</v>
      </c>
      <c r="W447" t="s">
        <v>67</v>
      </c>
      <c r="X447" t="s">
        <v>68</v>
      </c>
      <c r="Y447" t="s">
        <v>70</v>
      </c>
      <c r="Z447" t="s">
        <v>70</v>
      </c>
      <c r="AA447" t="s">
        <v>70</v>
      </c>
      <c r="AB447" t="s">
        <v>72</v>
      </c>
      <c r="AC447" t="s">
        <v>68</v>
      </c>
      <c r="AD447">
        <v>3994897</v>
      </c>
      <c r="AE447">
        <v>351339</v>
      </c>
      <c r="AF447" t="s">
        <v>72</v>
      </c>
      <c r="AG447">
        <v>0</v>
      </c>
      <c r="AH447" t="s">
        <v>73</v>
      </c>
      <c r="AI447" t="s">
        <v>74</v>
      </c>
      <c r="AJ447">
        <v>152</v>
      </c>
      <c r="AK447">
        <f>AJ447*2.54</f>
        <v>386.08</v>
      </c>
      <c r="AL447" t="str">
        <f>IF(AK447&lt;5,"Sapling",IF(AK447&lt;30,"Pole",IF(AK447&lt;50,"Small Saw",IF(AK447&lt;100,"Large Saw",IF(AK447&lt;300,"Giant","Monarch")))))</f>
        <v>Monarch</v>
      </c>
      <c r="AM447">
        <v>211</v>
      </c>
      <c r="AN447" t="s">
        <v>1769</v>
      </c>
      <c r="AO447" s="1">
        <v>45505.604919398145</v>
      </c>
      <c r="AP447" t="s">
        <v>76</v>
      </c>
      <c r="AQ447" s="1">
        <v>45565.659803240742</v>
      </c>
      <c r="AR447" t="s">
        <v>927</v>
      </c>
      <c r="AT447" t="s">
        <v>1770</v>
      </c>
      <c r="AU447" t="s">
        <v>177</v>
      </c>
      <c r="AV447" t="s">
        <v>86</v>
      </c>
      <c r="AW447" t="s">
        <v>159</v>
      </c>
      <c r="AX447" t="s">
        <v>1771</v>
      </c>
    </row>
    <row r="448" spans="1:50" x14ac:dyDescent="0.35">
      <c r="A448">
        <v>50</v>
      </c>
      <c r="C448">
        <v>246</v>
      </c>
      <c r="E448" t="s">
        <v>1940</v>
      </c>
      <c r="F448" t="s">
        <v>146</v>
      </c>
      <c r="G448" t="s">
        <v>1</v>
      </c>
      <c r="H448">
        <v>142.599999999999</v>
      </c>
      <c r="I448">
        <v>362</v>
      </c>
      <c r="J448" t="s">
        <v>2027</v>
      </c>
      <c r="M448" t="s">
        <v>68</v>
      </c>
      <c r="N448">
        <v>34</v>
      </c>
      <c r="O448">
        <v>4</v>
      </c>
      <c r="S448" t="s">
        <v>182</v>
      </c>
      <c r="T448" t="s">
        <v>68</v>
      </c>
      <c r="U448" t="s">
        <v>67</v>
      </c>
      <c r="V448" t="s">
        <v>70</v>
      </c>
      <c r="X448" t="s">
        <v>70</v>
      </c>
      <c r="Y448" t="s">
        <v>70</v>
      </c>
      <c r="Z448" t="s">
        <v>70</v>
      </c>
      <c r="AA448" t="s">
        <v>70</v>
      </c>
      <c r="AB448" t="s">
        <v>72</v>
      </c>
      <c r="AC448" t="s">
        <v>68</v>
      </c>
      <c r="AD448">
        <v>3990610</v>
      </c>
      <c r="AE448">
        <v>353381</v>
      </c>
      <c r="AF448" t="s">
        <v>72</v>
      </c>
      <c r="AG448">
        <v>62</v>
      </c>
      <c r="AH448" t="s">
        <v>73</v>
      </c>
      <c r="AI448" t="s">
        <v>74</v>
      </c>
      <c r="AJ448">
        <v>152</v>
      </c>
      <c r="AK448">
        <f>AJ448*2.54</f>
        <v>386.08</v>
      </c>
      <c r="AL448" t="str">
        <f>IF(AK448&lt;5,"Sapling",IF(AK448&lt;30,"Pole",IF(AK448&lt;50,"Small Saw",IF(AK448&lt;100,"Large Saw",IF(AK448&lt;300,"Giant","Monarch")))))</f>
        <v>Monarch</v>
      </c>
      <c r="AM448">
        <v>246</v>
      </c>
      <c r="AN448" t="s">
        <v>2028</v>
      </c>
      <c r="AO448" s="1">
        <v>45505.604919398145</v>
      </c>
      <c r="AP448" t="s">
        <v>76</v>
      </c>
      <c r="AQ448" s="1">
        <v>45553.909444444442</v>
      </c>
      <c r="AR448" t="s">
        <v>640</v>
      </c>
      <c r="AU448" t="s">
        <v>79</v>
      </c>
      <c r="AV448" t="s">
        <v>86</v>
      </c>
      <c r="AW448" t="s">
        <v>159</v>
      </c>
    </row>
    <row r="449" spans="1:50" x14ac:dyDescent="0.35">
      <c r="A449">
        <v>541</v>
      </c>
      <c r="C449">
        <v>193</v>
      </c>
      <c r="E449" t="s">
        <v>174</v>
      </c>
      <c r="F449" t="s">
        <v>146</v>
      </c>
      <c r="G449" t="s">
        <v>1</v>
      </c>
      <c r="H449">
        <v>97.2</v>
      </c>
      <c r="I449">
        <v>246</v>
      </c>
      <c r="J449" t="s">
        <v>221</v>
      </c>
      <c r="M449" t="s">
        <v>68</v>
      </c>
      <c r="N449">
        <v>37</v>
      </c>
      <c r="O449">
        <v>3</v>
      </c>
      <c r="S449" t="s">
        <v>69</v>
      </c>
      <c r="T449" t="s">
        <v>68</v>
      </c>
      <c r="U449" t="s">
        <v>67</v>
      </c>
      <c r="V449" t="s">
        <v>70</v>
      </c>
      <c r="X449" t="s">
        <v>70</v>
      </c>
      <c r="Y449" t="s">
        <v>70</v>
      </c>
      <c r="Z449" t="s">
        <v>68</v>
      </c>
      <c r="AA449" t="s">
        <v>70</v>
      </c>
      <c r="AB449" t="s">
        <v>168</v>
      </c>
      <c r="AC449" t="s">
        <v>68</v>
      </c>
      <c r="AD449">
        <v>3983164</v>
      </c>
      <c r="AE449">
        <v>350399</v>
      </c>
      <c r="AF449" t="s">
        <v>72</v>
      </c>
      <c r="AG449">
        <v>60</v>
      </c>
      <c r="AH449" t="s">
        <v>73</v>
      </c>
      <c r="AI449" t="s">
        <v>74</v>
      </c>
      <c r="AJ449">
        <v>152</v>
      </c>
      <c r="AK449">
        <f>AJ449*2.54</f>
        <v>386.08</v>
      </c>
      <c r="AL449" t="str">
        <f>IF(AK449&lt;5,"Sapling",IF(AK449&lt;30,"Pole",IF(AK449&lt;50,"Small Saw",IF(AK449&lt;100,"Large Saw",IF(AK449&lt;300,"Giant","Monarch")))))</f>
        <v>Monarch</v>
      </c>
      <c r="AM449">
        <v>182</v>
      </c>
      <c r="AN449" t="s">
        <v>2822</v>
      </c>
      <c r="AO449" s="1">
        <v>45505.604919398145</v>
      </c>
      <c r="AP449" t="s">
        <v>76</v>
      </c>
      <c r="AQ449" s="1">
        <v>45534.73510416667</v>
      </c>
      <c r="AR449" t="s">
        <v>151</v>
      </c>
      <c r="AU449" t="s">
        <v>177</v>
      </c>
      <c r="AV449" t="s">
        <v>86</v>
      </c>
      <c r="AW449" t="s">
        <v>87</v>
      </c>
    </row>
    <row r="450" spans="1:50" x14ac:dyDescent="0.35">
      <c r="A450">
        <v>303</v>
      </c>
      <c r="C450">
        <v>201</v>
      </c>
      <c r="E450" t="s">
        <v>637</v>
      </c>
      <c r="F450" t="s">
        <v>197</v>
      </c>
      <c r="G450" t="s">
        <v>1</v>
      </c>
      <c r="H450">
        <v>126</v>
      </c>
      <c r="I450">
        <v>320</v>
      </c>
      <c r="J450" t="s">
        <v>1275</v>
      </c>
      <c r="M450" t="s">
        <v>68</v>
      </c>
      <c r="N450">
        <v>60</v>
      </c>
      <c r="O450">
        <v>2</v>
      </c>
      <c r="S450" t="s">
        <v>69</v>
      </c>
      <c r="T450" t="s">
        <v>68</v>
      </c>
      <c r="U450" t="s">
        <v>67</v>
      </c>
      <c r="V450" t="s">
        <v>70</v>
      </c>
      <c r="X450" t="s">
        <v>70</v>
      </c>
      <c r="Y450" t="s">
        <v>70</v>
      </c>
      <c r="Z450" t="s">
        <v>70</v>
      </c>
      <c r="AA450" t="s">
        <v>70</v>
      </c>
      <c r="AB450" t="s">
        <v>72</v>
      </c>
      <c r="AC450" t="s">
        <v>68</v>
      </c>
      <c r="AD450">
        <v>3995816</v>
      </c>
      <c r="AE450">
        <v>351081</v>
      </c>
      <c r="AF450" t="s">
        <v>72</v>
      </c>
      <c r="AG450">
        <v>30</v>
      </c>
      <c r="AH450" t="s">
        <v>73</v>
      </c>
      <c r="AI450" t="s">
        <v>74</v>
      </c>
      <c r="AJ450">
        <v>151</v>
      </c>
      <c r="AK450">
        <f>AJ450*2.54</f>
        <v>383.54</v>
      </c>
      <c r="AL450" t="str">
        <f>IF(AK450&lt;5,"Sapling",IF(AK450&lt;30,"Pole",IF(AK450&lt;50,"Small Saw",IF(AK450&lt;100,"Large Saw",IF(AK450&lt;300,"Giant","Monarch")))))</f>
        <v>Monarch</v>
      </c>
      <c r="AM450">
        <v>201</v>
      </c>
      <c r="AN450" t="s">
        <v>1276</v>
      </c>
      <c r="AO450" s="1">
        <v>45505.604919398145</v>
      </c>
      <c r="AP450" t="s">
        <v>76</v>
      </c>
      <c r="AQ450" s="1">
        <v>45562.689479166664</v>
      </c>
      <c r="AR450" t="s">
        <v>151</v>
      </c>
      <c r="AU450" t="s">
        <v>177</v>
      </c>
      <c r="AV450" t="s">
        <v>86</v>
      </c>
      <c r="AW450" t="s">
        <v>159</v>
      </c>
    </row>
    <row r="451" spans="1:50" x14ac:dyDescent="0.35">
      <c r="A451">
        <v>519</v>
      </c>
      <c r="C451">
        <v>215</v>
      </c>
      <c r="E451" t="s">
        <v>637</v>
      </c>
      <c r="F451" t="s">
        <v>106</v>
      </c>
      <c r="G451" t="s">
        <v>1</v>
      </c>
      <c r="H451">
        <v>138.19999999999899</v>
      </c>
      <c r="I451">
        <v>351</v>
      </c>
      <c r="J451" t="s">
        <v>406</v>
      </c>
      <c r="M451" t="s">
        <v>68</v>
      </c>
      <c r="N451">
        <v>45</v>
      </c>
      <c r="O451">
        <v>4</v>
      </c>
      <c r="S451" t="s">
        <v>69</v>
      </c>
      <c r="T451" t="s">
        <v>68</v>
      </c>
      <c r="U451" t="s">
        <v>67</v>
      </c>
      <c r="V451" t="s">
        <v>68</v>
      </c>
      <c r="X451" t="s">
        <v>70</v>
      </c>
      <c r="Y451" t="s">
        <v>70</v>
      </c>
      <c r="Z451" t="s">
        <v>70</v>
      </c>
      <c r="AA451" t="s">
        <v>70</v>
      </c>
      <c r="AB451" t="s">
        <v>72</v>
      </c>
      <c r="AC451" t="s">
        <v>68</v>
      </c>
      <c r="AD451">
        <v>3995779</v>
      </c>
      <c r="AE451">
        <v>349798</v>
      </c>
      <c r="AF451" t="s">
        <v>72</v>
      </c>
      <c r="AG451">
        <v>126</v>
      </c>
      <c r="AH451" t="s">
        <v>73</v>
      </c>
      <c r="AI451" t="s">
        <v>74</v>
      </c>
      <c r="AJ451">
        <v>151</v>
      </c>
      <c r="AK451">
        <f>AJ451*2.54</f>
        <v>383.54</v>
      </c>
      <c r="AL451" t="str">
        <f>IF(AK451&lt;5,"Sapling",IF(AK451&lt;30,"Pole",IF(AK451&lt;50,"Small Saw",IF(AK451&lt;100,"Large Saw",IF(AK451&lt;300,"Giant","Monarch")))))</f>
        <v>Monarch</v>
      </c>
      <c r="AM451">
        <v>215</v>
      </c>
      <c r="AN451" t="s">
        <v>1738</v>
      </c>
      <c r="AO451" s="1">
        <v>45505.604919398145</v>
      </c>
      <c r="AP451" t="s">
        <v>76</v>
      </c>
      <c r="AQ451" s="1">
        <v>45566.654062499998</v>
      </c>
      <c r="AR451" t="s">
        <v>151</v>
      </c>
      <c r="AT451" t="s">
        <v>886</v>
      </c>
      <c r="AU451" t="s">
        <v>177</v>
      </c>
      <c r="AV451" t="s">
        <v>86</v>
      </c>
      <c r="AW451" t="s">
        <v>159</v>
      </c>
      <c r="AX451" t="s">
        <v>211</v>
      </c>
    </row>
    <row r="452" spans="1:50" x14ac:dyDescent="0.35">
      <c r="A452">
        <v>530</v>
      </c>
      <c r="C452">
        <v>241</v>
      </c>
      <c r="E452" t="s">
        <v>637</v>
      </c>
      <c r="F452" t="s">
        <v>65</v>
      </c>
      <c r="G452" t="s">
        <v>1</v>
      </c>
      <c r="H452">
        <v>111</v>
      </c>
      <c r="I452">
        <v>281</v>
      </c>
      <c r="J452" t="s">
        <v>1751</v>
      </c>
      <c r="M452" t="s">
        <v>68</v>
      </c>
      <c r="N452">
        <v>43.399999999999899</v>
      </c>
      <c r="O452">
        <v>4</v>
      </c>
      <c r="S452" t="s">
        <v>94</v>
      </c>
      <c r="T452" t="s">
        <v>68</v>
      </c>
      <c r="U452" t="s">
        <v>67</v>
      </c>
      <c r="V452" t="s">
        <v>70</v>
      </c>
      <c r="W452" t="s">
        <v>67</v>
      </c>
      <c r="X452" t="s">
        <v>68</v>
      </c>
      <c r="Y452" t="s">
        <v>70</v>
      </c>
      <c r="Z452" t="s">
        <v>70</v>
      </c>
      <c r="AA452" t="s">
        <v>70</v>
      </c>
      <c r="AB452" t="s">
        <v>72</v>
      </c>
      <c r="AC452" t="s">
        <v>68</v>
      </c>
      <c r="AD452">
        <v>3995829</v>
      </c>
      <c r="AE452">
        <v>350016</v>
      </c>
      <c r="AF452" t="s">
        <v>72</v>
      </c>
      <c r="AG452">
        <v>72</v>
      </c>
      <c r="AH452" t="s">
        <v>73</v>
      </c>
      <c r="AI452" t="s">
        <v>74</v>
      </c>
      <c r="AJ452">
        <v>151</v>
      </c>
      <c r="AK452">
        <f>AJ452*2.54</f>
        <v>383.54</v>
      </c>
      <c r="AL452" t="str">
        <f>IF(AK452&lt;5,"Sapling",IF(AK452&lt;30,"Pole",IF(AK452&lt;50,"Small Saw",IF(AK452&lt;100,"Large Saw",IF(AK452&lt;300,"Giant","Monarch")))))</f>
        <v>Monarch</v>
      </c>
      <c r="AM452">
        <v>241</v>
      </c>
      <c r="AN452" t="s">
        <v>1752</v>
      </c>
      <c r="AO452" s="1">
        <v>45505.604919398145</v>
      </c>
      <c r="AP452" t="s">
        <v>76</v>
      </c>
      <c r="AQ452" s="1">
        <v>45565.830925925926</v>
      </c>
      <c r="AR452" t="s">
        <v>151</v>
      </c>
      <c r="AT452" t="s">
        <v>1753</v>
      </c>
      <c r="AU452" t="s">
        <v>177</v>
      </c>
      <c r="AV452" t="s">
        <v>86</v>
      </c>
      <c r="AW452" t="s">
        <v>81</v>
      </c>
      <c r="AX452" t="s">
        <v>211</v>
      </c>
    </row>
    <row r="453" spans="1:50" x14ac:dyDescent="0.35">
      <c r="A453">
        <v>42</v>
      </c>
      <c r="C453">
        <v>212</v>
      </c>
      <c r="E453" t="s">
        <v>1940</v>
      </c>
      <c r="F453" t="s">
        <v>106</v>
      </c>
      <c r="G453" t="s">
        <v>1</v>
      </c>
      <c r="H453">
        <v>141.80000000000001</v>
      </c>
      <c r="I453">
        <v>360</v>
      </c>
      <c r="J453" t="s">
        <v>2013</v>
      </c>
      <c r="K453" t="s">
        <v>97</v>
      </c>
      <c r="M453" t="s">
        <v>68</v>
      </c>
      <c r="O453">
        <v>2</v>
      </c>
      <c r="S453" t="s">
        <v>182</v>
      </c>
      <c r="T453" t="s">
        <v>68</v>
      </c>
      <c r="U453" t="s">
        <v>67</v>
      </c>
      <c r="V453" t="s">
        <v>70</v>
      </c>
      <c r="W453" t="s">
        <v>97</v>
      </c>
      <c r="X453" t="s">
        <v>68</v>
      </c>
      <c r="Y453" t="s">
        <v>68</v>
      </c>
      <c r="Z453" t="s">
        <v>70</v>
      </c>
      <c r="AA453" t="s">
        <v>70</v>
      </c>
      <c r="AB453" t="s">
        <v>72</v>
      </c>
      <c r="AC453" t="s">
        <v>68</v>
      </c>
      <c r="AD453">
        <v>3990627</v>
      </c>
      <c r="AE453">
        <v>353138</v>
      </c>
      <c r="AF453" t="s">
        <v>72</v>
      </c>
      <c r="AG453">
        <v>37</v>
      </c>
      <c r="AH453" t="s">
        <v>73</v>
      </c>
      <c r="AI453" t="s">
        <v>74</v>
      </c>
      <c r="AJ453">
        <v>151</v>
      </c>
      <c r="AK453">
        <f>AJ453*2.54</f>
        <v>383.54</v>
      </c>
      <c r="AL453" t="str">
        <f>IF(AK453&lt;5,"Sapling",IF(AK453&lt;30,"Pole",IF(AK453&lt;50,"Small Saw",IF(AK453&lt;100,"Large Saw",IF(AK453&lt;300,"Giant","Monarch")))))</f>
        <v>Monarch</v>
      </c>
      <c r="AM453">
        <v>212</v>
      </c>
      <c r="AN453" t="s">
        <v>2014</v>
      </c>
      <c r="AO453" s="1">
        <v>45505.604919398145</v>
      </c>
      <c r="AP453" t="s">
        <v>76</v>
      </c>
      <c r="AQ453" s="1">
        <v>45553.786527777775</v>
      </c>
      <c r="AR453" t="s">
        <v>640</v>
      </c>
      <c r="AS453" t="s">
        <v>97</v>
      </c>
      <c r="AU453" t="s">
        <v>79</v>
      </c>
      <c r="AV453" t="s">
        <v>86</v>
      </c>
      <c r="AW453" t="s">
        <v>159</v>
      </c>
    </row>
    <row r="454" spans="1:50" x14ac:dyDescent="0.35">
      <c r="A454">
        <v>657</v>
      </c>
      <c r="C454">
        <v>224</v>
      </c>
      <c r="E454" t="s">
        <v>174</v>
      </c>
      <c r="F454" t="s">
        <v>146</v>
      </c>
      <c r="G454" t="s">
        <v>1</v>
      </c>
      <c r="H454">
        <v>122</v>
      </c>
      <c r="I454">
        <v>309</v>
      </c>
      <c r="J454" t="s">
        <v>2434</v>
      </c>
      <c r="M454" t="s">
        <v>68</v>
      </c>
      <c r="N454">
        <v>24</v>
      </c>
      <c r="O454">
        <v>1</v>
      </c>
      <c r="S454" t="s">
        <v>182</v>
      </c>
      <c r="T454" t="s">
        <v>68</v>
      </c>
      <c r="U454" t="s">
        <v>67</v>
      </c>
      <c r="V454" t="s">
        <v>70</v>
      </c>
      <c r="X454" t="s">
        <v>70</v>
      </c>
      <c r="Y454" t="s">
        <v>70</v>
      </c>
      <c r="Z454" t="s">
        <v>70</v>
      </c>
      <c r="AA454" t="s">
        <v>70</v>
      </c>
      <c r="AB454" t="s">
        <v>168</v>
      </c>
      <c r="AC454" t="s">
        <v>68</v>
      </c>
      <c r="AD454">
        <v>3983091</v>
      </c>
      <c r="AE454">
        <v>350030</v>
      </c>
      <c r="AF454" t="s">
        <v>72</v>
      </c>
      <c r="AG454">
        <v>0</v>
      </c>
      <c r="AH454" t="s">
        <v>73</v>
      </c>
      <c r="AI454" t="s">
        <v>74</v>
      </c>
      <c r="AJ454">
        <v>151</v>
      </c>
      <c r="AK454">
        <f>AJ454*2.54</f>
        <v>383.54</v>
      </c>
      <c r="AL454" t="str">
        <f>IF(AK454&lt;5,"Sapling",IF(AK454&lt;30,"Pole",IF(AK454&lt;50,"Small Saw",IF(AK454&lt;100,"Large Saw",IF(AK454&lt;300,"Giant","Monarch")))))</f>
        <v>Monarch</v>
      </c>
      <c r="AM454">
        <v>224</v>
      </c>
      <c r="AN454" t="s">
        <v>2435</v>
      </c>
      <c r="AO454" s="1">
        <v>45505.604919398145</v>
      </c>
      <c r="AP454" t="s">
        <v>76</v>
      </c>
      <c r="AQ454" s="1">
        <v>45548.650347222225</v>
      </c>
      <c r="AR454" t="s">
        <v>151</v>
      </c>
      <c r="AU454" t="s">
        <v>177</v>
      </c>
      <c r="AV454" t="s">
        <v>86</v>
      </c>
      <c r="AW454" t="s">
        <v>87</v>
      </c>
    </row>
    <row r="455" spans="1:50" x14ac:dyDescent="0.35">
      <c r="A455">
        <v>592</v>
      </c>
      <c r="C455">
        <v>201</v>
      </c>
      <c r="E455" t="s">
        <v>174</v>
      </c>
      <c r="F455" t="s">
        <v>197</v>
      </c>
      <c r="G455" t="s">
        <v>1</v>
      </c>
      <c r="H455">
        <v>114.2</v>
      </c>
      <c r="I455">
        <v>290</v>
      </c>
      <c r="J455" t="s">
        <v>226</v>
      </c>
      <c r="M455" t="s">
        <v>68</v>
      </c>
      <c r="N455">
        <v>46</v>
      </c>
      <c r="O455">
        <v>4</v>
      </c>
      <c r="S455" t="s">
        <v>182</v>
      </c>
      <c r="T455" t="s">
        <v>70</v>
      </c>
      <c r="V455" t="s">
        <v>70</v>
      </c>
      <c r="X455" t="s">
        <v>70</v>
      </c>
      <c r="Y455" t="s">
        <v>70</v>
      </c>
      <c r="Z455" t="s">
        <v>70</v>
      </c>
      <c r="AA455" t="s">
        <v>70</v>
      </c>
      <c r="AB455" t="s">
        <v>72</v>
      </c>
      <c r="AC455" t="s">
        <v>68</v>
      </c>
      <c r="AD455">
        <v>3983235</v>
      </c>
      <c r="AE455">
        <v>350603</v>
      </c>
      <c r="AF455" t="s">
        <v>72</v>
      </c>
      <c r="AG455">
        <v>80</v>
      </c>
      <c r="AH455" t="s">
        <v>73</v>
      </c>
      <c r="AI455" t="s">
        <v>74</v>
      </c>
      <c r="AJ455">
        <v>151</v>
      </c>
      <c r="AK455">
        <f>AJ455*2.54</f>
        <v>383.54</v>
      </c>
      <c r="AL455" t="str">
        <f>IF(AK455&lt;5,"Sapling",IF(AK455&lt;30,"Pole",IF(AK455&lt;50,"Small Saw",IF(AK455&lt;100,"Large Saw",IF(AK455&lt;300,"Giant","Monarch")))))</f>
        <v>Monarch</v>
      </c>
      <c r="AM455">
        <v>201</v>
      </c>
      <c r="AN455" t="s">
        <v>2706</v>
      </c>
      <c r="AO455" s="1">
        <v>45505.604919398145</v>
      </c>
      <c r="AP455" t="s">
        <v>76</v>
      </c>
      <c r="AQ455" s="1">
        <v>45533.805115740739</v>
      </c>
      <c r="AR455" t="s">
        <v>151</v>
      </c>
      <c r="AU455" t="s">
        <v>177</v>
      </c>
      <c r="AV455" t="s">
        <v>86</v>
      </c>
      <c r="AW455" t="s">
        <v>87</v>
      </c>
    </row>
    <row r="456" spans="1:50" x14ac:dyDescent="0.35">
      <c r="A456">
        <v>36</v>
      </c>
      <c r="C456">
        <v>254</v>
      </c>
      <c r="E456" t="s">
        <v>637</v>
      </c>
      <c r="F456" t="s">
        <v>197</v>
      </c>
      <c r="G456" t="s">
        <v>1</v>
      </c>
      <c r="H456">
        <v>125</v>
      </c>
      <c r="I456">
        <v>317</v>
      </c>
      <c r="J456" t="s">
        <v>727</v>
      </c>
      <c r="M456" t="s">
        <v>68</v>
      </c>
      <c r="N456">
        <v>74</v>
      </c>
      <c r="O456">
        <v>4</v>
      </c>
      <c r="S456" t="s">
        <v>182</v>
      </c>
      <c r="T456" t="s">
        <v>68</v>
      </c>
      <c r="U456" t="s">
        <v>67</v>
      </c>
      <c r="V456" t="s">
        <v>70</v>
      </c>
      <c r="X456" t="s">
        <v>70</v>
      </c>
      <c r="Y456" t="s">
        <v>70</v>
      </c>
      <c r="Z456" t="s">
        <v>70</v>
      </c>
      <c r="AA456" t="s">
        <v>70</v>
      </c>
      <c r="AB456" t="s">
        <v>728</v>
      </c>
      <c r="AC456" t="s">
        <v>68</v>
      </c>
      <c r="AD456">
        <v>3996145</v>
      </c>
      <c r="AE456">
        <v>352060</v>
      </c>
      <c r="AF456" t="s">
        <v>72</v>
      </c>
      <c r="AG456">
        <v>66</v>
      </c>
      <c r="AH456" t="s">
        <v>73</v>
      </c>
      <c r="AI456" t="s">
        <v>74</v>
      </c>
      <c r="AJ456">
        <v>150</v>
      </c>
      <c r="AK456">
        <f>AJ456*2.54</f>
        <v>381</v>
      </c>
      <c r="AL456" t="str">
        <f>IF(AK456&lt;5,"Sapling",IF(AK456&lt;30,"Pole",IF(AK456&lt;50,"Small Saw",IF(AK456&lt;100,"Large Saw",IF(AK456&lt;300,"Giant","Monarch")))))</f>
        <v>Monarch</v>
      </c>
      <c r="AM456">
        <v>254</v>
      </c>
      <c r="AN456" t="s">
        <v>729</v>
      </c>
      <c r="AO456" s="1">
        <v>45505.604919398145</v>
      </c>
      <c r="AP456" t="s">
        <v>76</v>
      </c>
      <c r="AQ456" s="1">
        <v>45558.800567129627</v>
      </c>
      <c r="AR456" t="s">
        <v>151</v>
      </c>
      <c r="AU456" t="s">
        <v>177</v>
      </c>
      <c r="AV456" t="s">
        <v>86</v>
      </c>
      <c r="AW456" t="s">
        <v>81</v>
      </c>
    </row>
    <row r="457" spans="1:50" x14ac:dyDescent="0.35">
      <c r="A457">
        <v>175</v>
      </c>
      <c r="C457">
        <v>236</v>
      </c>
      <c r="E457" t="s">
        <v>637</v>
      </c>
      <c r="F457" t="s">
        <v>91</v>
      </c>
      <c r="G457" t="s">
        <v>1</v>
      </c>
      <c r="H457">
        <v>124</v>
      </c>
      <c r="I457">
        <v>314</v>
      </c>
      <c r="J457" t="s">
        <v>223</v>
      </c>
      <c r="M457" t="s">
        <v>68</v>
      </c>
      <c r="N457">
        <v>22</v>
      </c>
      <c r="O457">
        <v>2</v>
      </c>
      <c r="S457" t="s">
        <v>69</v>
      </c>
      <c r="T457" t="s">
        <v>68</v>
      </c>
      <c r="U457" t="s">
        <v>67</v>
      </c>
      <c r="V457" t="s">
        <v>70</v>
      </c>
      <c r="X457" t="s">
        <v>70</v>
      </c>
      <c r="Y457" t="s">
        <v>70</v>
      </c>
      <c r="Z457" t="s">
        <v>70</v>
      </c>
      <c r="AA457" t="s">
        <v>70</v>
      </c>
      <c r="AB457" t="s">
        <v>72</v>
      </c>
      <c r="AC457" t="s">
        <v>68</v>
      </c>
      <c r="AD457">
        <v>3996395</v>
      </c>
      <c r="AE457">
        <v>351258</v>
      </c>
      <c r="AF457" t="s">
        <v>72</v>
      </c>
      <c r="AG457">
        <v>10</v>
      </c>
      <c r="AH457" t="s">
        <v>73</v>
      </c>
      <c r="AI457" t="s">
        <v>74</v>
      </c>
      <c r="AJ457">
        <v>150</v>
      </c>
      <c r="AK457">
        <f>AJ457*2.54</f>
        <v>381</v>
      </c>
      <c r="AL457" t="str">
        <f>IF(AK457&lt;5,"Sapling",IF(AK457&lt;30,"Pole",IF(AK457&lt;50,"Small Saw",IF(AK457&lt;100,"Large Saw",IF(AK457&lt;300,"Giant","Monarch")))))</f>
        <v>Monarch</v>
      </c>
      <c r="AM457">
        <v>236</v>
      </c>
      <c r="AN457" t="s">
        <v>1009</v>
      </c>
      <c r="AO457" s="1">
        <v>45505.604919398145</v>
      </c>
      <c r="AP457" t="s">
        <v>76</v>
      </c>
      <c r="AQ457" s="1">
        <v>45561.680439814816</v>
      </c>
      <c r="AR457" t="s">
        <v>151</v>
      </c>
      <c r="AU457" t="s">
        <v>177</v>
      </c>
      <c r="AV457" t="s">
        <v>86</v>
      </c>
      <c r="AW457" t="s">
        <v>81</v>
      </c>
    </row>
    <row r="458" spans="1:50" x14ac:dyDescent="0.35">
      <c r="A458">
        <v>176</v>
      </c>
      <c r="C458">
        <v>237</v>
      </c>
      <c r="E458" t="s">
        <v>637</v>
      </c>
      <c r="F458" t="s">
        <v>91</v>
      </c>
      <c r="G458" t="s">
        <v>1</v>
      </c>
      <c r="H458">
        <v>129.69999999999899</v>
      </c>
      <c r="I458">
        <v>329</v>
      </c>
      <c r="J458" t="s">
        <v>348</v>
      </c>
      <c r="M458" t="s">
        <v>68</v>
      </c>
      <c r="N458">
        <v>16</v>
      </c>
      <c r="O458">
        <v>2</v>
      </c>
      <c r="S458" t="s">
        <v>69</v>
      </c>
      <c r="T458" t="s">
        <v>68</v>
      </c>
      <c r="U458" t="s">
        <v>67</v>
      </c>
      <c r="V458" t="s">
        <v>70</v>
      </c>
      <c r="X458" t="s">
        <v>70</v>
      </c>
      <c r="Y458" t="s">
        <v>70</v>
      </c>
      <c r="Z458" t="s">
        <v>70</v>
      </c>
      <c r="AA458" t="s">
        <v>70</v>
      </c>
      <c r="AB458" t="s">
        <v>72</v>
      </c>
      <c r="AC458" t="s">
        <v>68</v>
      </c>
      <c r="AD458">
        <v>3996399</v>
      </c>
      <c r="AE458">
        <v>351265</v>
      </c>
      <c r="AF458" t="s">
        <v>72</v>
      </c>
      <c r="AG458">
        <v>0</v>
      </c>
      <c r="AH458" t="s">
        <v>73</v>
      </c>
      <c r="AI458" t="s">
        <v>74</v>
      </c>
      <c r="AJ458">
        <v>150</v>
      </c>
      <c r="AK458">
        <f>AJ458*2.54</f>
        <v>381</v>
      </c>
      <c r="AL458" t="str">
        <f>IF(AK458&lt;5,"Sapling",IF(AK458&lt;30,"Pole",IF(AK458&lt;50,"Small Saw",IF(AK458&lt;100,"Large Saw",IF(AK458&lt;300,"Giant","Monarch")))))</f>
        <v>Monarch</v>
      </c>
      <c r="AM458">
        <v>237</v>
      </c>
      <c r="AN458" t="s">
        <v>1010</v>
      </c>
      <c r="AO458" s="1">
        <v>45505.604919398145</v>
      </c>
      <c r="AP458" t="s">
        <v>76</v>
      </c>
      <c r="AQ458" s="1">
        <v>45561.679224537038</v>
      </c>
      <c r="AR458" t="s">
        <v>151</v>
      </c>
      <c r="AU458" t="s">
        <v>177</v>
      </c>
      <c r="AV458" t="s">
        <v>86</v>
      </c>
      <c r="AW458" t="s">
        <v>159</v>
      </c>
      <c r="AX458" t="s">
        <v>211</v>
      </c>
    </row>
    <row r="459" spans="1:50" x14ac:dyDescent="0.35">
      <c r="A459">
        <v>209</v>
      </c>
      <c r="C459">
        <v>246</v>
      </c>
      <c r="E459" t="s">
        <v>637</v>
      </c>
      <c r="F459" t="s">
        <v>201</v>
      </c>
      <c r="G459" t="s">
        <v>1</v>
      </c>
      <c r="H459">
        <v>100</v>
      </c>
      <c r="I459">
        <v>254</v>
      </c>
      <c r="J459" t="s">
        <v>742</v>
      </c>
      <c r="M459" t="s">
        <v>68</v>
      </c>
      <c r="N459">
        <v>21.3</v>
      </c>
      <c r="O459">
        <v>4</v>
      </c>
      <c r="S459" t="s">
        <v>69</v>
      </c>
      <c r="T459" t="s">
        <v>68</v>
      </c>
      <c r="U459" t="s">
        <v>67</v>
      </c>
      <c r="V459" t="s">
        <v>70</v>
      </c>
      <c r="X459" t="s">
        <v>70</v>
      </c>
      <c r="Y459" t="s">
        <v>70</v>
      </c>
      <c r="Z459" t="s">
        <v>70</v>
      </c>
      <c r="AA459" t="s">
        <v>70</v>
      </c>
      <c r="AB459" t="s">
        <v>72</v>
      </c>
      <c r="AC459" t="s">
        <v>68</v>
      </c>
      <c r="AD459">
        <v>3996549</v>
      </c>
      <c r="AE459">
        <v>351281</v>
      </c>
      <c r="AF459" t="s">
        <v>72</v>
      </c>
      <c r="AG459">
        <v>123</v>
      </c>
      <c r="AH459" t="s">
        <v>73</v>
      </c>
      <c r="AI459" t="s">
        <v>74</v>
      </c>
      <c r="AJ459">
        <v>150</v>
      </c>
      <c r="AK459">
        <f>AJ459*2.54</f>
        <v>381</v>
      </c>
      <c r="AL459" t="str">
        <f>IF(AK459&lt;5,"Sapling",IF(AK459&lt;30,"Pole",IF(AK459&lt;50,"Small Saw",IF(AK459&lt;100,"Large Saw",IF(AK459&lt;300,"Giant","Monarch")))))</f>
        <v>Monarch</v>
      </c>
      <c r="AM459">
        <v>246</v>
      </c>
      <c r="AN459" t="s">
        <v>1067</v>
      </c>
      <c r="AO459" s="1">
        <v>45505.604919398145</v>
      </c>
      <c r="AP459" t="s">
        <v>76</v>
      </c>
      <c r="AQ459" s="1">
        <v>45561.719375000001</v>
      </c>
      <c r="AR459" t="s">
        <v>151</v>
      </c>
      <c r="AU459" t="s">
        <v>177</v>
      </c>
      <c r="AV459" t="s">
        <v>80</v>
      </c>
      <c r="AW459" t="s">
        <v>159</v>
      </c>
    </row>
    <row r="460" spans="1:50" x14ac:dyDescent="0.35">
      <c r="A460">
        <v>304</v>
      </c>
      <c r="C460">
        <v>236</v>
      </c>
      <c r="E460" t="s">
        <v>637</v>
      </c>
      <c r="F460" t="s">
        <v>201</v>
      </c>
      <c r="G460" t="s">
        <v>1</v>
      </c>
      <c r="H460">
        <v>144.30000000000001</v>
      </c>
      <c r="I460">
        <v>366</v>
      </c>
      <c r="J460" t="s">
        <v>492</v>
      </c>
      <c r="M460" t="s">
        <v>68</v>
      </c>
      <c r="N460">
        <v>72</v>
      </c>
      <c r="O460">
        <v>3</v>
      </c>
      <c r="S460" t="s">
        <v>69</v>
      </c>
      <c r="T460" t="s">
        <v>68</v>
      </c>
      <c r="U460" t="s">
        <v>67</v>
      </c>
      <c r="V460" t="s">
        <v>70</v>
      </c>
      <c r="X460" t="s">
        <v>70</v>
      </c>
      <c r="Y460" t="s">
        <v>70</v>
      </c>
      <c r="Z460" t="s">
        <v>68</v>
      </c>
      <c r="AA460" t="s">
        <v>70</v>
      </c>
      <c r="AB460" t="s">
        <v>72</v>
      </c>
      <c r="AC460" t="s">
        <v>68</v>
      </c>
      <c r="AD460">
        <v>3995818</v>
      </c>
      <c r="AE460">
        <v>351034</v>
      </c>
      <c r="AF460" t="s">
        <v>72</v>
      </c>
      <c r="AG460">
        <v>0</v>
      </c>
      <c r="AH460" t="s">
        <v>73</v>
      </c>
      <c r="AI460" t="s">
        <v>74</v>
      </c>
      <c r="AJ460">
        <v>150</v>
      </c>
      <c r="AK460">
        <f>AJ460*2.54</f>
        <v>381</v>
      </c>
      <c r="AL460" t="str">
        <f>IF(AK460&lt;5,"Sapling",IF(AK460&lt;30,"Pole",IF(AK460&lt;50,"Small Saw",IF(AK460&lt;100,"Large Saw",IF(AK460&lt;300,"Giant","Monarch")))))</f>
        <v>Monarch</v>
      </c>
      <c r="AM460">
        <v>224</v>
      </c>
      <c r="AN460" t="s">
        <v>1277</v>
      </c>
      <c r="AO460" s="1">
        <v>45505.604919398145</v>
      </c>
      <c r="AP460" t="s">
        <v>76</v>
      </c>
      <c r="AQ460" s="1">
        <v>45562.687789351854</v>
      </c>
      <c r="AR460" t="s">
        <v>151</v>
      </c>
      <c r="AU460" t="s">
        <v>177</v>
      </c>
      <c r="AV460" t="s">
        <v>86</v>
      </c>
      <c r="AW460" t="s">
        <v>159</v>
      </c>
      <c r="AX460" t="s">
        <v>891</v>
      </c>
    </row>
    <row r="461" spans="1:50" x14ac:dyDescent="0.35">
      <c r="A461">
        <v>354</v>
      </c>
      <c r="C461">
        <v>217</v>
      </c>
      <c r="E461" t="s">
        <v>637</v>
      </c>
      <c r="F461" t="s">
        <v>197</v>
      </c>
      <c r="G461" t="s">
        <v>1</v>
      </c>
      <c r="H461">
        <v>129.19999999999899</v>
      </c>
      <c r="I461">
        <v>328</v>
      </c>
      <c r="J461" t="s">
        <v>1383</v>
      </c>
      <c r="M461" t="s">
        <v>68</v>
      </c>
      <c r="O461">
        <v>2</v>
      </c>
      <c r="S461" t="s">
        <v>182</v>
      </c>
      <c r="T461" t="s">
        <v>68</v>
      </c>
      <c r="U461" t="s">
        <v>67</v>
      </c>
      <c r="V461" t="s">
        <v>70</v>
      </c>
      <c r="X461" t="s">
        <v>70</v>
      </c>
      <c r="Y461" t="s">
        <v>70</v>
      </c>
      <c r="Z461" t="s">
        <v>70</v>
      </c>
      <c r="AA461" t="s">
        <v>70</v>
      </c>
      <c r="AB461" t="s">
        <v>168</v>
      </c>
      <c r="AC461" t="s">
        <v>68</v>
      </c>
      <c r="AD461">
        <v>3995944</v>
      </c>
      <c r="AE461">
        <v>349087</v>
      </c>
      <c r="AF461" t="s">
        <v>72</v>
      </c>
      <c r="AG461">
        <v>0</v>
      </c>
      <c r="AH461" t="s">
        <v>73</v>
      </c>
      <c r="AI461" t="s">
        <v>74</v>
      </c>
      <c r="AJ461">
        <v>150</v>
      </c>
      <c r="AK461">
        <f>AJ461*2.54</f>
        <v>381</v>
      </c>
      <c r="AL461" t="str">
        <f>IF(AK461&lt;5,"Sapling",IF(AK461&lt;30,"Pole",IF(AK461&lt;50,"Small Saw",IF(AK461&lt;100,"Large Saw",IF(AK461&lt;300,"Giant","Monarch")))))</f>
        <v>Monarch</v>
      </c>
      <c r="AM461">
        <v>217</v>
      </c>
      <c r="AN461" t="s">
        <v>1384</v>
      </c>
      <c r="AO461" s="1">
        <v>45505.604919398145</v>
      </c>
      <c r="AP461" t="s">
        <v>76</v>
      </c>
      <c r="AQ461" s="1">
        <v>45563.732430555552</v>
      </c>
      <c r="AR461" t="s">
        <v>151</v>
      </c>
      <c r="AT461" t="s">
        <v>1385</v>
      </c>
      <c r="AU461" t="s">
        <v>177</v>
      </c>
      <c r="AV461" t="s">
        <v>86</v>
      </c>
      <c r="AW461" t="s">
        <v>81</v>
      </c>
      <c r="AX461" t="s">
        <v>886</v>
      </c>
    </row>
    <row r="462" spans="1:50" ht="43.5" x14ac:dyDescent="0.35">
      <c r="A462">
        <v>372</v>
      </c>
      <c r="C462">
        <v>260</v>
      </c>
      <c r="E462" t="s">
        <v>174</v>
      </c>
      <c r="F462" t="s">
        <v>82</v>
      </c>
      <c r="G462" t="s">
        <v>1</v>
      </c>
      <c r="H462">
        <v>132</v>
      </c>
      <c r="I462">
        <v>335</v>
      </c>
      <c r="J462" t="s">
        <v>1115</v>
      </c>
      <c r="K462" t="s">
        <v>67</v>
      </c>
      <c r="M462" t="s">
        <v>68</v>
      </c>
      <c r="N462">
        <v>11</v>
      </c>
      <c r="O462">
        <v>1</v>
      </c>
      <c r="S462" t="s">
        <v>182</v>
      </c>
      <c r="T462" t="s">
        <v>70</v>
      </c>
      <c r="V462" t="s">
        <v>70</v>
      </c>
      <c r="W462" t="s">
        <v>67</v>
      </c>
      <c r="X462" t="s">
        <v>68</v>
      </c>
      <c r="Y462" t="s">
        <v>70</v>
      </c>
      <c r="Z462" t="s">
        <v>70</v>
      </c>
      <c r="AA462" t="s">
        <v>70</v>
      </c>
      <c r="AB462" t="s">
        <v>72</v>
      </c>
      <c r="AC462" t="s">
        <v>68</v>
      </c>
      <c r="AD462">
        <v>3983260</v>
      </c>
      <c r="AE462">
        <v>350122</v>
      </c>
      <c r="AF462" t="s">
        <v>72</v>
      </c>
      <c r="AG462">
        <v>8</v>
      </c>
      <c r="AH462" t="s">
        <v>73</v>
      </c>
      <c r="AI462" t="s">
        <v>74</v>
      </c>
      <c r="AJ462">
        <v>150</v>
      </c>
      <c r="AK462">
        <f>AJ462*2.54</f>
        <v>381</v>
      </c>
      <c r="AL462" t="str">
        <f>IF(AK462&lt;5,"Sapling",IF(AK462&lt;30,"Pole",IF(AK462&lt;50,"Small Saw",IF(AK462&lt;100,"Large Saw",IF(AK462&lt;300,"Giant","Monarch")))))</f>
        <v>Monarch</v>
      </c>
      <c r="AM462">
        <v>251</v>
      </c>
      <c r="AN462" t="s">
        <v>2149</v>
      </c>
      <c r="AO462" s="1">
        <v>45505.604919398145</v>
      </c>
      <c r="AP462" t="s">
        <v>76</v>
      </c>
      <c r="AQ462" s="1">
        <v>45532.887650810182</v>
      </c>
      <c r="AR462" t="s">
        <v>76</v>
      </c>
      <c r="AS462" t="s">
        <v>67</v>
      </c>
      <c r="AT462" s="2" t="s">
        <v>2150</v>
      </c>
      <c r="AU462" t="s">
        <v>177</v>
      </c>
    </row>
    <row r="463" spans="1:50" x14ac:dyDescent="0.35">
      <c r="A463">
        <v>497</v>
      </c>
      <c r="C463">
        <v>250</v>
      </c>
      <c r="E463" t="s">
        <v>174</v>
      </c>
      <c r="F463" t="s">
        <v>146</v>
      </c>
      <c r="G463" t="s">
        <v>1</v>
      </c>
      <c r="H463">
        <v>118</v>
      </c>
      <c r="I463">
        <v>299</v>
      </c>
      <c r="J463" t="s">
        <v>2180</v>
      </c>
      <c r="K463" t="s">
        <v>97</v>
      </c>
      <c r="M463" t="s">
        <v>68</v>
      </c>
      <c r="N463">
        <v>78</v>
      </c>
      <c r="O463">
        <v>2</v>
      </c>
      <c r="S463" t="s">
        <v>94</v>
      </c>
      <c r="T463" t="s">
        <v>68</v>
      </c>
      <c r="U463" t="s">
        <v>67</v>
      </c>
      <c r="V463" t="s">
        <v>70</v>
      </c>
      <c r="W463" t="s">
        <v>67</v>
      </c>
      <c r="X463" t="s">
        <v>68</v>
      </c>
      <c r="Y463" t="s">
        <v>70</v>
      </c>
      <c r="Z463" t="s">
        <v>70</v>
      </c>
      <c r="AA463" t="s">
        <v>70</v>
      </c>
      <c r="AB463" t="s">
        <v>72</v>
      </c>
      <c r="AC463" t="s">
        <v>68</v>
      </c>
      <c r="AD463">
        <v>3983630</v>
      </c>
      <c r="AE463">
        <v>350436</v>
      </c>
      <c r="AF463" t="s">
        <v>72</v>
      </c>
      <c r="AG463">
        <v>21</v>
      </c>
      <c r="AH463" t="s">
        <v>73</v>
      </c>
      <c r="AI463" t="s">
        <v>74</v>
      </c>
      <c r="AJ463">
        <v>150</v>
      </c>
      <c r="AK463">
        <f>AJ463*2.54</f>
        <v>381</v>
      </c>
      <c r="AL463" t="str">
        <f>IF(AK463&lt;5,"Sapling",IF(AK463&lt;30,"Pole",IF(AK463&lt;50,"Small Saw",IF(AK463&lt;100,"Large Saw",IF(AK463&lt;300,"Giant","Monarch")))))</f>
        <v>Monarch</v>
      </c>
      <c r="AM463">
        <v>250</v>
      </c>
      <c r="AN463" t="s">
        <v>2181</v>
      </c>
      <c r="AO463" s="1">
        <v>45505.604919398145</v>
      </c>
      <c r="AP463" t="s">
        <v>76</v>
      </c>
      <c r="AQ463" s="1">
        <v>45549.683506944442</v>
      </c>
      <c r="AR463" t="s">
        <v>151</v>
      </c>
      <c r="AT463" t="s">
        <v>2182</v>
      </c>
      <c r="AU463" t="s">
        <v>177</v>
      </c>
      <c r="AV463" t="s">
        <v>86</v>
      </c>
      <c r="AW463" t="s">
        <v>159</v>
      </c>
    </row>
    <row r="464" spans="1:50" x14ac:dyDescent="0.35">
      <c r="A464">
        <v>634</v>
      </c>
      <c r="C464">
        <v>245</v>
      </c>
      <c r="E464" t="s">
        <v>174</v>
      </c>
      <c r="F464" t="s">
        <v>82</v>
      </c>
      <c r="G464" t="s">
        <v>1</v>
      </c>
      <c r="H464">
        <v>86.2</v>
      </c>
      <c r="I464">
        <v>218</v>
      </c>
      <c r="J464" t="s">
        <v>2211</v>
      </c>
      <c r="K464" t="s">
        <v>97</v>
      </c>
      <c r="M464" t="s">
        <v>68</v>
      </c>
      <c r="N464">
        <v>152</v>
      </c>
      <c r="O464">
        <v>4</v>
      </c>
      <c r="S464" t="s">
        <v>182</v>
      </c>
      <c r="T464" t="s">
        <v>68</v>
      </c>
      <c r="U464" t="s">
        <v>67</v>
      </c>
      <c r="V464" t="s">
        <v>68</v>
      </c>
      <c r="W464" t="s">
        <v>133</v>
      </c>
      <c r="X464" t="s">
        <v>68</v>
      </c>
      <c r="Y464" t="s">
        <v>70</v>
      </c>
      <c r="Z464" t="s">
        <v>68</v>
      </c>
      <c r="AA464" t="s">
        <v>70</v>
      </c>
      <c r="AB464" t="s">
        <v>72</v>
      </c>
      <c r="AC464" t="s">
        <v>68</v>
      </c>
      <c r="AD464">
        <v>3983090</v>
      </c>
      <c r="AE464">
        <v>350233</v>
      </c>
      <c r="AF464" t="s">
        <v>72</v>
      </c>
      <c r="AG464">
        <v>120</v>
      </c>
      <c r="AH464" t="s">
        <v>73</v>
      </c>
      <c r="AI464" t="s">
        <v>74</v>
      </c>
      <c r="AJ464">
        <v>150</v>
      </c>
      <c r="AK464">
        <f>AJ464*2.54</f>
        <v>381</v>
      </c>
      <c r="AL464" t="str">
        <f>IF(AK464&lt;5,"Sapling",IF(AK464&lt;30,"Pole",IF(AK464&lt;50,"Small Saw",IF(AK464&lt;100,"Large Saw",IF(AK464&lt;300,"Giant","Monarch")))))</f>
        <v>Monarch</v>
      </c>
      <c r="AM464">
        <v>245</v>
      </c>
      <c r="AN464" t="s">
        <v>2212</v>
      </c>
      <c r="AO464" s="1">
        <v>45505.604919398145</v>
      </c>
      <c r="AP464" t="s">
        <v>76</v>
      </c>
      <c r="AQ464" s="1">
        <v>45551.171886574077</v>
      </c>
      <c r="AR464" t="s">
        <v>151</v>
      </c>
      <c r="AU464" t="s">
        <v>177</v>
      </c>
    </row>
    <row r="465" spans="1:50" x14ac:dyDescent="0.35">
      <c r="A465">
        <v>539</v>
      </c>
      <c r="C465">
        <v>237</v>
      </c>
      <c r="E465" t="s">
        <v>174</v>
      </c>
      <c r="F465" t="s">
        <v>82</v>
      </c>
      <c r="G465" t="s">
        <v>1</v>
      </c>
      <c r="H465">
        <v>147</v>
      </c>
      <c r="I465">
        <v>373</v>
      </c>
      <c r="J465" t="s">
        <v>2294</v>
      </c>
      <c r="M465" t="s">
        <v>68</v>
      </c>
      <c r="N465">
        <v>14</v>
      </c>
      <c r="O465">
        <v>3</v>
      </c>
      <c r="S465" t="s">
        <v>182</v>
      </c>
      <c r="T465" t="s">
        <v>68</v>
      </c>
      <c r="U465" t="s">
        <v>67</v>
      </c>
      <c r="V465" t="s">
        <v>70</v>
      </c>
      <c r="X465" t="s">
        <v>70</v>
      </c>
      <c r="Y465" t="s">
        <v>70</v>
      </c>
      <c r="Z465" t="s">
        <v>70</v>
      </c>
      <c r="AA465" t="s">
        <v>70</v>
      </c>
      <c r="AB465" t="s">
        <v>168</v>
      </c>
      <c r="AC465" t="s">
        <v>68</v>
      </c>
      <c r="AD465">
        <v>3983183</v>
      </c>
      <c r="AE465">
        <v>350334</v>
      </c>
      <c r="AF465" t="s">
        <v>72</v>
      </c>
      <c r="AG465">
        <v>23</v>
      </c>
      <c r="AH465" t="s">
        <v>73</v>
      </c>
      <c r="AI465" t="s">
        <v>74</v>
      </c>
      <c r="AJ465">
        <v>150</v>
      </c>
      <c r="AK465">
        <f>AJ465*2.54</f>
        <v>381</v>
      </c>
      <c r="AL465" t="str">
        <f>IF(AK465&lt;5,"Sapling",IF(AK465&lt;30,"Pole",IF(AK465&lt;50,"Small Saw",IF(AK465&lt;100,"Large Saw",IF(AK465&lt;300,"Giant","Monarch")))))</f>
        <v>Monarch</v>
      </c>
      <c r="AM465">
        <v>237</v>
      </c>
      <c r="AN465" t="s">
        <v>2295</v>
      </c>
      <c r="AO465" s="1">
        <v>45505.604919398145</v>
      </c>
      <c r="AP465" t="s">
        <v>76</v>
      </c>
      <c r="AQ465" s="1">
        <v>45533.703298611108</v>
      </c>
      <c r="AR465" t="s">
        <v>151</v>
      </c>
      <c r="AU465" t="s">
        <v>177</v>
      </c>
      <c r="AV465" t="s">
        <v>80</v>
      </c>
      <c r="AW465" t="s">
        <v>87</v>
      </c>
      <c r="AX465" t="s">
        <v>2296</v>
      </c>
    </row>
    <row r="466" spans="1:50" x14ac:dyDescent="0.35">
      <c r="A466">
        <v>616</v>
      </c>
      <c r="C466">
        <v>235</v>
      </c>
      <c r="E466" t="s">
        <v>174</v>
      </c>
      <c r="F466" t="s">
        <v>106</v>
      </c>
      <c r="G466" t="s">
        <v>1</v>
      </c>
      <c r="H466">
        <v>160.099999999999</v>
      </c>
      <c r="I466">
        <v>406</v>
      </c>
      <c r="J466" t="s">
        <v>1414</v>
      </c>
      <c r="M466" t="s">
        <v>70</v>
      </c>
      <c r="N466">
        <v>16</v>
      </c>
      <c r="O466">
        <v>0</v>
      </c>
      <c r="S466" t="s">
        <v>94</v>
      </c>
      <c r="T466" t="s">
        <v>68</v>
      </c>
      <c r="U466" t="s">
        <v>67</v>
      </c>
      <c r="V466" t="s">
        <v>70</v>
      </c>
      <c r="X466" t="s">
        <v>70</v>
      </c>
      <c r="Y466" t="s">
        <v>70</v>
      </c>
      <c r="Z466" t="s">
        <v>68</v>
      </c>
      <c r="AA466" t="s">
        <v>70</v>
      </c>
      <c r="AB466" t="s">
        <v>72</v>
      </c>
      <c r="AC466" t="s">
        <v>68</v>
      </c>
      <c r="AD466">
        <v>3984355</v>
      </c>
      <c r="AE466">
        <v>350830</v>
      </c>
      <c r="AF466" t="s">
        <v>72</v>
      </c>
      <c r="AG466">
        <v>0</v>
      </c>
      <c r="AH466" t="s">
        <v>73</v>
      </c>
      <c r="AI466" t="s">
        <v>74</v>
      </c>
      <c r="AJ466">
        <v>150</v>
      </c>
      <c r="AK466">
        <f>AJ466*2.54</f>
        <v>381</v>
      </c>
      <c r="AL466" t="str">
        <f>IF(AK466&lt;5,"Sapling",IF(AK466&lt;30,"Pole",IF(AK466&lt;50,"Small Saw",IF(AK466&lt;100,"Large Saw",IF(AK466&lt;300,"Giant","Monarch")))))</f>
        <v>Monarch</v>
      </c>
      <c r="AM466">
        <v>235</v>
      </c>
      <c r="AN466" t="s">
        <v>2307</v>
      </c>
      <c r="AO466" s="1">
        <v>45505.604919398145</v>
      </c>
      <c r="AP466" t="s">
        <v>76</v>
      </c>
      <c r="AQ466" s="1">
        <v>45550.643067129633</v>
      </c>
      <c r="AR466" t="s">
        <v>151</v>
      </c>
      <c r="AU466" t="s">
        <v>177</v>
      </c>
      <c r="AV466" t="s">
        <v>86</v>
      </c>
      <c r="AW466" t="s">
        <v>81</v>
      </c>
      <c r="AX466" t="s">
        <v>2308</v>
      </c>
    </row>
    <row r="467" spans="1:50" x14ac:dyDescent="0.35">
      <c r="A467">
        <v>194</v>
      </c>
      <c r="C467">
        <v>219</v>
      </c>
      <c r="E467" t="s">
        <v>174</v>
      </c>
      <c r="F467" t="s">
        <v>106</v>
      </c>
      <c r="G467" t="s">
        <v>1</v>
      </c>
      <c r="H467">
        <v>148</v>
      </c>
      <c r="I467">
        <v>375</v>
      </c>
      <c r="J467" t="s">
        <v>406</v>
      </c>
      <c r="M467" t="s">
        <v>68</v>
      </c>
      <c r="N467">
        <v>20</v>
      </c>
      <c r="O467">
        <v>1</v>
      </c>
      <c r="S467" t="s">
        <v>94</v>
      </c>
      <c r="T467" t="s">
        <v>70</v>
      </c>
      <c r="V467" t="s">
        <v>70</v>
      </c>
      <c r="X467" t="s">
        <v>70</v>
      </c>
      <c r="Y467" t="s">
        <v>70</v>
      </c>
      <c r="Z467" t="s">
        <v>70</v>
      </c>
      <c r="AA467" t="s">
        <v>70</v>
      </c>
      <c r="AB467" t="s">
        <v>72</v>
      </c>
      <c r="AC467" t="s">
        <v>68</v>
      </c>
      <c r="AD467">
        <v>3982977</v>
      </c>
      <c r="AE467">
        <v>349827</v>
      </c>
      <c r="AF467" t="s">
        <v>72</v>
      </c>
      <c r="AG467">
        <v>0</v>
      </c>
      <c r="AH467" t="s">
        <v>73</v>
      </c>
      <c r="AI467" t="s">
        <v>74</v>
      </c>
      <c r="AJ467">
        <v>150</v>
      </c>
      <c r="AK467">
        <f>AJ467*2.54</f>
        <v>381</v>
      </c>
      <c r="AL467" t="str">
        <f>IF(AK467&lt;5,"Sapling",IF(AK467&lt;30,"Pole",IF(AK467&lt;50,"Small Saw",IF(AK467&lt;100,"Large Saw",IF(AK467&lt;300,"Giant","Monarch")))))</f>
        <v>Monarch</v>
      </c>
      <c r="AM467">
        <v>219</v>
      </c>
      <c r="AN467" t="s">
        <v>2497</v>
      </c>
      <c r="AO467" s="1">
        <v>45505.604919398145</v>
      </c>
      <c r="AP467" t="s">
        <v>76</v>
      </c>
      <c r="AQ467" s="1">
        <v>45532.887799131946</v>
      </c>
      <c r="AR467" t="s">
        <v>76</v>
      </c>
      <c r="AU467" t="s">
        <v>177</v>
      </c>
      <c r="AV467" t="s">
        <v>86</v>
      </c>
      <c r="AW467" t="s">
        <v>81</v>
      </c>
    </row>
    <row r="468" spans="1:50" x14ac:dyDescent="0.35">
      <c r="A468">
        <v>707</v>
      </c>
      <c r="C468">
        <v>198</v>
      </c>
      <c r="E468" t="s">
        <v>174</v>
      </c>
      <c r="F468" t="s">
        <v>65</v>
      </c>
      <c r="G468" t="s">
        <v>1</v>
      </c>
      <c r="H468">
        <v>132.30000000000001</v>
      </c>
      <c r="I468">
        <v>336</v>
      </c>
      <c r="J468" t="s">
        <v>2211</v>
      </c>
      <c r="K468" t="s">
        <v>93</v>
      </c>
      <c r="M468" t="s">
        <v>68</v>
      </c>
      <c r="N468">
        <v>186</v>
      </c>
      <c r="O468">
        <v>4</v>
      </c>
      <c r="S468" t="s">
        <v>182</v>
      </c>
      <c r="T468" t="s">
        <v>70</v>
      </c>
      <c r="V468" t="s">
        <v>68</v>
      </c>
      <c r="W468" t="s">
        <v>93</v>
      </c>
      <c r="X468" t="s">
        <v>68</v>
      </c>
      <c r="Y468" t="s">
        <v>70</v>
      </c>
      <c r="Z468" t="s">
        <v>68</v>
      </c>
      <c r="AA468" t="s">
        <v>70</v>
      </c>
      <c r="AB468" t="s">
        <v>72</v>
      </c>
      <c r="AC468" t="s">
        <v>68</v>
      </c>
      <c r="AD468">
        <v>3982900</v>
      </c>
      <c r="AE468">
        <v>350444</v>
      </c>
      <c r="AF468" t="s">
        <v>72</v>
      </c>
      <c r="AG468">
        <v>162</v>
      </c>
      <c r="AH468" t="s">
        <v>73</v>
      </c>
      <c r="AI468" t="s">
        <v>74</v>
      </c>
      <c r="AJ468">
        <v>150</v>
      </c>
      <c r="AK468">
        <f>AJ468*2.54</f>
        <v>381</v>
      </c>
      <c r="AL468" t="str">
        <f>IF(AK468&lt;5,"Sapling",IF(AK468&lt;30,"Pole",IF(AK468&lt;50,"Small Saw",IF(AK468&lt;100,"Large Saw",IF(AK468&lt;300,"Giant","Monarch")))))</f>
        <v>Monarch</v>
      </c>
      <c r="AM468">
        <v>185</v>
      </c>
      <c r="AN468" t="s">
        <v>2749</v>
      </c>
      <c r="AO468" s="1">
        <v>45505.604919398145</v>
      </c>
      <c r="AP468" t="s">
        <v>76</v>
      </c>
      <c r="AQ468" s="1">
        <v>45550.04482638889</v>
      </c>
      <c r="AR468" t="s">
        <v>151</v>
      </c>
      <c r="AU468" t="s">
        <v>177</v>
      </c>
      <c r="AV468" t="s">
        <v>86</v>
      </c>
      <c r="AW468" t="s">
        <v>81</v>
      </c>
      <c r="AX468" t="s">
        <v>178</v>
      </c>
    </row>
    <row r="469" spans="1:50" x14ac:dyDescent="0.35">
      <c r="A469">
        <v>4</v>
      </c>
      <c r="C469">
        <v>256</v>
      </c>
      <c r="E469" t="s">
        <v>637</v>
      </c>
      <c r="F469" t="s">
        <v>65</v>
      </c>
      <c r="G469" t="s">
        <v>1</v>
      </c>
      <c r="H469">
        <v>127.799999999999</v>
      </c>
      <c r="I469">
        <v>324</v>
      </c>
      <c r="J469" t="s">
        <v>646</v>
      </c>
      <c r="M469" t="s">
        <v>68</v>
      </c>
      <c r="N469">
        <v>6</v>
      </c>
      <c r="O469">
        <v>2</v>
      </c>
      <c r="S469" t="s">
        <v>94</v>
      </c>
      <c r="T469" t="s">
        <v>70</v>
      </c>
      <c r="V469" t="s">
        <v>70</v>
      </c>
      <c r="X469" t="s">
        <v>70</v>
      </c>
      <c r="Y469" t="s">
        <v>70</v>
      </c>
      <c r="Z469" t="s">
        <v>70</v>
      </c>
      <c r="AA469" t="s">
        <v>70</v>
      </c>
      <c r="AB469" t="s">
        <v>72</v>
      </c>
      <c r="AC469" t="s">
        <v>68</v>
      </c>
      <c r="AD469">
        <v>3996575</v>
      </c>
      <c r="AE469">
        <v>351789</v>
      </c>
      <c r="AF469" t="s">
        <v>72</v>
      </c>
      <c r="AG469">
        <v>6</v>
      </c>
      <c r="AH469" t="s">
        <v>73</v>
      </c>
      <c r="AI469" t="s">
        <v>74</v>
      </c>
      <c r="AJ469">
        <v>149</v>
      </c>
      <c r="AK469">
        <f>AJ469*2.54</f>
        <v>378.46</v>
      </c>
      <c r="AL469" t="str">
        <f>IF(AK469&lt;5,"Sapling",IF(AK469&lt;30,"Pole",IF(AK469&lt;50,"Small Saw",IF(AK469&lt;100,"Large Saw",IF(AK469&lt;300,"Giant","Monarch")))))</f>
        <v>Monarch</v>
      </c>
      <c r="AM469">
        <v>256</v>
      </c>
      <c r="AN469" t="s">
        <v>647</v>
      </c>
      <c r="AO469" s="1">
        <v>45505.604919398145</v>
      </c>
      <c r="AP469" t="s">
        <v>76</v>
      </c>
      <c r="AQ469" s="1">
        <v>45554.822569444441</v>
      </c>
      <c r="AR469" t="s">
        <v>640</v>
      </c>
      <c r="AU469" t="s">
        <v>177</v>
      </c>
      <c r="AV469" t="s">
        <v>86</v>
      </c>
      <c r="AW469" t="s">
        <v>159</v>
      </c>
    </row>
    <row r="470" spans="1:50" x14ac:dyDescent="0.35">
      <c r="A470">
        <v>386</v>
      </c>
      <c r="C470">
        <v>210</v>
      </c>
      <c r="E470" t="s">
        <v>637</v>
      </c>
      <c r="F470" t="s">
        <v>197</v>
      </c>
      <c r="G470" t="s">
        <v>1</v>
      </c>
      <c r="H470">
        <v>133</v>
      </c>
      <c r="I470">
        <v>337</v>
      </c>
      <c r="J470" t="s">
        <v>928</v>
      </c>
      <c r="M470" t="s">
        <v>68</v>
      </c>
      <c r="N470">
        <v>20</v>
      </c>
      <c r="O470">
        <v>4</v>
      </c>
      <c r="S470" t="s">
        <v>69</v>
      </c>
      <c r="T470" t="s">
        <v>68</v>
      </c>
      <c r="U470" t="s">
        <v>67</v>
      </c>
      <c r="W470" t="s">
        <v>67</v>
      </c>
      <c r="X470" t="s">
        <v>68</v>
      </c>
      <c r="Y470" t="s">
        <v>70</v>
      </c>
      <c r="Z470" t="s">
        <v>68</v>
      </c>
      <c r="AA470" t="s">
        <v>70</v>
      </c>
      <c r="AB470" t="s">
        <v>72</v>
      </c>
      <c r="AC470" t="s">
        <v>68</v>
      </c>
      <c r="AD470">
        <v>3995977</v>
      </c>
      <c r="AE470">
        <v>350866</v>
      </c>
      <c r="AF470" t="s">
        <v>72</v>
      </c>
      <c r="AG470">
        <v>160</v>
      </c>
      <c r="AH470" t="s">
        <v>73</v>
      </c>
      <c r="AI470" t="s">
        <v>74</v>
      </c>
      <c r="AJ470">
        <v>149</v>
      </c>
      <c r="AK470">
        <f>AJ470*2.54</f>
        <v>378.46</v>
      </c>
      <c r="AL470" t="str">
        <f>IF(AK470&lt;5,"Sapling",IF(AK470&lt;30,"Pole",IF(AK470&lt;50,"Small Saw",IF(AK470&lt;100,"Large Saw",IF(AK470&lt;300,"Giant","Monarch")))))</f>
        <v>Monarch</v>
      </c>
      <c r="AM470">
        <v>192</v>
      </c>
      <c r="AN470" t="s">
        <v>1436</v>
      </c>
      <c r="AO470" s="1">
        <v>45505.604919398145</v>
      </c>
      <c r="AP470" t="s">
        <v>76</v>
      </c>
      <c r="AQ470" s="1">
        <v>45565.828703703701</v>
      </c>
      <c r="AR470" t="s">
        <v>927</v>
      </c>
      <c r="AU470" t="s">
        <v>177</v>
      </c>
      <c r="AV470" t="s">
        <v>86</v>
      </c>
      <c r="AW470" t="s">
        <v>159</v>
      </c>
      <c r="AX470" t="s">
        <v>1437</v>
      </c>
    </row>
    <row r="471" spans="1:50" x14ac:dyDescent="0.35">
      <c r="A471">
        <v>625</v>
      </c>
      <c r="C471">
        <v>235</v>
      </c>
      <c r="E471" t="s">
        <v>174</v>
      </c>
      <c r="F471" t="s">
        <v>65</v>
      </c>
      <c r="G471" t="s">
        <v>1</v>
      </c>
      <c r="H471">
        <v>67.599999999999895</v>
      </c>
      <c r="I471">
        <v>171</v>
      </c>
      <c r="J471" t="s">
        <v>2309</v>
      </c>
      <c r="M471" t="s">
        <v>68</v>
      </c>
      <c r="N471">
        <v>24</v>
      </c>
      <c r="O471">
        <v>4</v>
      </c>
      <c r="S471" t="s">
        <v>94</v>
      </c>
      <c r="T471" t="s">
        <v>70</v>
      </c>
      <c r="V471" t="s">
        <v>70</v>
      </c>
      <c r="X471" t="s">
        <v>70</v>
      </c>
      <c r="Y471" t="s">
        <v>70</v>
      </c>
      <c r="Z471" t="s">
        <v>70</v>
      </c>
      <c r="AA471" t="s">
        <v>70</v>
      </c>
      <c r="AB471" t="s">
        <v>168</v>
      </c>
      <c r="AC471" t="s">
        <v>68</v>
      </c>
      <c r="AD471">
        <v>3983090</v>
      </c>
      <c r="AE471">
        <v>350148</v>
      </c>
      <c r="AF471" t="s">
        <v>72</v>
      </c>
      <c r="AG471">
        <v>106</v>
      </c>
      <c r="AH471" t="s">
        <v>73</v>
      </c>
      <c r="AI471" t="s">
        <v>74</v>
      </c>
      <c r="AJ471">
        <v>149</v>
      </c>
      <c r="AK471">
        <f>AJ471*2.54</f>
        <v>378.46</v>
      </c>
      <c r="AL471" t="str">
        <f>IF(AK471&lt;5,"Sapling",IF(AK471&lt;30,"Pole",IF(AK471&lt;50,"Small Saw",IF(AK471&lt;100,"Large Saw",IF(AK471&lt;300,"Giant","Monarch")))))</f>
        <v>Monarch</v>
      </c>
      <c r="AM471">
        <v>235</v>
      </c>
      <c r="AN471" t="s">
        <v>2310</v>
      </c>
      <c r="AO471" s="1">
        <v>45505.604919398145</v>
      </c>
      <c r="AP471" t="s">
        <v>76</v>
      </c>
      <c r="AQ471" s="1">
        <v>45547.627592592595</v>
      </c>
      <c r="AR471" t="s">
        <v>151</v>
      </c>
      <c r="AU471" t="s">
        <v>177</v>
      </c>
      <c r="AV471" t="s">
        <v>86</v>
      </c>
      <c r="AW471" t="s">
        <v>81</v>
      </c>
      <c r="AX471" t="s">
        <v>2311</v>
      </c>
    </row>
    <row r="472" spans="1:50" x14ac:dyDescent="0.35">
      <c r="A472">
        <v>370</v>
      </c>
      <c r="C472">
        <v>165</v>
      </c>
      <c r="E472" t="s">
        <v>174</v>
      </c>
      <c r="F472" t="s">
        <v>91</v>
      </c>
      <c r="G472" t="s">
        <v>1</v>
      </c>
      <c r="H472">
        <v>91.9</v>
      </c>
      <c r="I472">
        <v>233</v>
      </c>
      <c r="J472" t="s">
        <v>345</v>
      </c>
      <c r="M472" t="s">
        <v>68</v>
      </c>
      <c r="N472">
        <v>47</v>
      </c>
      <c r="O472">
        <v>3</v>
      </c>
      <c r="S472" t="s">
        <v>94</v>
      </c>
      <c r="T472" t="s">
        <v>68</v>
      </c>
      <c r="U472" t="s">
        <v>67</v>
      </c>
      <c r="V472" t="s">
        <v>70</v>
      </c>
      <c r="X472" t="s">
        <v>70</v>
      </c>
      <c r="Y472" t="s">
        <v>70</v>
      </c>
      <c r="Z472" t="s">
        <v>70</v>
      </c>
      <c r="AA472" t="s">
        <v>70</v>
      </c>
      <c r="AB472" t="s">
        <v>168</v>
      </c>
      <c r="AC472" t="s">
        <v>68</v>
      </c>
      <c r="AD472">
        <v>3983849</v>
      </c>
      <c r="AE472">
        <v>349704</v>
      </c>
      <c r="AF472" t="s">
        <v>72</v>
      </c>
      <c r="AG472">
        <v>70</v>
      </c>
      <c r="AH472" t="s">
        <v>73</v>
      </c>
      <c r="AI472" t="s">
        <v>74</v>
      </c>
      <c r="AJ472">
        <v>148</v>
      </c>
      <c r="AK472">
        <f>AJ472*2.54</f>
        <v>375.92</v>
      </c>
      <c r="AL472" t="str">
        <f>IF(AK472&lt;5,"Sapling",IF(AK472&lt;30,"Pole",IF(AK472&lt;50,"Small Saw",IF(AK472&lt;100,"Large Saw",IF(AK472&lt;300,"Giant","Monarch")))))</f>
        <v>Monarch</v>
      </c>
      <c r="AM472">
        <v>165</v>
      </c>
      <c r="AN472" t="s">
        <v>346</v>
      </c>
      <c r="AO472" s="1">
        <v>45505.604919398145</v>
      </c>
      <c r="AP472" t="s">
        <v>76</v>
      </c>
      <c r="AQ472" s="1">
        <v>45551.759085648147</v>
      </c>
      <c r="AR472" t="s">
        <v>151</v>
      </c>
      <c r="AU472" t="s">
        <v>177</v>
      </c>
      <c r="AV472" t="s">
        <v>80</v>
      </c>
      <c r="AW472" t="s">
        <v>81</v>
      </c>
    </row>
    <row r="473" spans="1:50" x14ac:dyDescent="0.35">
      <c r="A473">
        <v>198</v>
      </c>
      <c r="C473">
        <v>232</v>
      </c>
      <c r="E473" t="s">
        <v>637</v>
      </c>
      <c r="F473" t="s">
        <v>91</v>
      </c>
      <c r="G473" t="s">
        <v>1</v>
      </c>
      <c r="H473">
        <v>122.4</v>
      </c>
      <c r="I473">
        <v>310</v>
      </c>
      <c r="J473" t="s">
        <v>1044</v>
      </c>
      <c r="M473" t="s">
        <v>68</v>
      </c>
      <c r="N473">
        <v>22</v>
      </c>
      <c r="O473">
        <v>1</v>
      </c>
      <c r="S473" t="s">
        <v>69</v>
      </c>
      <c r="T473" t="s">
        <v>68</v>
      </c>
      <c r="U473" t="s">
        <v>133</v>
      </c>
      <c r="V473" t="s">
        <v>70</v>
      </c>
      <c r="X473" t="s">
        <v>70</v>
      </c>
      <c r="Y473" t="s">
        <v>68</v>
      </c>
      <c r="Z473" t="s">
        <v>70</v>
      </c>
      <c r="AA473" t="s">
        <v>70</v>
      </c>
      <c r="AB473" t="s">
        <v>72</v>
      </c>
      <c r="AC473" t="s">
        <v>68</v>
      </c>
      <c r="AD473">
        <v>3996325</v>
      </c>
      <c r="AE473">
        <v>351222</v>
      </c>
      <c r="AF473" t="s">
        <v>72</v>
      </c>
      <c r="AG473">
        <v>0</v>
      </c>
      <c r="AH473" t="s">
        <v>73</v>
      </c>
      <c r="AI473" t="s">
        <v>74</v>
      </c>
      <c r="AJ473">
        <v>148</v>
      </c>
      <c r="AK473">
        <f>AJ473*2.54</f>
        <v>375.92</v>
      </c>
      <c r="AL473" t="str">
        <f>IF(AK473&lt;5,"Sapling",IF(AK473&lt;30,"Pole",IF(AK473&lt;50,"Small Saw",IF(AK473&lt;100,"Large Saw",IF(AK473&lt;300,"Giant","Monarch")))))</f>
        <v>Monarch</v>
      </c>
      <c r="AM473">
        <v>232</v>
      </c>
      <c r="AN473" t="s">
        <v>1045</v>
      </c>
      <c r="AO473" s="1">
        <v>45505.604919398145</v>
      </c>
      <c r="AP473" t="s">
        <v>76</v>
      </c>
      <c r="AQ473" s="1">
        <v>45560.665416666663</v>
      </c>
      <c r="AR473" t="s">
        <v>151</v>
      </c>
      <c r="AU473" t="s">
        <v>177</v>
      </c>
      <c r="AV473" t="s">
        <v>86</v>
      </c>
      <c r="AW473" t="s">
        <v>159</v>
      </c>
    </row>
    <row r="474" spans="1:50" x14ac:dyDescent="0.35">
      <c r="A474">
        <v>456</v>
      </c>
      <c r="C474">
        <v>248</v>
      </c>
      <c r="D474">
        <v>265</v>
      </c>
      <c r="E474" t="s">
        <v>637</v>
      </c>
      <c r="F474" t="s">
        <v>106</v>
      </c>
      <c r="G474" t="s">
        <v>1</v>
      </c>
      <c r="H474">
        <v>124</v>
      </c>
      <c r="I474">
        <v>314</v>
      </c>
      <c r="J474" t="s">
        <v>1628</v>
      </c>
      <c r="M474" t="s">
        <v>68</v>
      </c>
      <c r="N474">
        <v>32</v>
      </c>
      <c r="O474">
        <v>2</v>
      </c>
      <c r="S474" t="s">
        <v>69</v>
      </c>
      <c r="T474" t="s">
        <v>68</v>
      </c>
      <c r="U474" t="s">
        <v>67</v>
      </c>
      <c r="V474" t="s">
        <v>70</v>
      </c>
      <c r="X474" t="s">
        <v>70</v>
      </c>
      <c r="Y474" t="s">
        <v>70</v>
      </c>
      <c r="Z474" t="s">
        <v>70</v>
      </c>
      <c r="AA474" t="s">
        <v>70</v>
      </c>
      <c r="AB474" t="s">
        <v>72</v>
      </c>
      <c r="AC474" t="s">
        <v>68</v>
      </c>
      <c r="AD474">
        <v>3995701</v>
      </c>
      <c r="AE474">
        <v>350656</v>
      </c>
      <c r="AF474" t="s">
        <v>72</v>
      </c>
      <c r="AG474">
        <v>0</v>
      </c>
      <c r="AH474" t="s">
        <v>73</v>
      </c>
      <c r="AI474" t="s">
        <v>74</v>
      </c>
      <c r="AJ474">
        <v>148</v>
      </c>
      <c r="AK474">
        <f>AJ474*2.54</f>
        <v>375.92</v>
      </c>
      <c r="AL474" t="str">
        <f>IF(AK474&lt;5,"Sapling",IF(AK474&lt;30,"Pole",IF(AK474&lt;50,"Small Saw",IF(AK474&lt;100,"Large Saw",IF(AK474&lt;300,"Giant","Monarch")))))</f>
        <v>Monarch</v>
      </c>
      <c r="AM474">
        <v>248</v>
      </c>
      <c r="AN474" t="s">
        <v>1629</v>
      </c>
      <c r="AO474" s="1">
        <v>45505.604919398145</v>
      </c>
      <c r="AP474" t="s">
        <v>76</v>
      </c>
      <c r="AQ474" s="1">
        <v>45554.81349537037</v>
      </c>
      <c r="AR474" t="s">
        <v>151</v>
      </c>
      <c r="AU474" t="s">
        <v>177</v>
      </c>
      <c r="AV474" t="s">
        <v>86</v>
      </c>
      <c r="AW474" t="s">
        <v>159</v>
      </c>
      <c r="AX474" t="s">
        <v>211</v>
      </c>
    </row>
    <row r="475" spans="1:50" x14ac:dyDescent="0.35">
      <c r="A475">
        <v>4</v>
      </c>
      <c r="C475">
        <v>195</v>
      </c>
      <c r="D475">
        <v>205</v>
      </c>
      <c r="E475" t="s">
        <v>64</v>
      </c>
      <c r="F475" t="s">
        <v>146</v>
      </c>
      <c r="G475" t="s">
        <v>1</v>
      </c>
      <c r="H475">
        <v>117</v>
      </c>
      <c r="I475">
        <v>297</v>
      </c>
      <c r="J475" t="s">
        <v>442</v>
      </c>
      <c r="M475" t="s">
        <v>68</v>
      </c>
      <c r="N475">
        <v>57.5</v>
      </c>
      <c r="O475">
        <v>3</v>
      </c>
      <c r="S475" t="s">
        <v>94</v>
      </c>
      <c r="T475" t="s">
        <v>70</v>
      </c>
      <c r="X475" t="s">
        <v>70</v>
      </c>
      <c r="Y475" t="s">
        <v>70</v>
      </c>
      <c r="Z475" t="s">
        <v>70</v>
      </c>
      <c r="AA475" t="s">
        <v>70</v>
      </c>
      <c r="AB475" t="s">
        <v>72</v>
      </c>
      <c r="AC475" t="s">
        <v>68</v>
      </c>
      <c r="AD475">
        <v>3982670</v>
      </c>
      <c r="AE475">
        <v>347366</v>
      </c>
      <c r="AF475" t="s">
        <v>72</v>
      </c>
      <c r="AG475">
        <v>25</v>
      </c>
      <c r="AH475" t="s">
        <v>73</v>
      </c>
      <c r="AI475" t="s">
        <v>74</v>
      </c>
      <c r="AJ475">
        <v>148</v>
      </c>
      <c r="AK475">
        <f>AJ475*2.54</f>
        <v>375.92</v>
      </c>
      <c r="AL475" t="str">
        <f>IF(AK475&lt;5,"Sapling",IF(AK475&lt;30,"Pole",IF(AK475&lt;50,"Small Saw",IF(AK475&lt;100,"Large Saw",IF(AK475&lt;300,"Giant","Monarch")))))</f>
        <v>Monarch</v>
      </c>
      <c r="AM475">
        <v>195</v>
      </c>
      <c r="AN475" t="s">
        <v>1898</v>
      </c>
      <c r="AO475" s="1">
        <v>45505.604919398145</v>
      </c>
      <c r="AP475" t="s">
        <v>76</v>
      </c>
      <c r="AQ475" s="1">
        <v>45546.745219907411</v>
      </c>
      <c r="AR475" t="s">
        <v>77</v>
      </c>
      <c r="AT475" t="s">
        <v>1899</v>
      </c>
      <c r="AU475" t="s">
        <v>79</v>
      </c>
      <c r="AV475" t="s">
        <v>80</v>
      </c>
      <c r="AW475" t="s">
        <v>87</v>
      </c>
      <c r="AX475" t="s">
        <v>1900</v>
      </c>
    </row>
    <row r="476" spans="1:50" x14ac:dyDescent="0.35">
      <c r="A476">
        <v>483</v>
      </c>
      <c r="C476">
        <v>247</v>
      </c>
      <c r="E476" t="s">
        <v>174</v>
      </c>
      <c r="F476" t="s">
        <v>65</v>
      </c>
      <c r="G476" t="s">
        <v>1</v>
      </c>
      <c r="H476">
        <v>120.799999999999</v>
      </c>
      <c r="I476">
        <v>306</v>
      </c>
      <c r="J476" t="s">
        <v>1414</v>
      </c>
      <c r="M476" t="s">
        <v>68</v>
      </c>
      <c r="N476">
        <v>17</v>
      </c>
      <c r="O476">
        <v>4</v>
      </c>
      <c r="S476" t="s">
        <v>69</v>
      </c>
      <c r="T476" t="s">
        <v>68</v>
      </c>
      <c r="U476" t="s">
        <v>67</v>
      </c>
      <c r="V476" t="s">
        <v>70</v>
      </c>
      <c r="X476" t="s">
        <v>70</v>
      </c>
      <c r="Y476" t="s">
        <v>68</v>
      </c>
      <c r="Z476" t="s">
        <v>70</v>
      </c>
      <c r="AA476" t="s">
        <v>70</v>
      </c>
      <c r="AB476" t="s">
        <v>72</v>
      </c>
      <c r="AC476" t="s">
        <v>68</v>
      </c>
      <c r="AD476">
        <v>3983461</v>
      </c>
      <c r="AE476">
        <v>350254</v>
      </c>
      <c r="AF476" t="s">
        <v>72</v>
      </c>
      <c r="AG476">
        <v>66</v>
      </c>
      <c r="AH476" t="s">
        <v>73</v>
      </c>
      <c r="AI476" t="s">
        <v>74</v>
      </c>
      <c r="AJ476">
        <v>148</v>
      </c>
      <c r="AK476">
        <f>AJ476*2.54</f>
        <v>375.92</v>
      </c>
      <c r="AL476" t="str">
        <f>IF(AK476&lt;5,"Sapling",IF(AK476&lt;30,"Pole",IF(AK476&lt;50,"Small Saw",IF(AK476&lt;100,"Large Saw",IF(AK476&lt;300,"Giant","Monarch")))))</f>
        <v>Monarch</v>
      </c>
      <c r="AM476">
        <v>247</v>
      </c>
      <c r="AN476" t="s">
        <v>2202</v>
      </c>
      <c r="AO476" s="1">
        <v>45505.604919398145</v>
      </c>
      <c r="AP476" t="s">
        <v>76</v>
      </c>
      <c r="AQ476" s="1">
        <v>45533.122083333335</v>
      </c>
      <c r="AR476" t="s">
        <v>151</v>
      </c>
      <c r="AT476" t="s">
        <v>2203</v>
      </c>
      <c r="AU476" t="s">
        <v>177</v>
      </c>
      <c r="AV476" t="s">
        <v>86</v>
      </c>
      <c r="AW476" t="s">
        <v>81</v>
      </c>
    </row>
    <row r="477" spans="1:50" ht="43.5" x14ac:dyDescent="0.35">
      <c r="A477">
        <v>374</v>
      </c>
      <c r="C477">
        <v>232</v>
      </c>
      <c r="E477" t="s">
        <v>174</v>
      </c>
      <c r="F477" t="s">
        <v>82</v>
      </c>
      <c r="G477" t="s">
        <v>1</v>
      </c>
      <c r="H477">
        <v>134</v>
      </c>
      <c r="I477">
        <v>340</v>
      </c>
      <c r="J477" t="s">
        <v>1115</v>
      </c>
      <c r="K477" t="s">
        <v>67</v>
      </c>
      <c r="M477" t="s">
        <v>68</v>
      </c>
      <c r="N477">
        <v>101</v>
      </c>
      <c r="O477">
        <v>4</v>
      </c>
      <c r="S477" t="s">
        <v>182</v>
      </c>
      <c r="T477" t="s">
        <v>68</v>
      </c>
      <c r="U477" t="s">
        <v>67</v>
      </c>
      <c r="V477" t="s">
        <v>70</v>
      </c>
      <c r="W477" t="s">
        <v>67</v>
      </c>
      <c r="X477" t="s">
        <v>68</v>
      </c>
      <c r="Y477" t="s">
        <v>70</v>
      </c>
      <c r="Z477" t="s">
        <v>70</v>
      </c>
      <c r="AA477" t="s">
        <v>70</v>
      </c>
      <c r="AB477" t="s">
        <v>72</v>
      </c>
      <c r="AC477" t="s">
        <v>68</v>
      </c>
      <c r="AD477">
        <v>3983202</v>
      </c>
      <c r="AE477">
        <v>350106</v>
      </c>
      <c r="AF477" t="s">
        <v>72</v>
      </c>
      <c r="AG477">
        <v>209</v>
      </c>
      <c r="AH477" t="s">
        <v>73</v>
      </c>
      <c r="AI477" t="s">
        <v>74</v>
      </c>
      <c r="AJ477">
        <v>148</v>
      </c>
      <c r="AK477">
        <f>AJ477*2.54</f>
        <v>375.92</v>
      </c>
      <c r="AL477" t="str">
        <f>IF(AK477&lt;5,"Sapling",IF(AK477&lt;30,"Pole",IF(AK477&lt;50,"Small Saw",IF(AK477&lt;100,"Large Saw",IF(AK477&lt;300,"Giant","Monarch")))))</f>
        <v>Monarch</v>
      </c>
      <c r="AM477">
        <v>228</v>
      </c>
      <c r="AN477" t="s">
        <v>2333</v>
      </c>
      <c r="AO477" s="1">
        <v>45505.604919398145</v>
      </c>
      <c r="AP477" t="s">
        <v>76</v>
      </c>
      <c r="AQ477" s="1">
        <v>45532.88772283565</v>
      </c>
      <c r="AR477" t="s">
        <v>76</v>
      </c>
      <c r="AS477" t="s">
        <v>67</v>
      </c>
      <c r="AT477" s="2" t="s">
        <v>2334</v>
      </c>
      <c r="AU477" t="s">
        <v>177</v>
      </c>
    </row>
    <row r="478" spans="1:50" x14ac:dyDescent="0.35">
      <c r="A478">
        <v>86</v>
      </c>
      <c r="C478">
        <v>230</v>
      </c>
      <c r="E478" t="s">
        <v>174</v>
      </c>
      <c r="F478" t="s">
        <v>82</v>
      </c>
      <c r="G478" t="s">
        <v>1</v>
      </c>
      <c r="H478">
        <v>136</v>
      </c>
      <c r="I478">
        <v>345</v>
      </c>
      <c r="J478" t="s">
        <v>2347</v>
      </c>
      <c r="M478" t="s">
        <v>68</v>
      </c>
      <c r="N478">
        <v>36</v>
      </c>
      <c r="O478">
        <v>3</v>
      </c>
      <c r="S478" t="s">
        <v>69</v>
      </c>
      <c r="T478" t="s">
        <v>68</v>
      </c>
      <c r="U478" t="s">
        <v>67</v>
      </c>
      <c r="V478" t="s">
        <v>70</v>
      </c>
      <c r="W478" t="s">
        <v>67</v>
      </c>
      <c r="X478" t="s">
        <v>68</v>
      </c>
      <c r="Y478" t="s">
        <v>68</v>
      </c>
      <c r="Z478" t="s">
        <v>70</v>
      </c>
      <c r="AA478" t="s">
        <v>70</v>
      </c>
      <c r="AB478" t="s">
        <v>72</v>
      </c>
      <c r="AC478" t="s">
        <v>68</v>
      </c>
      <c r="AD478">
        <v>3983763</v>
      </c>
      <c r="AE478">
        <v>349465</v>
      </c>
      <c r="AF478" t="s">
        <v>72</v>
      </c>
      <c r="AG478">
        <v>56</v>
      </c>
      <c r="AH478" t="s">
        <v>73</v>
      </c>
      <c r="AI478" t="s">
        <v>74</v>
      </c>
      <c r="AJ478">
        <v>148</v>
      </c>
      <c r="AK478">
        <f>AJ478*2.54</f>
        <v>375.92</v>
      </c>
      <c r="AL478" t="str">
        <f>IF(AK478&lt;5,"Sapling",IF(AK478&lt;30,"Pole",IF(AK478&lt;50,"Small Saw",IF(AK478&lt;100,"Large Saw",IF(AK478&lt;300,"Giant","Monarch")))))</f>
        <v>Monarch</v>
      </c>
      <c r="AM478">
        <v>230</v>
      </c>
      <c r="AN478" t="s">
        <v>2348</v>
      </c>
      <c r="AO478" s="1">
        <v>45505.604919398145</v>
      </c>
      <c r="AP478" t="s">
        <v>76</v>
      </c>
      <c r="AQ478" s="1">
        <v>45557.690185185187</v>
      </c>
      <c r="AR478" t="s">
        <v>151</v>
      </c>
      <c r="AU478" t="s">
        <v>177</v>
      </c>
      <c r="AV478" t="s">
        <v>80</v>
      </c>
      <c r="AW478" t="s">
        <v>81</v>
      </c>
    </row>
    <row r="479" spans="1:50" x14ac:dyDescent="0.35">
      <c r="A479">
        <v>154</v>
      </c>
      <c r="C479">
        <v>228</v>
      </c>
      <c r="E479" t="s">
        <v>174</v>
      </c>
      <c r="F479" t="s">
        <v>106</v>
      </c>
      <c r="G479" t="s">
        <v>1</v>
      </c>
      <c r="H479">
        <v>102</v>
      </c>
      <c r="I479">
        <v>259</v>
      </c>
      <c r="J479" t="s">
        <v>2187</v>
      </c>
      <c r="M479" t="s">
        <v>68</v>
      </c>
      <c r="N479">
        <v>38</v>
      </c>
      <c r="O479">
        <v>4</v>
      </c>
      <c r="S479" t="s">
        <v>94</v>
      </c>
      <c r="T479" t="s">
        <v>68</v>
      </c>
      <c r="U479" t="s">
        <v>67</v>
      </c>
      <c r="V479" t="s">
        <v>70</v>
      </c>
      <c r="X479" t="s">
        <v>70</v>
      </c>
      <c r="Y479" t="s">
        <v>70</v>
      </c>
      <c r="Z479" t="s">
        <v>70</v>
      </c>
      <c r="AA479" t="s">
        <v>70</v>
      </c>
      <c r="AB479" t="s">
        <v>72</v>
      </c>
      <c r="AC479" t="s">
        <v>68</v>
      </c>
      <c r="AD479">
        <v>3983259</v>
      </c>
      <c r="AE479">
        <v>349886</v>
      </c>
      <c r="AF479" t="s">
        <v>72</v>
      </c>
      <c r="AG479">
        <v>0</v>
      </c>
      <c r="AH479" t="s">
        <v>73</v>
      </c>
      <c r="AI479" t="s">
        <v>74</v>
      </c>
      <c r="AJ479">
        <v>148</v>
      </c>
      <c r="AK479">
        <f>AJ479*2.54</f>
        <v>375.92</v>
      </c>
      <c r="AL479" t="str">
        <f>IF(AK479&lt;5,"Sapling",IF(AK479&lt;30,"Pole",IF(AK479&lt;50,"Small Saw",IF(AK479&lt;100,"Large Saw",IF(AK479&lt;300,"Giant","Monarch")))))</f>
        <v>Monarch</v>
      </c>
      <c r="AM479">
        <v>228</v>
      </c>
      <c r="AN479" t="s">
        <v>2376</v>
      </c>
      <c r="AO479" s="1">
        <v>45505.604919398145</v>
      </c>
      <c r="AP479" t="s">
        <v>76</v>
      </c>
      <c r="AQ479" s="1">
        <v>45535.778136574074</v>
      </c>
      <c r="AR479" t="s">
        <v>151</v>
      </c>
      <c r="AU479" t="s">
        <v>177</v>
      </c>
      <c r="AV479" t="s">
        <v>86</v>
      </c>
      <c r="AW479" t="s">
        <v>81</v>
      </c>
      <c r="AX479" t="s">
        <v>2377</v>
      </c>
    </row>
    <row r="480" spans="1:50" x14ac:dyDescent="0.35">
      <c r="A480">
        <v>585</v>
      </c>
      <c r="C480">
        <v>220</v>
      </c>
      <c r="E480" t="s">
        <v>174</v>
      </c>
      <c r="F480" t="s">
        <v>197</v>
      </c>
      <c r="G480" t="s">
        <v>1</v>
      </c>
      <c r="H480">
        <v>74.099999999999895</v>
      </c>
      <c r="I480">
        <v>188</v>
      </c>
      <c r="J480" t="s">
        <v>2230</v>
      </c>
      <c r="K480" t="s">
        <v>93</v>
      </c>
      <c r="M480" t="s">
        <v>68</v>
      </c>
      <c r="N480">
        <v>96</v>
      </c>
      <c r="O480">
        <v>4</v>
      </c>
      <c r="S480" t="s">
        <v>182</v>
      </c>
      <c r="T480" t="s">
        <v>70</v>
      </c>
      <c r="V480" t="s">
        <v>70</v>
      </c>
      <c r="W480" t="s">
        <v>67</v>
      </c>
      <c r="X480" t="s">
        <v>68</v>
      </c>
      <c r="Y480" t="s">
        <v>70</v>
      </c>
      <c r="Z480" t="s">
        <v>68</v>
      </c>
      <c r="AA480" t="s">
        <v>70</v>
      </c>
      <c r="AB480" t="s">
        <v>72</v>
      </c>
      <c r="AC480" t="s">
        <v>68</v>
      </c>
      <c r="AD480">
        <v>3983119</v>
      </c>
      <c r="AE480">
        <v>350527</v>
      </c>
      <c r="AF480" t="s">
        <v>72</v>
      </c>
      <c r="AG480">
        <v>105</v>
      </c>
      <c r="AH480" t="s">
        <v>73</v>
      </c>
      <c r="AI480" t="s">
        <v>74</v>
      </c>
      <c r="AJ480">
        <v>148</v>
      </c>
      <c r="AK480">
        <f>AJ480*2.54</f>
        <v>375.92</v>
      </c>
      <c r="AL480" t="str">
        <f>IF(AK480&lt;5,"Sapling",IF(AK480&lt;30,"Pole",IF(AK480&lt;50,"Small Saw",IF(AK480&lt;100,"Large Saw",IF(AK480&lt;300,"Giant","Monarch")))))</f>
        <v>Monarch</v>
      </c>
      <c r="AM480">
        <v>220</v>
      </c>
      <c r="AN480" t="s">
        <v>2489</v>
      </c>
      <c r="AO480" s="1">
        <v>45505.604919398145</v>
      </c>
      <c r="AP480" t="s">
        <v>76</v>
      </c>
      <c r="AQ480" s="1">
        <v>45555.885104166664</v>
      </c>
      <c r="AR480" t="s">
        <v>151</v>
      </c>
      <c r="AT480" t="s">
        <v>2490</v>
      </c>
      <c r="AU480" t="s">
        <v>177</v>
      </c>
      <c r="AV480" t="s">
        <v>86</v>
      </c>
      <c r="AW480" t="s">
        <v>81</v>
      </c>
      <c r="AX480" t="s">
        <v>838</v>
      </c>
    </row>
    <row r="481" spans="1:50" x14ac:dyDescent="0.35">
      <c r="A481">
        <v>484</v>
      </c>
      <c r="C481">
        <v>212</v>
      </c>
      <c r="E481" t="s">
        <v>174</v>
      </c>
      <c r="F481" t="s">
        <v>197</v>
      </c>
      <c r="G481" t="s">
        <v>1</v>
      </c>
      <c r="H481">
        <v>108</v>
      </c>
      <c r="I481">
        <v>274</v>
      </c>
      <c r="J481" t="s">
        <v>260</v>
      </c>
      <c r="K481" t="s">
        <v>67</v>
      </c>
      <c r="M481" t="s">
        <v>68</v>
      </c>
      <c r="N481">
        <v>5</v>
      </c>
      <c r="O481">
        <v>4</v>
      </c>
      <c r="S481" t="s">
        <v>69</v>
      </c>
      <c r="T481" t="s">
        <v>68</v>
      </c>
      <c r="U481" t="s">
        <v>133</v>
      </c>
      <c r="V481" t="s">
        <v>70</v>
      </c>
      <c r="W481" t="s">
        <v>67</v>
      </c>
      <c r="X481" t="s">
        <v>68</v>
      </c>
      <c r="Y481" t="s">
        <v>68</v>
      </c>
      <c r="Z481" t="s">
        <v>70</v>
      </c>
      <c r="AA481" t="s">
        <v>70</v>
      </c>
      <c r="AB481" t="s">
        <v>72</v>
      </c>
      <c r="AC481" t="s">
        <v>68</v>
      </c>
      <c r="AD481">
        <v>3983487</v>
      </c>
      <c r="AE481">
        <v>350277</v>
      </c>
      <c r="AF481" t="s">
        <v>72</v>
      </c>
      <c r="AG481">
        <v>103</v>
      </c>
      <c r="AH481" t="s">
        <v>73</v>
      </c>
      <c r="AI481" t="s">
        <v>74</v>
      </c>
      <c r="AJ481">
        <v>148</v>
      </c>
      <c r="AK481">
        <f>AJ481*2.54</f>
        <v>375.92</v>
      </c>
      <c r="AL481" t="str">
        <f>IF(AK481&lt;5,"Sapling",IF(AK481&lt;30,"Pole",IF(AK481&lt;50,"Small Saw",IF(AK481&lt;100,"Large Saw",IF(AK481&lt;300,"Giant","Monarch")))))</f>
        <v>Monarch</v>
      </c>
      <c r="AM481">
        <v>212</v>
      </c>
      <c r="AN481" t="s">
        <v>2594</v>
      </c>
      <c r="AO481" s="1">
        <v>45505.604919398145</v>
      </c>
      <c r="AP481" t="s">
        <v>76</v>
      </c>
      <c r="AQ481" s="1">
        <v>45533.122233796297</v>
      </c>
      <c r="AR481" t="s">
        <v>151</v>
      </c>
      <c r="AS481" t="s">
        <v>67</v>
      </c>
      <c r="AU481" t="s">
        <v>177</v>
      </c>
      <c r="AV481" t="s">
        <v>86</v>
      </c>
      <c r="AW481" t="s">
        <v>87</v>
      </c>
    </row>
    <row r="482" spans="1:50" x14ac:dyDescent="0.35">
      <c r="A482">
        <v>714</v>
      </c>
      <c r="C482">
        <v>210</v>
      </c>
      <c r="E482" t="s">
        <v>174</v>
      </c>
      <c r="F482" t="s">
        <v>146</v>
      </c>
      <c r="G482" t="s">
        <v>1</v>
      </c>
      <c r="H482">
        <v>109.599999999999</v>
      </c>
      <c r="I482">
        <v>278</v>
      </c>
      <c r="J482" t="s">
        <v>266</v>
      </c>
      <c r="M482" t="s">
        <v>68</v>
      </c>
      <c r="N482">
        <v>25</v>
      </c>
      <c r="O482">
        <v>4</v>
      </c>
      <c r="S482" t="s">
        <v>69</v>
      </c>
      <c r="T482" t="s">
        <v>68</v>
      </c>
      <c r="U482" t="s">
        <v>67</v>
      </c>
      <c r="V482" t="s">
        <v>70</v>
      </c>
      <c r="X482" t="s">
        <v>70</v>
      </c>
      <c r="Y482" t="s">
        <v>70</v>
      </c>
      <c r="Z482" t="s">
        <v>70</v>
      </c>
      <c r="AA482" t="s">
        <v>70</v>
      </c>
      <c r="AB482" t="s">
        <v>72</v>
      </c>
      <c r="AC482" t="s">
        <v>68</v>
      </c>
      <c r="AD482">
        <v>3982933</v>
      </c>
      <c r="AE482">
        <v>350550</v>
      </c>
      <c r="AF482" t="s">
        <v>72</v>
      </c>
      <c r="AG482">
        <v>10</v>
      </c>
      <c r="AH482" t="s">
        <v>73</v>
      </c>
      <c r="AI482" t="s">
        <v>74</v>
      </c>
      <c r="AJ482">
        <v>148</v>
      </c>
      <c r="AK482">
        <f>AJ482*2.54</f>
        <v>375.92</v>
      </c>
      <c r="AL482" t="str">
        <f>IF(AK482&lt;5,"Sapling",IF(AK482&lt;30,"Pole",IF(AK482&lt;50,"Small Saw",IF(AK482&lt;100,"Large Saw",IF(AK482&lt;300,"Giant","Monarch")))))</f>
        <v>Monarch</v>
      </c>
      <c r="AM482">
        <v>210</v>
      </c>
      <c r="AN482" t="s">
        <v>2625</v>
      </c>
      <c r="AO482" s="1">
        <v>45505.604919398145</v>
      </c>
      <c r="AP482" t="s">
        <v>76</v>
      </c>
      <c r="AQ482" s="1">
        <v>45547.788888888892</v>
      </c>
      <c r="AR482" t="s">
        <v>151</v>
      </c>
      <c r="AU482" t="s">
        <v>177</v>
      </c>
      <c r="AV482" t="s">
        <v>86</v>
      </c>
      <c r="AW482" t="s">
        <v>87</v>
      </c>
    </row>
    <row r="483" spans="1:50" x14ac:dyDescent="0.35">
      <c r="A483">
        <v>4</v>
      </c>
      <c r="C483">
        <v>209</v>
      </c>
      <c r="E483" t="s">
        <v>174</v>
      </c>
      <c r="F483" t="s">
        <v>65</v>
      </c>
      <c r="G483" t="s">
        <v>1</v>
      </c>
      <c r="H483">
        <v>122</v>
      </c>
      <c r="I483">
        <v>309</v>
      </c>
      <c r="J483" t="s">
        <v>248</v>
      </c>
      <c r="M483" t="s">
        <v>68</v>
      </c>
      <c r="N483">
        <v>18</v>
      </c>
      <c r="O483">
        <v>1</v>
      </c>
      <c r="S483" t="s">
        <v>182</v>
      </c>
      <c r="T483" t="s">
        <v>70</v>
      </c>
      <c r="V483" t="s">
        <v>70</v>
      </c>
      <c r="X483" t="s">
        <v>70</v>
      </c>
      <c r="Y483" t="s">
        <v>70</v>
      </c>
      <c r="Z483" t="s">
        <v>70</v>
      </c>
      <c r="AA483" t="s">
        <v>70</v>
      </c>
      <c r="AB483" t="s">
        <v>267</v>
      </c>
      <c r="AC483" t="s">
        <v>68</v>
      </c>
      <c r="AD483">
        <v>3983880</v>
      </c>
      <c r="AE483">
        <v>349994</v>
      </c>
      <c r="AF483" t="s">
        <v>72</v>
      </c>
      <c r="AG483">
        <v>0</v>
      </c>
      <c r="AH483" t="s">
        <v>73</v>
      </c>
      <c r="AI483" t="s">
        <v>74</v>
      </c>
      <c r="AJ483">
        <v>148</v>
      </c>
      <c r="AK483">
        <f>AJ483*2.54</f>
        <v>375.92</v>
      </c>
      <c r="AL483" t="str">
        <f>IF(AK483&lt;5,"Sapling",IF(AK483&lt;30,"Pole",IF(AK483&lt;50,"Small Saw",IF(AK483&lt;100,"Large Saw",IF(AK483&lt;300,"Giant","Monarch")))))</f>
        <v>Monarch</v>
      </c>
      <c r="AM483">
        <v>209</v>
      </c>
      <c r="AN483" t="s">
        <v>2626</v>
      </c>
      <c r="AO483" s="1">
        <v>45505.604919398145</v>
      </c>
      <c r="AP483" t="s">
        <v>76</v>
      </c>
      <c r="AQ483" s="1">
        <v>45532.887868078702</v>
      </c>
      <c r="AR483" t="s">
        <v>76</v>
      </c>
      <c r="AU483" t="s">
        <v>177</v>
      </c>
      <c r="AV483" t="s">
        <v>80</v>
      </c>
      <c r="AW483" t="s">
        <v>81</v>
      </c>
      <c r="AX483" t="s">
        <v>2627</v>
      </c>
    </row>
    <row r="484" spans="1:50" x14ac:dyDescent="0.35">
      <c r="A484">
        <v>57</v>
      </c>
      <c r="C484">
        <v>224</v>
      </c>
      <c r="E484" t="s">
        <v>637</v>
      </c>
      <c r="F484" t="s">
        <v>65</v>
      </c>
      <c r="G484" t="s">
        <v>1</v>
      </c>
      <c r="H484">
        <v>122</v>
      </c>
      <c r="I484">
        <v>309</v>
      </c>
      <c r="J484" t="s">
        <v>768</v>
      </c>
      <c r="M484" t="s">
        <v>68</v>
      </c>
      <c r="N484">
        <v>30</v>
      </c>
      <c r="O484">
        <v>2</v>
      </c>
      <c r="S484" t="s">
        <v>182</v>
      </c>
      <c r="T484" t="s">
        <v>68</v>
      </c>
      <c r="U484" t="s">
        <v>67</v>
      </c>
      <c r="V484" t="s">
        <v>70</v>
      </c>
      <c r="X484" t="s">
        <v>70</v>
      </c>
      <c r="Y484" t="s">
        <v>70</v>
      </c>
      <c r="Z484" t="s">
        <v>68</v>
      </c>
      <c r="AA484" t="s">
        <v>70</v>
      </c>
      <c r="AB484" t="s">
        <v>769</v>
      </c>
      <c r="AC484" t="s">
        <v>68</v>
      </c>
      <c r="AD484">
        <v>3996195</v>
      </c>
      <c r="AE484">
        <v>351630</v>
      </c>
      <c r="AF484" t="s">
        <v>72</v>
      </c>
      <c r="AG484">
        <v>55</v>
      </c>
      <c r="AH484" t="s">
        <v>73</v>
      </c>
      <c r="AI484" t="s">
        <v>74</v>
      </c>
      <c r="AJ484">
        <v>147</v>
      </c>
      <c r="AK484">
        <f>AJ484*2.54</f>
        <v>373.38</v>
      </c>
      <c r="AL484" t="str">
        <f>IF(AK484&lt;5,"Sapling",IF(AK484&lt;30,"Pole",IF(AK484&lt;50,"Small Saw",IF(AK484&lt;100,"Large Saw",IF(AK484&lt;300,"Giant","Monarch")))))</f>
        <v>Monarch</v>
      </c>
      <c r="AM484">
        <v>215</v>
      </c>
      <c r="AN484" t="s">
        <v>770</v>
      </c>
      <c r="AO484" s="1">
        <v>45505.604919398145</v>
      </c>
      <c r="AP484" t="s">
        <v>76</v>
      </c>
      <c r="AQ484" s="1">
        <v>45559.622685185182</v>
      </c>
      <c r="AR484" t="s">
        <v>151</v>
      </c>
      <c r="AU484" t="s">
        <v>177</v>
      </c>
      <c r="AV484" t="s">
        <v>80</v>
      </c>
      <c r="AW484" t="s">
        <v>81</v>
      </c>
      <c r="AX484" t="s">
        <v>623</v>
      </c>
    </row>
    <row r="485" spans="1:50" x14ac:dyDescent="0.35">
      <c r="A485">
        <v>170</v>
      </c>
      <c r="C485">
        <v>220</v>
      </c>
      <c r="E485" t="s">
        <v>637</v>
      </c>
      <c r="F485" t="s">
        <v>290</v>
      </c>
      <c r="G485" t="s">
        <v>1</v>
      </c>
      <c r="H485">
        <v>114</v>
      </c>
      <c r="I485">
        <v>289</v>
      </c>
      <c r="J485" t="s">
        <v>707</v>
      </c>
      <c r="M485" t="s">
        <v>68</v>
      </c>
      <c r="N485">
        <v>52</v>
      </c>
      <c r="O485">
        <v>2</v>
      </c>
      <c r="S485" t="s">
        <v>69</v>
      </c>
      <c r="T485" t="s">
        <v>68</v>
      </c>
      <c r="U485" t="s">
        <v>67</v>
      </c>
      <c r="V485" t="s">
        <v>70</v>
      </c>
      <c r="X485" t="s">
        <v>70</v>
      </c>
      <c r="Y485" t="s">
        <v>70</v>
      </c>
      <c r="Z485" t="s">
        <v>70</v>
      </c>
      <c r="AA485" t="s">
        <v>70</v>
      </c>
      <c r="AB485" t="s">
        <v>72</v>
      </c>
      <c r="AC485" t="s">
        <v>68</v>
      </c>
      <c r="AD485">
        <v>3996348</v>
      </c>
      <c r="AE485">
        <v>351321</v>
      </c>
      <c r="AF485" t="s">
        <v>72</v>
      </c>
      <c r="AG485">
        <v>10</v>
      </c>
      <c r="AH485" t="s">
        <v>73</v>
      </c>
      <c r="AI485" t="s">
        <v>74</v>
      </c>
      <c r="AJ485">
        <v>147</v>
      </c>
      <c r="AK485">
        <f>AJ485*2.54</f>
        <v>373.38</v>
      </c>
      <c r="AL485" t="str">
        <f>IF(AK485&lt;5,"Sapling",IF(AK485&lt;30,"Pole",IF(AK485&lt;50,"Small Saw",IF(AK485&lt;100,"Large Saw",IF(AK485&lt;300,"Giant","Monarch")))))</f>
        <v>Monarch</v>
      </c>
      <c r="AM485">
        <v>220</v>
      </c>
      <c r="AN485" t="s">
        <v>1001</v>
      </c>
      <c r="AO485" s="1">
        <v>45505.604919398145</v>
      </c>
      <c r="AP485" t="s">
        <v>76</v>
      </c>
      <c r="AQ485" s="1">
        <v>45560.648622685185</v>
      </c>
      <c r="AR485" t="s">
        <v>151</v>
      </c>
      <c r="AU485" t="s">
        <v>177</v>
      </c>
      <c r="AV485" t="s">
        <v>86</v>
      </c>
      <c r="AW485" t="s">
        <v>81</v>
      </c>
    </row>
    <row r="486" spans="1:50" x14ac:dyDescent="0.35">
      <c r="A486">
        <v>415</v>
      </c>
      <c r="C486">
        <v>244</v>
      </c>
      <c r="E486" t="s">
        <v>637</v>
      </c>
      <c r="F486" t="s">
        <v>65</v>
      </c>
      <c r="G486" t="s">
        <v>1</v>
      </c>
      <c r="H486">
        <v>114</v>
      </c>
      <c r="I486">
        <v>289</v>
      </c>
      <c r="J486" t="s">
        <v>1520</v>
      </c>
      <c r="M486" t="s">
        <v>68</v>
      </c>
      <c r="N486">
        <v>53</v>
      </c>
      <c r="O486">
        <v>4</v>
      </c>
      <c r="S486" t="s">
        <v>94</v>
      </c>
      <c r="T486" t="s">
        <v>70</v>
      </c>
      <c r="X486" t="s">
        <v>70</v>
      </c>
      <c r="Z486" t="s">
        <v>70</v>
      </c>
      <c r="AA486" t="s">
        <v>70</v>
      </c>
      <c r="AB486" t="s">
        <v>72</v>
      </c>
      <c r="AC486" t="s">
        <v>68</v>
      </c>
      <c r="AD486">
        <v>3995550</v>
      </c>
      <c r="AE486">
        <v>350948</v>
      </c>
      <c r="AF486" t="s">
        <v>72</v>
      </c>
      <c r="AG486">
        <v>0</v>
      </c>
      <c r="AH486" t="s">
        <v>73</v>
      </c>
      <c r="AI486" t="s">
        <v>74</v>
      </c>
      <c r="AJ486">
        <v>147</v>
      </c>
      <c r="AK486">
        <f>AJ486*2.54</f>
        <v>373.38</v>
      </c>
      <c r="AL486" t="str">
        <f>IF(AK486&lt;5,"Sapling",IF(AK486&lt;30,"Pole",IF(AK486&lt;50,"Small Saw",IF(AK486&lt;100,"Large Saw",IF(AK486&lt;300,"Giant","Monarch")))))</f>
        <v>Monarch</v>
      </c>
      <c r="AM486">
        <v>244</v>
      </c>
      <c r="AN486" t="s">
        <v>1521</v>
      </c>
      <c r="AO486" s="1">
        <v>45505.604919398145</v>
      </c>
      <c r="AP486" t="s">
        <v>76</v>
      </c>
      <c r="AQ486" s="1">
        <v>45563.71770833333</v>
      </c>
      <c r="AR486" t="s">
        <v>927</v>
      </c>
      <c r="AU486" t="s">
        <v>177</v>
      </c>
      <c r="AV486" t="s">
        <v>86</v>
      </c>
      <c r="AW486" t="s">
        <v>159</v>
      </c>
      <c r="AX486" t="s">
        <v>1522</v>
      </c>
    </row>
    <row r="487" spans="1:50" x14ac:dyDescent="0.35">
      <c r="A487">
        <v>597</v>
      </c>
      <c r="C487">
        <v>254</v>
      </c>
      <c r="E487" t="s">
        <v>637</v>
      </c>
      <c r="F487" t="s">
        <v>65</v>
      </c>
      <c r="G487" t="s">
        <v>1</v>
      </c>
      <c r="H487">
        <v>127</v>
      </c>
      <c r="I487">
        <v>322</v>
      </c>
      <c r="J487" t="s">
        <v>1475</v>
      </c>
      <c r="M487" t="s">
        <v>68</v>
      </c>
      <c r="N487">
        <v>30</v>
      </c>
      <c r="O487">
        <v>3</v>
      </c>
      <c r="S487" t="s">
        <v>182</v>
      </c>
      <c r="T487" t="s">
        <v>70</v>
      </c>
      <c r="X487" t="s">
        <v>70</v>
      </c>
      <c r="Z487" t="s">
        <v>70</v>
      </c>
      <c r="AA487" t="s">
        <v>70</v>
      </c>
      <c r="AB487" t="s">
        <v>72</v>
      </c>
      <c r="AC487" t="s">
        <v>68</v>
      </c>
      <c r="AD487">
        <v>3995827</v>
      </c>
      <c r="AE487">
        <v>351543</v>
      </c>
      <c r="AF487" t="s">
        <v>72</v>
      </c>
      <c r="AG487">
        <v>18</v>
      </c>
      <c r="AH487" t="s">
        <v>73</v>
      </c>
      <c r="AI487" t="s">
        <v>74</v>
      </c>
      <c r="AJ487">
        <v>147</v>
      </c>
      <c r="AK487">
        <f>AJ487*2.54</f>
        <v>373.38</v>
      </c>
      <c r="AL487" t="str">
        <f>IF(AK487&lt;5,"Sapling",IF(AK487&lt;30,"Pole",IF(AK487&lt;50,"Small Saw",IF(AK487&lt;100,"Large Saw",IF(AK487&lt;300,"Giant","Monarch")))))</f>
        <v>Monarch</v>
      </c>
      <c r="AM487">
        <v>254</v>
      </c>
      <c r="AN487" t="s">
        <v>1868</v>
      </c>
      <c r="AO487" s="1">
        <v>45505.604919398145</v>
      </c>
      <c r="AP487" t="s">
        <v>76</v>
      </c>
      <c r="AQ487" s="1">
        <v>45566.712430555555</v>
      </c>
      <c r="AR487" t="s">
        <v>927</v>
      </c>
      <c r="AT487" t="s">
        <v>959</v>
      </c>
      <c r="AU487" t="s">
        <v>177</v>
      </c>
      <c r="AV487" t="s">
        <v>86</v>
      </c>
      <c r="AX487" t="s">
        <v>934</v>
      </c>
    </row>
    <row r="488" spans="1:50" x14ac:dyDescent="0.35">
      <c r="A488">
        <v>200</v>
      </c>
      <c r="C488">
        <v>210</v>
      </c>
      <c r="E488" t="s">
        <v>174</v>
      </c>
      <c r="F488" t="s">
        <v>91</v>
      </c>
      <c r="G488" t="s">
        <v>1</v>
      </c>
      <c r="H488">
        <v>124</v>
      </c>
      <c r="I488">
        <v>314</v>
      </c>
      <c r="J488" t="s">
        <v>2608</v>
      </c>
      <c r="M488" t="s">
        <v>68</v>
      </c>
      <c r="O488">
        <v>3</v>
      </c>
      <c r="S488" t="s">
        <v>94</v>
      </c>
      <c r="T488" t="s">
        <v>70</v>
      </c>
      <c r="V488" t="s">
        <v>70</v>
      </c>
      <c r="X488" t="s">
        <v>70</v>
      </c>
      <c r="Y488" t="s">
        <v>70</v>
      </c>
      <c r="Z488" t="s">
        <v>70</v>
      </c>
      <c r="AA488" t="s">
        <v>70</v>
      </c>
      <c r="AB488" t="s">
        <v>72</v>
      </c>
      <c r="AC488" t="s">
        <v>68</v>
      </c>
      <c r="AD488">
        <v>3982913</v>
      </c>
      <c r="AE488">
        <v>349876</v>
      </c>
      <c r="AF488" t="s">
        <v>72</v>
      </c>
      <c r="AG488">
        <v>46</v>
      </c>
      <c r="AH488" t="s">
        <v>73</v>
      </c>
      <c r="AI488" t="s">
        <v>74</v>
      </c>
      <c r="AJ488">
        <v>147</v>
      </c>
      <c r="AK488">
        <f>AJ488*2.54</f>
        <v>373.38</v>
      </c>
      <c r="AL488" t="str">
        <f>IF(AK488&lt;5,"Sapling",IF(AK488&lt;30,"Pole",IF(AK488&lt;50,"Small Saw",IF(AK488&lt;100,"Large Saw",IF(AK488&lt;300,"Giant","Monarch")))))</f>
        <v>Monarch</v>
      </c>
      <c r="AM488">
        <v>210</v>
      </c>
      <c r="AN488" t="s">
        <v>2609</v>
      </c>
      <c r="AO488" s="1">
        <v>45505.604919398145</v>
      </c>
      <c r="AP488" t="s">
        <v>76</v>
      </c>
      <c r="AQ488" s="1">
        <v>45532.887862928241</v>
      </c>
      <c r="AR488" t="s">
        <v>76</v>
      </c>
      <c r="AT488" t="s">
        <v>2610</v>
      </c>
      <c r="AU488" t="s">
        <v>177</v>
      </c>
      <c r="AV488" t="s">
        <v>80</v>
      </c>
      <c r="AW488" t="s">
        <v>87</v>
      </c>
    </row>
    <row r="489" spans="1:50" x14ac:dyDescent="0.35">
      <c r="A489">
        <v>96</v>
      </c>
      <c r="C489">
        <v>198</v>
      </c>
      <c r="E489" t="s">
        <v>174</v>
      </c>
      <c r="F489" t="s">
        <v>82</v>
      </c>
      <c r="G489" t="s">
        <v>1</v>
      </c>
      <c r="H489">
        <v>136.099999999999</v>
      </c>
      <c r="I489">
        <v>345</v>
      </c>
      <c r="J489" t="s">
        <v>266</v>
      </c>
      <c r="M489" t="s">
        <v>68</v>
      </c>
      <c r="N489">
        <v>82</v>
      </c>
      <c r="O489">
        <v>2</v>
      </c>
      <c r="S489" t="s">
        <v>69</v>
      </c>
      <c r="T489" t="s">
        <v>68</v>
      </c>
      <c r="U489" t="s">
        <v>67</v>
      </c>
      <c r="V489" t="s">
        <v>70</v>
      </c>
      <c r="X489" t="s">
        <v>70</v>
      </c>
      <c r="Y489" t="s">
        <v>70</v>
      </c>
      <c r="Z489" t="s">
        <v>70</v>
      </c>
      <c r="AA489" t="s">
        <v>70</v>
      </c>
      <c r="AB489" t="s">
        <v>71</v>
      </c>
      <c r="AC489" t="s">
        <v>68</v>
      </c>
      <c r="AD489">
        <v>3983645</v>
      </c>
      <c r="AE489">
        <v>349384</v>
      </c>
      <c r="AF489" t="s">
        <v>72</v>
      </c>
      <c r="AG489">
        <v>0</v>
      </c>
      <c r="AH489" t="s">
        <v>73</v>
      </c>
      <c r="AI489" t="s">
        <v>74</v>
      </c>
      <c r="AJ489">
        <v>147</v>
      </c>
      <c r="AK489">
        <f>AJ489*2.54</f>
        <v>373.38</v>
      </c>
      <c r="AL489" t="str">
        <f>IF(AK489&lt;5,"Sapling",IF(AK489&lt;30,"Pole",IF(AK489&lt;50,"Small Saw",IF(AK489&lt;100,"Large Saw",IF(AK489&lt;300,"Giant","Monarch")))))</f>
        <v>Monarch</v>
      </c>
      <c r="AM489">
        <v>198</v>
      </c>
      <c r="AN489" t="s">
        <v>2740</v>
      </c>
      <c r="AO489" s="1">
        <v>45505.604919398145</v>
      </c>
      <c r="AP489" t="s">
        <v>76</v>
      </c>
      <c r="AQ489" s="1">
        <v>45557.65828703704</v>
      </c>
      <c r="AR489" t="s">
        <v>151</v>
      </c>
      <c r="AU489" t="s">
        <v>177</v>
      </c>
      <c r="AV489" t="s">
        <v>80</v>
      </c>
      <c r="AW489" t="s">
        <v>81</v>
      </c>
    </row>
    <row r="490" spans="1:50" ht="43.5" x14ac:dyDescent="0.35">
      <c r="A490">
        <v>251</v>
      </c>
      <c r="C490">
        <v>195</v>
      </c>
      <c r="E490" t="s">
        <v>174</v>
      </c>
      <c r="F490" t="s">
        <v>146</v>
      </c>
      <c r="G490" t="s">
        <v>1</v>
      </c>
      <c r="H490">
        <v>138</v>
      </c>
      <c r="I490">
        <v>350</v>
      </c>
      <c r="J490" t="s">
        <v>2168</v>
      </c>
      <c r="K490" t="s">
        <v>67</v>
      </c>
      <c r="M490" t="s">
        <v>68</v>
      </c>
      <c r="N490">
        <v>28</v>
      </c>
      <c r="O490">
        <v>4</v>
      </c>
      <c r="S490" t="s">
        <v>69</v>
      </c>
      <c r="T490" t="s">
        <v>70</v>
      </c>
      <c r="V490" t="s">
        <v>70</v>
      </c>
      <c r="X490" t="s">
        <v>70</v>
      </c>
      <c r="Y490" t="s">
        <v>70</v>
      </c>
      <c r="Z490" t="s">
        <v>70</v>
      </c>
      <c r="AA490" t="s">
        <v>70</v>
      </c>
      <c r="AB490" t="s">
        <v>72</v>
      </c>
      <c r="AC490" t="s">
        <v>68</v>
      </c>
      <c r="AD490">
        <v>3982921</v>
      </c>
      <c r="AE490">
        <v>350008</v>
      </c>
      <c r="AF490" t="s">
        <v>72</v>
      </c>
      <c r="AG490">
        <v>75</v>
      </c>
      <c r="AH490" t="s">
        <v>73</v>
      </c>
      <c r="AI490" t="s">
        <v>74</v>
      </c>
      <c r="AJ490">
        <v>147</v>
      </c>
      <c r="AK490">
        <f>AJ490*2.54</f>
        <v>373.38</v>
      </c>
      <c r="AL490" t="str">
        <f>IF(AK490&lt;5,"Sapling",IF(AK490&lt;30,"Pole",IF(AK490&lt;50,"Small Saw",IF(AK490&lt;100,"Large Saw",IF(AK490&lt;300,"Giant","Monarch")))))</f>
        <v>Monarch</v>
      </c>
      <c r="AM490">
        <v>195</v>
      </c>
      <c r="AN490" t="s">
        <v>2789</v>
      </c>
      <c r="AO490" s="1">
        <v>45505.604919398145</v>
      </c>
      <c r="AP490" t="s">
        <v>76</v>
      </c>
      <c r="AQ490" s="1">
        <v>45532.887958182873</v>
      </c>
      <c r="AR490" t="s">
        <v>76</v>
      </c>
      <c r="AT490" s="2" t="s">
        <v>2790</v>
      </c>
      <c r="AU490" t="s">
        <v>177</v>
      </c>
    </row>
    <row r="491" spans="1:50" x14ac:dyDescent="0.35">
      <c r="A491">
        <v>11</v>
      </c>
      <c r="C491">
        <v>208</v>
      </c>
      <c r="E491" t="s">
        <v>637</v>
      </c>
      <c r="F491" t="s">
        <v>65</v>
      </c>
      <c r="G491" t="s">
        <v>1</v>
      </c>
      <c r="H491">
        <v>117.799999999999</v>
      </c>
      <c r="I491">
        <v>299</v>
      </c>
      <c r="J491" t="s">
        <v>665</v>
      </c>
      <c r="M491" t="s">
        <v>68</v>
      </c>
      <c r="N491">
        <v>18</v>
      </c>
      <c r="O491">
        <v>4</v>
      </c>
      <c r="S491" t="s">
        <v>94</v>
      </c>
      <c r="T491" t="s">
        <v>68</v>
      </c>
      <c r="U491" t="s">
        <v>67</v>
      </c>
      <c r="V491" t="s">
        <v>68</v>
      </c>
      <c r="W491" t="s">
        <v>67</v>
      </c>
      <c r="X491" t="s">
        <v>68</v>
      </c>
      <c r="Y491" t="s">
        <v>70</v>
      </c>
      <c r="Z491" t="s">
        <v>70</v>
      </c>
      <c r="AA491" t="s">
        <v>70</v>
      </c>
      <c r="AB491" t="s">
        <v>666</v>
      </c>
      <c r="AC491" t="s">
        <v>68</v>
      </c>
      <c r="AD491">
        <v>3996497</v>
      </c>
      <c r="AE491">
        <v>351800</v>
      </c>
      <c r="AF491" t="s">
        <v>72</v>
      </c>
      <c r="AG491">
        <v>122</v>
      </c>
      <c r="AH491" t="s">
        <v>73</v>
      </c>
      <c r="AI491" t="s">
        <v>74</v>
      </c>
      <c r="AJ491">
        <v>146</v>
      </c>
      <c r="AK491">
        <f>AJ491*2.54</f>
        <v>370.84000000000003</v>
      </c>
      <c r="AL491" t="str">
        <f>IF(AK491&lt;5,"Sapling",IF(AK491&lt;30,"Pole",IF(AK491&lt;50,"Small Saw",IF(AK491&lt;100,"Large Saw",IF(AK491&lt;300,"Giant","Monarch")))))</f>
        <v>Monarch</v>
      </c>
      <c r="AM491">
        <v>206</v>
      </c>
      <c r="AN491" t="s">
        <v>667</v>
      </c>
      <c r="AO491" s="1">
        <v>45505.604919398145</v>
      </c>
      <c r="AP491" t="s">
        <v>76</v>
      </c>
      <c r="AQ491" s="1">
        <v>45554.874652777777</v>
      </c>
      <c r="AR491" t="s">
        <v>640</v>
      </c>
      <c r="AS491" t="s">
        <v>67</v>
      </c>
      <c r="AU491" t="s">
        <v>177</v>
      </c>
      <c r="AV491" t="s">
        <v>86</v>
      </c>
      <c r="AW491" t="s">
        <v>81</v>
      </c>
    </row>
    <row r="492" spans="1:50" x14ac:dyDescent="0.35">
      <c r="A492">
        <v>20</v>
      </c>
      <c r="C492">
        <v>203</v>
      </c>
      <c r="E492" t="s">
        <v>637</v>
      </c>
      <c r="F492" t="s">
        <v>65</v>
      </c>
      <c r="G492" t="s">
        <v>1</v>
      </c>
      <c r="H492">
        <v>134.599999999999</v>
      </c>
      <c r="I492">
        <v>341</v>
      </c>
      <c r="J492" t="s">
        <v>179</v>
      </c>
      <c r="M492" t="s">
        <v>68</v>
      </c>
      <c r="N492">
        <v>15</v>
      </c>
      <c r="O492">
        <v>4</v>
      </c>
      <c r="S492" t="s">
        <v>69</v>
      </c>
      <c r="T492" t="s">
        <v>68</v>
      </c>
      <c r="U492" t="s">
        <v>67</v>
      </c>
      <c r="V492" t="s">
        <v>68</v>
      </c>
      <c r="X492" t="s">
        <v>70</v>
      </c>
      <c r="Y492" t="s">
        <v>70</v>
      </c>
      <c r="Z492" t="s">
        <v>70</v>
      </c>
      <c r="AA492" t="s">
        <v>70</v>
      </c>
      <c r="AB492" t="s">
        <v>689</v>
      </c>
      <c r="AC492" t="s">
        <v>68</v>
      </c>
      <c r="AD492">
        <v>3996263</v>
      </c>
      <c r="AE492">
        <v>351740</v>
      </c>
      <c r="AF492" t="s">
        <v>72</v>
      </c>
      <c r="AG492">
        <v>158</v>
      </c>
      <c r="AH492" t="s">
        <v>73</v>
      </c>
      <c r="AI492" t="s">
        <v>74</v>
      </c>
      <c r="AJ492">
        <v>146</v>
      </c>
      <c r="AK492">
        <f>AJ492*2.54</f>
        <v>370.84000000000003</v>
      </c>
      <c r="AL492" t="str">
        <f>IF(AK492&lt;5,"Sapling",IF(AK492&lt;30,"Pole",IF(AK492&lt;50,"Small Saw",IF(AK492&lt;100,"Large Saw",IF(AK492&lt;300,"Giant","Monarch")))))</f>
        <v>Monarch</v>
      </c>
      <c r="AM492">
        <v>203</v>
      </c>
      <c r="AN492" t="s">
        <v>690</v>
      </c>
      <c r="AO492" s="1">
        <v>45505.604919398145</v>
      </c>
      <c r="AP492" t="s">
        <v>76</v>
      </c>
      <c r="AQ492" s="1">
        <v>45558.627280092594</v>
      </c>
      <c r="AR492" t="s">
        <v>151</v>
      </c>
      <c r="AU492" t="s">
        <v>177</v>
      </c>
      <c r="AV492" t="s">
        <v>86</v>
      </c>
      <c r="AW492" t="s">
        <v>81</v>
      </c>
    </row>
    <row r="493" spans="1:50" x14ac:dyDescent="0.35">
      <c r="A493">
        <v>66</v>
      </c>
      <c r="C493">
        <v>233</v>
      </c>
      <c r="E493" t="s">
        <v>637</v>
      </c>
      <c r="F493" t="s">
        <v>65</v>
      </c>
      <c r="G493" t="s">
        <v>1</v>
      </c>
      <c r="H493">
        <v>129</v>
      </c>
      <c r="I493">
        <v>327</v>
      </c>
      <c r="J493" t="s">
        <v>250</v>
      </c>
      <c r="M493" t="s">
        <v>70</v>
      </c>
      <c r="N493">
        <v>6</v>
      </c>
      <c r="O493">
        <v>0</v>
      </c>
      <c r="S493" t="s">
        <v>94</v>
      </c>
      <c r="T493" t="s">
        <v>68</v>
      </c>
      <c r="U493" t="s">
        <v>67</v>
      </c>
      <c r="V493" t="s">
        <v>70</v>
      </c>
      <c r="X493" t="s">
        <v>70</v>
      </c>
      <c r="Y493" t="s">
        <v>70</v>
      </c>
      <c r="Z493" t="s">
        <v>70</v>
      </c>
      <c r="AA493" t="s">
        <v>70</v>
      </c>
      <c r="AB493" t="s">
        <v>789</v>
      </c>
      <c r="AC493" t="s">
        <v>68</v>
      </c>
      <c r="AD493">
        <v>3996321</v>
      </c>
      <c r="AE493">
        <v>351680</v>
      </c>
      <c r="AF493" t="s">
        <v>72</v>
      </c>
      <c r="AG493">
        <v>0</v>
      </c>
      <c r="AH493" t="s">
        <v>73</v>
      </c>
      <c r="AI493" t="s">
        <v>74</v>
      </c>
      <c r="AJ493">
        <v>146</v>
      </c>
      <c r="AK493">
        <f>AJ493*2.54</f>
        <v>370.84000000000003</v>
      </c>
      <c r="AL493" t="str">
        <f>IF(AK493&lt;5,"Sapling",IF(AK493&lt;30,"Pole",IF(AK493&lt;50,"Small Saw",IF(AK493&lt;100,"Large Saw",IF(AK493&lt;300,"Giant","Monarch")))))</f>
        <v>Monarch</v>
      </c>
      <c r="AM493">
        <v>233</v>
      </c>
      <c r="AN493" t="s">
        <v>790</v>
      </c>
      <c r="AO493" s="1">
        <v>45505.604919398145</v>
      </c>
      <c r="AP493" t="s">
        <v>76</v>
      </c>
      <c r="AQ493" s="1">
        <v>45559.6716087963</v>
      </c>
      <c r="AR493" t="s">
        <v>151</v>
      </c>
      <c r="AU493" t="s">
        <v>177</v>
      </c>
      <c r="AV493" t="s">
        <v>86</v>
      </c>
      <c r="AW493" t="s">
        <v>87</v>
      </c>
    </row>
    <row r="494" spans="1:50" x14ac:dyDescent="0.35">
      <c r="A494">
        <v>518</v>
      </c>
      <c r="C494">
        <v>217</v>
      </c>
      <c r="E494" t="s">
        <v>637</v>
      </c>
      <c r="F494" t="s">
        <v>106</v>
      </c>
      <c r="G494" t="s">
        <v>1</v>
      </c>
      <c r="H494">
        <v>119.7</v>
      </c>
      <c r="I494">
        <v>304</v>
      </c>
      <c r="J494" t="s">
        <v>1106</v>
      </c>
      <c r="M494" t="s">
        <v>68</v>
      </c>
      <c r="N494">
        <v>46</v>
      </c>
      <c r="O494">
        <v>4</v>
      </c>
      <c r="S494" t="s">
        <v>69</v>
      </c>
      <c r="T494" t="s">
        <v>68</v>
      </c>
      <c r="U494" t="s">
        <v>67</v>
      </c>
      <c r="V494" t="s">
        <v>70</v>
      </c>
      <c r="X494" t="s">
        <v>70</v>
      </c>
      <c r="Y494" t="s">
        <v>70</v>
      </c>
      <c r="Z494" t="s">
        <v>70</v>
      </c>
      <c r="AA494" t="s">
        <v>70</v>
      </c>
      <c r="AB494" t="s">
        <v>72</v>
      </c>
      <c r="AC494" t="s">
        <v>68</v>
      </c>
      <c r="AD494">
        <v>3995775</v>
      </c>
      <c r="AE494">
        <v>349792</v>
      </c>
      <c r="AF494" t="s">
        <v>72</v>
      </c>
      <c r="AG494">
        <v>78</v>
      </c>
      <c r="AH494" t="s">
        <v>73</v>
      </c>
      <c r="AI494" t="s">
        <v>74</v>
      </c>
      <c r="AJ494">
        <v>146</v>
      </c>
      <c r="AK494">
        <f>AJ494*2.54</f>
        <v>370.84000000000003</v>
      </c>
      <c r="AL494" t="str">
        <f>IF(AK494&lt;5,"Sapling",IF(AK494&lt;30,"Pole",IF(AK494&lt;50,"Small Saw",IF(AK494&lt;100,"Large Saw",IF(AK494&lt;300,"Giant","Monarch")))))</f>
        <v>Monarch</v>
      </c>
      <c r="AM494">
        <v>212</v>
      </c>
      <c r="AN494" t="s">
        <v>1737</v>
      </c>
      <c r="AO494" s="1">
        <v>45505.604919398145</v>
      </c>
      <c r="AP494" t="s">
        <v>76</v>
      </c>
      <c r="AQ494" s="1">
        <v>45566.655231481483</v>
      </c>
      <c r="AR494" t="s">
        <v>151</v>
      </c>
      <c r="AU494" t="s">
        <v>177</v>
      </c>
      <c r="AV494" t="s">
        <v>86</v>
      </c>
      <c r="AW494" t="s">
        <v>159</v>
      </c>
    </row>
    <row r="495" spans="1:50" x14ac:dyDescent="0.35">
      <c r="A495">
        <v>322</v>
      </c>
      <c r="C495">
        <v>229</v>
      </c>
      <c r="E495" t="s">
        <v>174</v>
      </c>
      <c r="F495" t="s">
        <v>106</v>
      </c>
      <c r="G495" t="s">
        <v>1</v>
      </c>
      <c r="H495">
        <v>113.099999999999</v>
      </c>
      <c r="I495">
        <v>287</v>
      </c>
      <c r="J495" t="s">
        <v>2350</v>
      </c>
      <c r="M495" t="s">
        <v>68</v>
      </c>
      <c r="N495">
        <v>37</v>
      </c>
      <c r="O495">
        <v>4</v>
      </c>
      <c r="S495" t="s">
        <v>182</v>
      </c>
      <c r="T495" t="s">
        <v>68</v>
      </c>
      <c r="U495" t="s">
        <v>67</v>
      </c>
      <c r="V495" t="s">
        <v>70</v>
      </c>
      <c r="X495" t="s">
        <v>70</v>
      </c>
      <c r="Y495" t="s">
        <v>70</v>
      </c>
      <c r="Z495" t="s">
        <v>70</v>
      </c>
      <c r="AA495" t="s">
        <v>70</v>
      </c>
      <c r="AB495" t="s">
        <v>168</v>
      </c>
      <c r="AC495" t="s">
        <v>68</v>
      </c>
      <c r="AD495">
        <v>3983478</v>
      </c>
      <c r="AE495">
        <v>349969</v>
      </c>
      <c r="AF495" t="s">
        <v>72</v>
      </c>
      <c r="AG495">
        <v>86</v>
      </c>
      <c r="AH495" t="s">
        <v>73</v>
      </c>
      <c r="AI495" t="s">
        <v>74</v>
      </c>
      <c r="AJ495">
        <v>146</v>
      </c>
      <c r="AK495">
        <f>AJ495*2.54</f>
        <v>370.84000000000003</v>
      </c>
      <c r="AL495" t="str">
        <f>IF(AK495&lt;5,"Sapling",IF(AK495&lt;30,"Pole",IF(AK495&lt;50,"Small Saw",IF(AK495&lt;100,"Large Saw",IF(AK495&lt;300,"Giant","Monarch")))))</f>
        <v>Monarch</v>
      </c>
      <c r="AM495">
        <v>229</v>
      </c>
      <c r="AN495" t="s">
        <v>2370</v>
      </c>
      <c r="AO495" s="1">
        <v>45505.604919398145</v>
      </c>
      <c r="AP495" t="s">
        <v>76</v>
      </c>
      <c r="AQ495" s="1">
        <v>45550.751944444448</v>
      </c>
      <c r="AR495" t="s">
        <v>151</v>
      </c>
      <c r="AU495" t="s">
        <v>177</v>
      </c>
    </row>
    <row r="496" spans="1:50" x14ac:dyDescent="0.35">
      <c r="A496">
        <v>531</v>
      </c>
      <c r="C496">
        <v>218</v>
      </c>
      <c r="E496" t="s">
        <v>174</v>
      </c>
      <c r="F496" t="s">
        <v>146</v>
      </c>
      <c r="G496" t="s">
        <v>1</v>
      </c>
      <c r="H496">
        <v>121.599999999999</v>
      </c>
      <c r="I496">
        <v>308</v>
      </c>
      <c r="J496" t="s">
        <v>2511</v>
      </c>
      <c r="K496" t="s">
        <v>67</v>
      </c>
      <c r="M496" t="s">
        <v>68</v>
      </c>
      <c r="N496">
        <v>28</v>
      </c>
      <c r="O496">
        <v>4</v>
      </c>
      <c r="S496" t="s">
        <v>94</v>
      </c>
      <c r="T496" t="s">
        <v>68</v>
      </c>
      <c r="U496" t="s">
        <v>67</v>
      </c>
      <c r="V496" t="s">
        <v>70</v>
      </c>
      <c r="W496" t="s">
        <v>67</v>
      </c>
      <c r="X496" t="s">
        <v>68</v>
      </c>
      <c r="Y496" t="s">
        <v>70</v>
      </c>
      <c r="Z496" t="s">
        <v>70</v>
      </c>
      <c r="AA496" t="s">
        <v>70</v>
      </c>
      <c r="AB496" t="s">
        <v>72</v>
      </c>
      <c r="AC496" t="s">
        <v>68</v>
      </c>
      <c r="AD496">
        <v>3983248</v>
      </c>
      <c r="AE496">
        <v>350212</v>
      </c>
      <c r="AF496" t="s">
        <v>72</v>
      </c>
      <c r="AG496">
        <v>75</v>
      </c>
      <c r="AH496" t="s">
        <v>73</v>
      </c>
      <c r="AI496" t="s">
        <v>74</v>
      </c>
      <c r="AJ496">
        <v>146</v>
      </c>
      <c r="AK496">
        <f>AJ496*2.54</f>
        <v>370.84000000000003</v>
      </c>
      <c r="AL496" t="str">
        <f>IF(AK496&lt;5,"Sapling",IF(AK496&lt;30,"Pole",IF(AK496&lt;50,"Small Saw",IF(AK496&lt;100,"Large Saw",IF(AK496&lt;300,"Giant","Monarch")))))</f>
        <v>Monarch</v>
      </c>
      <c r="AM496">
        <v>218</v>
      </c>
      <c r="AN496" t="s">
        <v>2512</v>
      </c>
      <c r="AO496" s="1">
        <v>45505.604919398145</v>
      </c>
      <c r="AP496" t="s">
        <v>76</v>
      </c>
      <c r="AQ496" s="1">
        <v>45532.887807118059</v>
      </c>
      <c r="AR496" t="s">
        <v>76</v>
      </c>
      <c r="AS496" t="s">
        <v>67</v>
      </c>
      <c r="AU496" t="s">
        <v>177</v>
      </c>
      <c r="AV496" t="s">
        <v>86</v>
      </c>
      <c r="AW496" t="s">
        <v>87</v>
      </c>
    </row>
    <row r="497" spans="1:50" x14ac:dyDescent="0.35">
      <c r="A497">
        <v>206</v>
      </c>
      <c r="C497">
        <v>213</v>
      </c>
      <c r="E497" t="s">
        <v>174</v>
      </c>
      <c r="F497" t="s">
        <v>65</v>
      </c>
      <c r="G497" t="s">
        <v>1</v>
      </c>
      <c r="H497">
        <v>135</v>
      </c>
      <c r="I497">
        <v>342</v>
      </c>
      <c r="J497" t="s">
        <v>2573</v>
      </c>
      <c r="K497" t="s">
        <v>97</v>
      </c>
      <c r="M497" t="s">
        <v>68</v>
      </c>
      <c r="N497">
        <v>43.6</v>
      </c>
      <c r="O497">
        <v>2</v>
      </c>
      <c r="P497" t="s">
        <v>133</v>
      </c>
      <c r="Q497" t="s">
        <v>133</v>
      </c>
      <c r="R497" t="s">
        <v>133</v>
      </c>
      <c r="S497" t="s">
        <v>69</v>
      </c>
      <c r="T497" t="s">
        <v>70</v>
      </c>
      <c r="X497" t="s">
        <v>70</v>
      </c>
      <c r="Y497" t="s">
        <v>70</v>
      </c>
      <c r="Z497" t="s">
        <v>70</v>
      </c>
      <c r="AA497" t="s">
        <v>70</v>
      </c>
      <c r="AB497" t="s">
        <v>72</v>
      </c>
      <c r="AC497" t="s">
        <v>68</v>
      </c>
      <c r="AD497">
        <v>3982610</v>
      </c>
      <c r="AE497">
        <v>349817</v>
      </c>
      <c r="AF497" t="s">
        <v>72</v>
      </c>
      <c r="AG497">
        <v>0</v>
      </c>
      <c r="AH497" t="s">
        <v>73</v>
      </c>
      <c r="AI497" t="s">
        <v>74</v>
      </c>
      <c r="AJ497">
        <v>146</v>
      </c>
      <c r="AK497">
        <f>AJ497*2.54</f>
        <v>370.84000000000003</v>
      </c>
      <c r="AL497" t="str">
        <f>IF(AK497&lt;5,"Sapling",IF(AK497&lt;30,"Pole",IF(AK497&lt;50,"Small Saw",IF(AK497&lt;100,"Large Saw",IF(AK497&lt;300,"Giant","Monarch")))))</f>
        <v>Monarch</v>
      </c>
      <c r="AM497">
        <v>213</v>
      </c>
      <c r="AN497" t="s">
        <v>2574</v>
      </c>
      <c r="AO497" s="1">
        <v>45505.604919398145</v>
      </c>
      <c r="AP497" t="s">
        <v>76</v>
      </c>
      <c r="AQ497" s="1">
        <v>45532.887838645831</v>
      </c>
      <c r="AR497" t="s">
        <v>76</v>
      </c>
      <c r="AT497" t="s">
        <v>2575</v>
      </c>
      <c r="AU497" t="s">
        <v>177</v>
      </c>
    </row>
    <row r="498" spans="1:50" x14ac:dyDescent="0.35">
      <c r="A498">
        <v>620</v>
      </c>
      <c r="C498">
        <v>200</v>
      </c>
      <c r="E498" t="s">
        <v>174</v>
      </c>
      <c r="F498" t="s">
        <v>82</v>
      </c>
      <c r="G498" t="s">
        <v>1</v>
      </c>
      <c r="H498">
        <v>141.19999999999899</v>
      </c>
      <c r="I498">
        <v>358</v>
      </c>
      <c r="J498" t="s">
        <v>266</v>
      </c>
      <c r="M498" t="s">
        <v>68</v>
      </c>
      <c r="N498">
        <v>13</v>
      </c>
      <c r="O498">
        <v>2</v>
      </c>
      <c r="S498" t="s">
        <v>94</v>
      </c>
      <c r="T498" t="s">
        <v>70</v>
      </c>
      <c r="V498" t="s">
        <v>70</v>
      </c>
      <c r="X498" t="s">
        <v>70</v>
      </c>
      <c r="Y498" t="s">
        <v>70</v>
      </c>
      <c r="Z498" t="s">
        <v>70</v>
      </c>
      <c r="AA498" t="s">
        <v>70</v>
      </c>
      <c r="AB498" t="s">
        <v>71</v>
      </c>
      <c r="AC498" t="s">
        <v>68</v>
      </c>
      <c r="AD498">
        <v>3983180</v>
      </c>
      <c r="AE498">
        <v>350163</v>
      </c>
      <c r="AF498" t="s">
        <v>72</v>
      </c>
      <c r="AG498">
        <v>5</v>
      </c>
      <c r="AH498" t="s">
        <v>73</v>
      </c>
      <c r="AI498" t="s">
        <v>74</v>
      </c>
      <c r="AJ498">
        <v>146</v>
      </c>
      <c r="AK498">
        <f>AJ498*2.54</f>
        <v>370.84000000000003</v>
      </c>
      <c r="AL498" t="str">
        <f>IF(AK498&lt;5,"Sapling",IF(AK498&lt;30,"Pole",IF(AK498&lt;50,"Small Saw",IF(AK498&lt;100,"Large Saw",IF(AK498&lt;300,"Giant","Monarch")))))</f>
        <v>Monarch</v>
      </c>
      <c r="AM498">
        <v>200</v>
      </c>
      <c r="AN498" t="s">
        <v>2719</v>
      </c>
      <c r="AO498" s="1">
        <v>45505.604919398145</v>
      </c>
      <c r="AP498" t="s">
        <v>76</v>
      </c>
      <c r="AQ498" s="1">
        <v>45532.887924166665</v>
      </c>
      <c r="AR498" t="s">
        <v>76</v>
      </c>
      <c r="AU498" t="s">
        <v>177</v>
      </c>
      <c r="AV498" t="s">
        <v>80</v>
      </c>
      <c r="AW498" t="s">
        <v>159</v>
      </c>
      <c r="AX498" t="s">
        <v>2199</v>
      </c>
    </row>
    <row r="499" spans="1:50" x14ac:dyDescent="0.35">
      <c r="A499">
        <v>533</v>
      </c>
      <c r="C499">
        <v>180</v>
      </c>
      <c r="E499" t="s">
        <v>174</v>
      </c>
      <c r="F499" t="s">
        <v>146</v>
      </c>
      <c r="G499" t="s">
        <v>1</v>
      </c>
      <c r="H499">
        <v>127</v>
      </c>
      <c r="I499">
        <v>322</v>
      </c>
      <c r="J499" t="s">
        <v>2978</v>
      </c>
      <c r="K499" t="s">
        <v>67</v>
      </c>
      <c r="M499" t="s">
        <v>68</v>
      </c>
      <c r="N499">
        <v>40</v>
      </c>
      <c r="O499">
        <v>4</v>
      </c>
      <c r="S499" t="s">
        <v>94</v>
      </c>
      <c r="T499" t="s">
        <v>68</v>
      </c>
      <c r="U499" t="s">
        <v>67</v>
      </c>
      <c r="V499" t="s">
        <v>70</v>
      </c>
      <c r="W499" t="s">
        <v>67</v>
      </c>
      <c r="X499" t="s">
        <v>70</v>
      </c>
      <c r="Y499" t="s">
        <v>70</v>
      </c>
      <c r="Z499" t="s">
        <v>70</v>
      </c>
      <c r="AA499" t="s">
        <v>70</v>
      </c>
      <c r="AB499" t="s">
        <v>71</v>
      </c>
      <c r="AC499" t="s">
        <v>68</v>
      </c>
      <c r="AD499">
        <v>3983222</v>
      </c>
      <c r="AE499">
        <v>350184</v>
      </c>
      <c r="AF499" t="s">
        <v>72</v>
      </c>
      <c r="AG499">
        <v>220</v>
      </c>
      <c r="AH499" t="s">
        <v>73</v>
      </c>
      <c r="AI499" t="s">
        <v>74</v>
      </c>
      <c r="AJ499">
        <v>146</v>
      </c>
      <c r="AK499">
        <f>AJ499*2.54</f>
        <v>370.84000000000003</v>
      </c>
      <c r="AL499" t="str">
        <f>IF(AK499&lt;5,"Sapling",IF(AK499&lt;30,"Pole",IF(AK499&lt;50,"Small Saw",IF(AK499&lt;100,"Large Saw",IF(AK499&lt;300,"Giant","Monarch")))))</f>
        <v>Monarch</v>
      </c>
      <c r="AM499">
        <v>180</v>
      </c>
      <c r="AN499" t="s">
        <v>2979</v>
      </c>
      <c r="AO499" s="1">
        <v>45505.604919398145</v>
      </c>
      <c r="AP499" t="s">
        <v>76</v>
      </c>
      <c r="AQ499" s="1">
        <v>45532.88803371528</v>
      </c>
      <c r="AR499" t="s">
        <v>76</v>
      </c>
      <c r="AS499" t="s">
        <v>67</v>
      </c>
      <c r="AU499" t="s">
        <v>177</v>
      </c>
      <c r="AV499" t="s">
        <v>86</v>
      </c>
      <c r="AW499" t="s">
        <v>81</v>
      </c>
    </row>
    <row r="500" spans="1:50" x14ac:dyDescent="0.35">
      <c r="A500">
        <v>99</v>
      </c>
      <c r="C500">
        <v>274</v>
      </c>
      <c r="E500" t="s">
        <v>637</v>
      </c>
      <c r="F500" t="s">
        <v>91</v>
      </c>
      <c r="G500" t="s">
        <v>1</v>
      </c>
      <c r="H500">
        <v>123.4</v>
      </c>
      <c r="I500">
        <v>313</v>
      </c>
      <c r="J500" t="s">
        <v>461</v>
      </c>
      <c r="M500" t="s">
        <v>70</v>
      </c>
      <c r="N500">
        <v>7</v>
      </c>
      <c r="O500">
        <v>0</v>
      </c>
      <c r="S500" t="s">
        <v>182</v>
      </c>
      <c r="T500" t="s">
        <v>68</v>
      </c>
      <c r="U500" t="s">
        <v>67</v>
      </c>
      <c r="V500" t="s">
        <v>70</v>
      </c>
      <c r="X500" t="s">
        <v>70</v>
      </c>
      <c r="Y500" t="s">
        <v>70</v>
      </c>
      <c r="Z500" t="s">
        <v>70</v>
      </c>
      <c r="AA500" t="s">
        <v>70</v>
      </c>
      <c r="AB500" t="s">
        <v>72</v>
      </c>
      <c r="AC500" t="s">
        <v>68</v>
      </c>
      <c r="AD500">
        <v>3996349</v>
      </c>
      <c r="AE500">
        <v>351563</v>
      </c>
      <c r="AF500" t="s">
        <v>72</v>
      </c>
      <c r="AG500">
        <v>0</v>
      </c>
      <c r="AH500" t="s">
        <v>73</v>
      </c>
      <c r="AI500" t="s">
        <v>74</v>
      </c>
      <c r="AJ500">
        <v>145</v>
      </c>
      <c r="AK500">
        <f>AJ500*2.54</f>
        <v>368.3</v>
      </c>
      <c r="AL500" t="str">
        <f>IF(AK500&lt;5,"Sapling",IF(AK500&lt;30,"Pole",IF(AK500&lt;50,"Small Saw",IF(AK500&lt;100,"Large Saw",IF(AK500&lt;300,"Giant","Monarch")))))</f>
        <v>Monarch</v>
      </c>
      <c r="AM500">
        <v>274</v>
      </c>
      <c r="AN500" t="s">
        <v>866</v>
      </c>
      <c r="AO500" s="1">
        <v>45505.604919398145</v>
      </c>
      <c r="AP500" t="s">
        <v>76</v>
      </c>
      <c r="AQ500" s="1">
        <v>45559.822384259256</v>
      </c>
      <c r="AR500" t="s">
        <v>151</v>
      </c>
      <c r="AU500" t="s">
        <v>177</v>
      </c>
      <c r="AV500" t="s">
        <v>86</v>
      </c>
      <c r="AW500" t="s">
        <v>159</v>
      </c>
    </row>
    <row r="501" spans="1:50" x14ac:dyDescent="0.35">
      <c r="A501">
        <v>384</v>
      </c>
      <c r="C501">
        <v>221</v>
      </c>
      <c r="E501" t="s">
        <v>637</v>
      </c>
      <c r="F501" t="s">
        <v>197</v>
      </c>
      <c r="G501" t="s">
        <v>1</v>
      </c>
      <c r="H501">
        <v>96</v>
      </c>
      <c r="I501">
        <v>243</v>
      </c>
      <c r="J501" t="s">
        <v>1347</v>
      </c>
      <c r="M501" t="s">
        <v>68</v>
      </c>
      <c r="N501">
        <v>50</v>
      </c>
      <c r="O501">
        <v>4</v>
      </c>
      <c r="S501" t="s">
        <v>69</v>
      </c>
      <c r="T501" t="s">
        <v>68</v>
      </c>
      <c r="U501" t="s">
        <v>67</v>
      </c>
      <c r="Y501" t="s">
        <v>70</v>
      </c>
      <c r="Z501" t="s">
        <v>68</v>
      </c>
      <c r="AA501" t="s">
        <v>70</v>
      </c>
      <c r="AB501" t="s">
        <v>1429</v>
      </c>
      <c r="AC501" t="s">
        <v>68</v>
      </c>
      <c r="AD501">
        <v>3995980</v>
      </c>
      <c r="AE501">
        <v>350910</v>
      </c>
      <c r="AF501" t="s">
        <v>72</v>
      </c>
      <c r="AG501">
        <v>132</v>
      </c>
      <c r="AH501" t="s">
        <v>73</v>
      </c>
      <c r="AI501" t="s">
        <v>74</v>
      </c>
      <c r="AJ501">
        <v>145</v>
      </c>
      <c r="AK501">
        <f>AJ501*2.54</f>
        <v>368.3</v>
      </c>
      <c r="AL501" t="str">
        <f>IF(AK501&lt;5,"Sapling",IF(AK501&lt;30,"Pole",IF(AK501&lt;50,"Small Saw",IF(AK501&lt;100,"Large Saw",IF(AK501&lt;300,"Giant","Monarch")))))</f>
        <v>Monarch</v>
      </c>
      <c r="AM501">
        <v>205</v>
      </c>
      <c r="AN501" t="s">
        <v>1430</v>
      </c>
      <c r="AO501" s="1">
        <v>45505.604919398145</v>
      </c>
      <c r="AP501" t="s">
        <v>76</v>
      </c>
      <c r="AQ501" s="1">
        <v>45565.825555555559</v>
      </c>
      <c r="AR501" t="s">
        <v>927</v>
      </c>
      <c r="AT501" t="s">
        <v>1431</v>
      </c>
      <c r="AU501" t="s">
        <v>177</v>
      </c>
      <c r="AV501" t="s">
        <v>86</v>
      </c>
      <c r="AW501" t="s">
        <v>159</v>
      </c>
      <c r="AX501" t="s">
        <v>960</v>
      </c>
    </row>
    <row r="502" spans="1:50" x14ac:dyDescent="0.35">
      <c r="A502">
        <v>628</v>
      </c>
      <c r="C502">
        <v>249</v>
      </c>
      <c r="E502" t="s">
        <v>174</v>
      </c>
      <c r="F502" t="s">
        <v>65</v>
      </c>
      <c r="G502" t="s">
        <v>1</v>
      </c>
      <c r="H502">
        <v>116.5</v>
      </c>
      <c r="I502">
        <v>295</v>
      </c>
      <c r="J502" t="s">
        <v>179</v>
      </c>
      <c r="M502" t="s">
        <v>70</v>
      </c>
      <c r="N502">
        <v>17</v>
      </c>
      <c r="O502">
        <v>0</v>
      </c>
      <c r="S502" t="s">
        <v>182</v>
      </c>
      <c r="T502" t="s">
        <v>68</v>
      </c>
      <c r="U502" t="s">
        <v>67</v>
      </c>
      <c r="V502" t="s">
        <v>70</v>
      </c>
      <c r="X502" t="s">
        <v>70</v>
      </c>
      <c r="Y502" t="s">
        <v>70</v>
      </c>
      <c r="Z502" t="s">
        <v>70</v>
      </c>
      <c r="AA502" t="s">
        <v>70</v>
      </c>
      <c r="AB502" t="s">
        <v>72</v>
      </c>
      <c r="AC502" t="s">
        <v>68</v>
      </c>
      <c r="AD502">
        <v>3983063</v>
      </c>
      <c r="AE502">
        <v>350161</v>
      </c>
      <c r="AF502" t="s">
        <v>72</v>
      </c>
      <c r="AG502">
        <v>0</v>
      </c>
      <c r="AH502" t="s">
        <v>73</v>
      </c>
      <c r="AI502" t="s">
        <v>74</v>
      </c>
      <c r="AJ502">
        <v>145</v>
      </c>
      <c r="AK502">
        <f>AJ502*2.54</f>
        <v>368.3</v>
      </c>
      <c r="AL502" t="str">
        <f>IF(AK502&lt;5,"Sapling",IF(AK502&lt;30,"Pole",IF(AK502&lt;50,"Small Saw",IF(AK502&lt;100,"Large Saw",IF(AK502&lt;300,"Giant","Monarch")))))</f>
        <v>Monarch</v>
      </c>
      <c r="AM502">
        <v>249</v>
      </c>
      <c r="AN502" t="s">
        <v>2192</v>
      </c>
      <c r="AO502" s="1">
        <v>45505.604919398145</v>
      </c>
      <c r="AP502" t="s">
        <v>76</v>
      </c>
      <c r="AQ502" s="1">
        <v>45551.172962962963</v>
      </c>
      <c r="AR502" t="s">
        <v>151</v>
      </c>
      <c r="AU502" t="s">
        <v>177</v>
      </c>
      <c r="AV502" t="s">
        <v>86</v>
      </c>
      <c r="AW502" t="s">
        <v>81</v>
      </c>
      <c r="AX502" t="s">
        <v>2193</v>
      </c>
    </row>
    <row r="503" spans="1:50" x14ac:dyDescent="0.35">
      <c r="A503">
        <v>734</v>
      </c>
      <c r="C503">
        <v>235</v>
      </c>
      <c r="E503" t="s">
        <v>174</v>
      </c>
      <c r="F503" t="s">
        <v>65</v>
      </c>
      <c r="G503" t="s">
        <v>1</v>
      </c>
      <c r="H503">
        <v>116</v>
      </c>
      <c r="I503">
        <v>294</v>
      </c>
      <c r="J503" t="s">
        <v>1992</v>
      </c>
      <c r="M503" t="s">
        <v>68</v>
      </c>
      <c r="N503">
        <v>65</v>
      </c>
      <c r="O503">
        <v>1</v>
      </c>
      <c r="S503" t="s">
        <v>94</v>
      </c>
      <c r="T503" t="s">
        <v>70</v>
      </c>
      <c r="V503" t="s">
        <v>70</v>
      </c>
      <c r="X503" t="s">
        <v>70</v>
      </c>
      <c r="Y503" t="s">
        <v>70</v>
      </c>
      <c r="Z503" t="s">
        <v>70</v>
      </c>
      <c r="AA503" t="s">
        <v>70</v>
      </c>
      <c r="AB503" t="s">
        <v>72</v>
      </c>
      <c r="AC503" t="s">
        <v>68</v>
      </c>
      <c r="AD503">
        <v>3983070</v>
      </c>
      <c r="AE503">
        <v>350647</v>
      </c>
      <c r="AF503" t="s">
        <v>72</v>
      </c>
      <c r="AG503">
        <v>0</v>
      </c>
      <c r="AH503" t="s">
        <v>73</v>
      </c>
      <c r="AI503" t="s">
        <v>74</v>
      </c>
      <c r="AJ503">
        <v>145</v>
      </c>
      <c r="AK503">
        <f>AJ503*2.54</f>
        <v>368.3</v>
      </c>
      <c r="AL503" t="str">
        <f>IF(AK503&lt;5,"Sapling",IF(AK503&lt;30,"Pole",IF(AK503&lt;50,"Small Saw",IF(AK503&lt;100,"Large Saw",IF(AK503&lt;300,"Giant","Monarch")))))</f>
        <v>Monarch</v>
      </c>
      <c r="AM503">
        <v>235</v>
      </c>
      <c r="AN503" t="s">
        <v>2314</v>
      </c>
      <c r="AO503" s="1">
        <v>45505.604919398145</v>
      </c>
      <c r="AP503" t="s">
        <v>76</v>
      </c>
      <c r="AQ503" s="1">
        <v>45534.898518518516</v>
      </c>
      <c r="AR503" t="s">
        <v>151</v>
      </c>
      <c r="AU503" t="s">
        <v>177</v>
      </c>
      <c r="AV503" t="s">
        <v>86</v>
      </c>
      <c r="AW503" t="s">
        <v>81</v>
      </c>
      <c r="AX503" t="s">
        <v>178</v>
      </c>
    </row>
    <row r="504" spans="1:50" x14ac:dyDescent="0.35">
      <c r="A504">
        <v>11</v>
      </c>
      <c r="C504">
        <v>227</v>
      </c>
      <c r="E504" t="s">
        <v>174</v>
      </c>
      <c r="F504" t="s">
        <v>106</v>
      </c>
      <c r="G504" t="s">
        <v>1</v>
      </c>
      <c r="H504">
        <v>120</v>
      </c>
      <c r="I504">
        <v>304</v>
      </c>
      <c r="J504" t="s">
        <v>260</v>
      </c>
      <c r="M504" t="s">
        <v>70</v>
      </c>
      <c r="N504">
        <v>41</v>
      </c>
      <c r="O504">
        <v>0</v>
      </c>
      <c r="S504" t="s">
        <v>182</v>
      </c>
      <c r="T504" t="s">
        <v>68</v>
      </c>
      <c r="U504" t="s">
        <v>67</v>
      </c>
      <c r="V504" t="s">
        <v>70</v>
      </c>
      <c r="X504" t="s">
        <v>70</v>
      </c>
      <c r="Y504" t="s">
        <v>70</v>
      </c>
      <c r="Z504" t="s">
        <v>70</v>
      </c>
      <c r="AA504" t="s">
        <v>70</v>
      </c>
      <c r="AB504" t="s">
        <v>168</v>
      </c>
      <c r="AC504" t="s">
        <v>68</v>
      </c>
      <c r="AD504">
        <v>3983958</v>
      </c>
      <c r="AE504">
        <v>349777</v>
      </c>
      <c r="AF504" t="s">
        <v>72</v>
      </c>
      <c r="AG504">
        <v>126</v>
      </c>
      <c r="AH504" t="s">
        <v>73</v>
      </c>
      <c r="AI504" t="s">
        <v>74</v>
      </c>
      <c r="AJ504">
        <v>145</v>
      </c>
      <c r="AK504">
        <f>AJ504*2.54</f>
        <v>368.3</v>
      </c>
      <c r="AL504" t="str">
        <f>IF(AK504&lt;5,"Sapling",IF(AK504&lt;30,"Pole",IF(AK504&lt;50,"Small Saw",IF(AK504&lt;100,"Large Saw",IF(AK504&lt;300,"Giant","Monarch")))))</f>
        <v>Monarch</v>
      </c>
      <c r="AM504">
        <v>227</v>
      </c>
      <c r="AN504" t="s">
        <v>2388</v>
      </c>
      <c r="AO504" s="1">
        <v>45505.604919398145</v>
      </c>
      <c r="AP504" t="s">
        <v>76</v>
      </c>
      <c r="AQ504" s="1">
        <v>45532.887752824077</v>
      </c>
      <c r="AR504" t="s">
        <v>76</v>
      </c>
      <c r="AU504" t="s">
        <v>177</v>
      </c>
      <c r="AV504" t="s">
        <v>86</v>
      </c>
      <c r="AW504" t="s">
        <v>159</v>
      </c>
      <c r="AX504" t="s">
        <v>2329</v>
      </c>
    </row>
    <row r="505" spans="1:50" x14ac:dyDescent="0.35">
      <c r="A505">
        <v>516</v>
      </c>
      <c r="C505">
        <v>215</v>
      </c>
      <c r="E505" t="s">
        <v>174</v>
      </c>
      <c r="F505" t="s">
        <v>65</v>
      </c>
      <c r="G505" t="s">
        <v>1</v>
      </c>
      <c r="H505">
        <v>119.099999999999</v>
      </c>
      <c r="I505">
        <v>302</v>
      </c>
      <c r="J505" t="s">
        <v>315</v>
      </c>
      <c r="K505" t="s">
        <v>67</v>
      </c>
      <c r="M505" t="s">
        <v>68</v>
      </c>
      <c r="N505">
        <v>40</v>
      </c>
      <c r="O505">
        <v>2</v>
      </c>
      <c r="S505" t="s">
        <v>94</v>
      </c>
      <c r="T505" t="s">
        <v>68</v>
      </c>
      <c r="U505" t="s">
        <v>67</v>
      </c>
      <c r="V505" t="s">
        <v>70</v>
      </c>
      <c r="W505" t="s">
        <v>67</v>
      </c>
      <c r="X505" t="s">
        <v>70</v>
      </c>
      <c r="Y505" t="s">
        <v>70</v>
      </c>
      <c r="Z505" t="s">
        <v>70</v>
      </c>
      <c r="AA505" t="s">
        <v>70</v>
      </c>
      <c r="AB505" t="s">
        <v>72</v>
      </c>
      <c r="AC505" t="s">
        <v>68</v>
      </c>
      <c r="AD505">
        <v>3983564</v>
      </c>
      <c r="AE505">
        <v>350366</v>
      </c>
      <c r="AF505" t="s">
        <v>72</v>
      </c>
      <c r="AG505">
        <v>0</v>
      </c>
      <c r="AH505" t="s">
        <v>73</v>
      </c>
      <c r="AI505" t="s">
        <v>74</v>
      </c>
      <c r="AJ505">
        <v>145</v>
      </c>
      <c r="AK505">
        <f>AJ505*2.54</f>
        <v>368.3</v>
      </c>
      <c r="AL505" t="str">
        <f>IF(AK505&lt;5,"Sapling",IF(AK505&lt;30,"Pole",IF(AK505&lt;50,"Small Saw",IF(AK505&lt;100,"Large Saw",IF(AK505&lt;300,"Giant","Monarch")))))</f>
        <v>Monarch</v>
      </c>
      <c r="AM505">
        <v>215</v>
      </c>
      <c r="AN505" t="s">
        <v>2553</v>
      </c>
      <c r="AO505" s="1">
        <v>45505.604919398145</v>
      </c>
      <c r="AP505" t="s">
        <v>76</v>
      </c>
      <c r="AQ505" s="1">
        <v>45563.014065856485</v>
      </c>
      <c r="AR505" t="s">
        <v>77</v>
      </c>
      <c r="AS505" t="s">
        <v>67</v>
      </c>
      <c r="AU505" t="s">
        <v>177</v>
      </c>
      <c r="AV505" t="s">
        <v>86</v>
      </c>
      <c r="AW505" t="s">
        <v>81</v>
      </c>
    </row>
    <row r="506" spans="1:50" x14ac:dyDescent="0.35">
      <c r="A506">
        <v>24</v>
      </c>
      <c r="C506">
        <v>217</v>
      </c>
      <c r="E506" t="s">
        <v>637</v>
      </c>
      <c r="F506" t="s">
        <v>65</v>
      </c>
      <c r="G506" t="s">
        <v>1</v>
      </c>
      <c r="H506">
        <v>123.2</v>
      </c>
      <c r="I506">
        <v>312</v>
      </c>
      <c r="J506" t="s">
        <v>698</v>
      </c>
      <c r="M506" t="s">
        <v>70</v>
      </c>
      <c r="N506">
        <v>12</v>
      </c>
      <c r="S506" t="s">
        <v>94</v>
      </c>
      <c r="T506" t="s">
        <v>68</v>
      </c>
      <c r="U506" t="s">
        <v>67</v>
      </c>
      <c r="V506" t="s">
        <v>70</v>
      </c>
      <c r="X506" t="s">
        <v>70</v>
      </c>
      <c r="Y506" t="s">
        <v>70</v>
      </c>
      <c r="Z506" t="s">
        <v>70</v>
      </c>
      <c r="AA506" t="s">
        <v>70</v>
      </c>
      <c r="AB506" t="s">
        <v>72</v>
      </c>
      <c r="AC506" t="s">
        <v>68</v>
      </c>
      <c r="AD506">
        <v>3996371</v>
      </c>
      <c r="AE506">
        <v>351764</v>
      </c>
      <c r="AF506" t="s">
        <v>72</v>
      </c>
      <c r="AG506">
        <v>0</v>
      </c>
      <c r="AH506" t="s">
        <v>73</v>
      </c>
      <c r="AI506" t="s">
        <v>74</v>
      </c>
      <c r="AJ506">
        <v>144</v>
      </c>
      <c r="AK506">
        <f>AJ506*2.54</f>
        <v>365.76</v>
      </c>
      <c r="AL506" t="str">
        <f>IF(AK506&lt;5,"Sapling",IF(AK506&lt;30,"Pole",IF(AK506&lt;50,"Small Saw",IF(AK506&lt;100,"Large Saw",IF(AK506&lt;300,"Giant","Monarch")))))</f>
        <v>Monarch</v>
      </c>
      <c r="AM506">
        <v>217</v>
      </c>
      <c r="AN506" t="s">
        <v>699</v>
      </c>
      <c r="AO506" s="1">
        <v>45505.604919398145</v>
      </c>
      <c r="AP506" t="s">
        <v>76</v>
      </c>
      <c r="AQ506" s="1">
        <v>45554.891377314816</v>
      </c>
      <c r="AR506" t="s">
        <v>640</v>
      </c>
      <c r="AU506" t="s">
        <v>177</v>
      </c>
      <c r="AV506" t="s">
        <v>86</v>
      </c>
      <c r="AW506" t="s">
        <v>87</v>
      </c>
    </row>
    <row r="507" spans="1:50" x14ac:dyDescent="0.35">
      <c r="A507">
        <v>305</v>
      </c>
      <c r="C507">
        <v>202</v>
      </c>
      <c r="E507" t="s">
        <v>637</v>
      </c>
      <c r="F507" t="s">
        <v>290</v>
      </c>
      <c r="G507" t="s">
        <v>1</v>
      </c>
      <c r="I507">
        <v>0</v>
      </c>
      <c r="M507" t="s">
        <v>68</v>
      </c>
      <c r="O507">
        <v>4</v>
      </c>
      <c r="S507" t="s">
        <v>94</v>
      </c>
      <c r="T507" t="s">
        <v>68</v>
      </c>
      <c r="U507" t="s">
        <v>133</v>
      </c>
      <c r="Y507" t="s">
        <v>70</v>
      </c>
      <c r="Z507" t="s">
        <v>70</v>
      </c>
      <c r="AA507" t="s">
        <v>70</v>
      </c>
      <c r="AB507" t="s">
        <v>72</v>
      </c>
      <c r="AC507" t="s">
        <v>68</v>
      </c>
      <c r="AD507">
        <v>3995720</v>
      </c>
      <c r="AE507">
        <v>351212</v>
      </c>
      <c r="AF507" t="s">
        <v>72</v>
      </c>
      <c r="AG507">
        <v>126</v>
      </c>
      <c r="AH507" t="s">
        <v>73</v>
      </c>
      <c r="AI507" t="s">
        <v>74</v>
      </c>
      <c r="AJ507">
        <v>144</v>
      </c>
      <c r="AK507">
        <f>AJ507*2.54</f>
        <v>365.76</v>
      </c>
      <c r="AL507" t="str">
        <f>IF(AK507&lt;5,"Sapling",IF(AK507&lt;30,"Pole",IF(AK507&lt;50,"Small Saw",IF(AK507&lt;100,"Large Saw",IF(AK507&lt;300,"Giant","Monarch")))))</f>
        <v>Monarch</v>
      </c>
      <c r="AM507">
        <v>202</v>
      </c>
      <c r="AN507" t="s">
        <v>1278</v>
      </c>
      <c r="AO507" s="1">
        <v>45505.604919398145</v>
      </c>
      <c r="AP507" t="s">
        <v>76</v>
      </c>
      <c r="AQ507" s="1">
        <v>45564.855810185189</v>
      </c>
      <c r="AR507" t="s">
        <v>927</v>
      </c>
      <c r="AT507" t="s">
        <v>959</v>
      </c>
      <c r="AU507" t="s">
        <v>177</v>
      </c>
      <c r="AV507" t="s">
        <v>80</v>
      </c>
      <c r="AW507" t="s">
        <v>159</v>
      </c>
      <c r="AX507" t="s">
        <v>1279</v>
      </c>
    </row>
    <row r="508" spans="1:50" x14ac:dyDescent="0.35">
      <c r="A508">
        <v>22</v>
      </c>
      <c r="C508">
        <v>210</v>
      </c>
      <c r="E508" t="s">
        <v>64</v>
      </c>
      <c r="F508" t="s">
        <v>82</v>
      </c>
      <c r="G508" t="s">
        <v>1</v>
      </c>
      <c r="H508">
        <v>113</v>
      </c>
      <c r="I508">
        <v>287</v>
      </c>
      <c r="J508" t="s">
        <v>2143</v>
      </c>
      <c r="K508" t="s">
        <v>67</v>
      </c>
      <c r="M508" t="s">
        <v>68</v>
      </c>
      <c r="N508">
        <v>44.799999999999898</v>
      </c>
      <c r="O508">
        <v>4</v>
      </c>
      <c r="S508" t="s">
        <v>94</v>
      </c>
      <c r="T508" t="s">
        <v>70</v>
      </c>
      <c r="V508" t="s">
        <v>70</v>
      </c>
      <c r="X508" t="s">
        <v>70</v>
      </c>
      <c r="Y508" t="s">
        <v>70</v>
      </c>
      <c r="Z508" t="s">
        <v>68</v>
      </c>
      <c r="AA508" t="s">
        <v>70</v>
      </c>
      <c r="AB508" t="s">
        <v>72</v>
      </c>
      <c r="AC508" t="s">
        <v>68</v>
      </c>
      <c r="AD508">
        <v>3982572</v>
      </c>
      <c r="AE508">
        <v>347712</v>
      </c>
      <c r="AF508" t="s">
        <v>72</v>
      </c>
      <c r="AG508">
        <v>86</v>
      </c>
      <c r="AH508" t="s">
        <v>73</v>
      </c>
      <c r="AI508" t="s">
        <v>74</v>
      </c>
      <c r="AJ508">
        <v>144</v>
      </c>
      <c r="AK508">
        <f>AJ508*2.54</f>
        <v>365.76</v>
      </c>
      <c r="AL508" t="str">
        <f>IF(AK508&lt;5,"Sapling",IF(AK508&lt;30,"Pole",IF(AK508&lt;50,"Small Saw",IF(AK508&lt;100,"Large Saw",IF(AK508&lt;300,"Giant","Monarch")))))</f>
        <v>Monarch</v>
      </c>
      <c r="AM508">
        <v>210</v>
      </c>
      <c r="AN508" t="s">
        <v>2144</v>
      </c>
      <c r="AO508" s="1">
        <v>45505.604919398145</v>
      </c>
      <c r="AP508" t="s">
        <v>76</v>
      </c>
      <c r="AQ508" s="1">
        <v>45546.934803240743</v>
      </c>
      <c r="AR508" t="s">
        <v>77</v>
      </c>
      <c r="AU508" t="s">
        <v>79</v>
      </c>
      <c r="AV508" t="s">
        <v>86</v>
      </c>
      <c r="AW508" t="s">
        <v>87</v>
      </c>
    </row>
    <row r="509" spans="1:50" x14ac:dyDescent="0.35">
      <c r="A509">
        <v>613</v>
      </c>
      <c r="C509">
        <v>238</v>
      </c>
      <c r="E509" t="s">
        <v>174</v>
      </c>
      <c r="F509" t="s">
        <v>65</v>
      </c>
      <c r="G509" t="s">
        <v>1</v>
      </c>
      <c r="H509">
        <v>89</v>
      </c>
      <c r="I509">
        <v>226</v>
      </c>
      <c r="J509" t="s">
        <v>2286</v>
      </c>
      <c r="M509" t="s">
        <v>70</v>
      </c>
      <c r="N509">
        <v>23</v>
      </c>
      <c r="O509">
        <v>0</v>
      </c>
      <c r="S509" t="s">
        <v>182</v>
      </c>
      <c r="T509" t="s">
        <v>70</v>
      </c>
      <c r="V509" t="s">
        <v>70</v>
      </c>
      <c r="X509" t="s">
        <v>70</v>
      </c>
      <c r="Y509" t="s">
        <v>70</v>
      </c>
      <c r="Z509" t="s">
        <v>70</v>
      </c>
      <c r="AA509" t="s">
        <v>70</v>
      </c>
      <c r="AB509" t="s">
        <v>168</v>
      </c>
      <c r="AC509" t="s">
        <v>68</v>
      </c>
      <c r="AD509">
        <v>3984275</v>
      </c>
      <c r="AE509">
        <v>350880</v>
      </c>
      <c r="AF509" t="s">
        <v>72</v>
      </c>
      <c r="AG509">
        <v>0</v>
      </c>
      <c r="AH509" t="s">
        <v>73</v>
      </c>
      <c r="AI509" t="s">
        <v>74</v>
      </c>
      <c r="AJ509">
        <v>144</v>
      </c>
      <c r="AK509">
        <f>AJ509*2.54</f>
        <v>365.76</v>
      </c>
      <c r="AL509" t="str">
        <f>IF(AK509&lt;5,"Sapling",IF(AK509&lt;30,"Pole",IF(AK509&lt;50,"Small Saw",IF(AK509&lt;100,"Large Saw",IF(AK509&lt;300,"Giant","Monarch")))))</f>
        <v>Monarch</v>
      </c>
      <c r="AM509">
        <v>238</v>
      </c>
      <c r="AN509" t="s">
        <v>2287</v>
      </c>
      <c r="AO509" s="1">
        <v>45505.604919398145</v>
      </c>
      <c r="AP509" t="s">
        <v>76</v>
      </c>
      <c r="AQ509" s="1">
        <v>45549.764166666668</v>
      </c>
      <c r="AR509" t="s">
        <v>151</v>
      </c>
      <c r="AU509" t="s">
        <v>177</v>
      </c>
      <c r="AV509" t="s">
        <v>86</v>
      </c>
      <c r="AW509" t="s">
        <v>81</v>
      </c>
      <c r="AX509" t="s">
        <v>2288</v>
      </c>
    </row>
    <row r="510" spans="1:50" x14ac:dyDescent="0.35">
      <c r="A510">
        <v>156</v>
      </c>
      <c r="C510">
        <v>231</v>
      </c>
      <c r="E510" t="s">
        <v>174</v>
      </c>
      <c r="F510" t="s">
        <v>146</v>
      </c>
      <c r="G510" t="s">
        <v>1</v>
      </c>
      <c r="H510">
        <v>109</v>
      </c>
      <c r="I510">
        <v>276</v>
      </c>
      <c r="J510" t="s">
        <v>2119</v>
      </c>
      <c r="M510" t="s">
        <v>68</v>
      </c>
      <c r="N510">
        <v>15</v>
      </c>
      <c r="O510">
        <v>2</v>
      </c>
      <c r="S510" t="s">
        <v>94</v>
      </c>
      <c r="T510" t="s">
        <v>68</v>
      </c>
      <c r="U510" t="s">
        <v>67</v>
      </c>
      <c r="V510" t="s">
        <v>70</v>
      </c>
      <c r="X510" t="s">
        <v>70</v>
      </c>
      <c r="Y510" t="s">
        <v>70</v>
      </c>
      <c r="Z510" t="s">
        <v>70</v>
      </c>
      <c r="AA510" t="s">
        <v>70</v>
      </c>
      <c r="AB510" t="s">
        <v>72</v>
      </c>
      <c r="AC510" t="s">
        <v>68</v>
      </c>
      <c r="AD510">
        <v>3983270</v>
      </c>
      <c r="AE510">
        <v>349958</v>
      </c>
      <c r="AF510" t="s">
        <v>72</v>
      </c>
      <c r="AG510">
        <v>0</v>
      </c>
      <c r="AH510" t="s">
        <v>73</v>
      </c>
      <c r="AI510" t="s">
        <v>74</v>
      </c>
      <c r="AJ510">
        <v>144</v>
      </c>
      <c r="AK510">
        <f>AJ510*2.54</f>
        <v>365.76</v>
      </c>
      <c r="AL510" t="str">
        <f>IF(AK510&lt;5,"Sapling",IF(AK510&lt;30,"Pole",IF(AK510&lt;50,"Small Saw",IF(AK510&lt;100,"Large Saw",IF(AK510&lt;300,"Giant","Monarch")))))</f>
        <v>Monarch</v>
      </c>
      <c r="AM510">
        <v>231</v>
      </c>
      <c r="AN510" t="s">
        <v>2339</v>
      </c>
      <c r="AO510" s="1">
        <v>45505.604919398145</v>
      </c>
      <c r="AP510" t="s">
        <v>76</v>
      </c>
      <c r="AQ510" s="1">
        <v>45535.970150462963</v>
      </c>
      <c r="AR510" t="s">
        <v>151</v>
      </c>
      <c r="AU510" t="s">
        <v>177</v>
      </c>
      <c r="AV510" t="s">
        <v>86</v>
      </c>
      <c r="AW510" t="s">
        <v>159</v>
      </c>
      <c r="AX510" t="s">
        <v>178</v>
      </c>
    </row>
    <row r="511" spans="1:50" x14ac:dyDescent="0.35">
      <c r="A511">
        <v>587</v>
      </c>
      <c r="C511">
        <v>219</v>
      </c>
      <c r="E511" t="s">
        <v>174</v>
      </c>
      <c r="F511" t="s">
        <v>290</v>
      </c>
      <c r="G511" t="s">
        <v>1</v>
      </c>
      <c r="H511">
        <v>114</v>
      </c>
      <c r="I511">
        <v>289</v>
      </c>
      <c r="J511" t="s">
        <v>264</v>
      </c>
      <c r="K511" t="s">
        <v>133</v>
      </c>
      <c r="M511" t="s">
        <v>68</v>
      </c>
      <c r="N511">
        <v>62</v>
      </c>
      <c r="O511">
        <v>4</v>
      </c>
      <c r="S511" t="s">
        <v>182</v>
      </c>
      <c r="T511" t="s">
        <v>70</v>
      </c>
      <c r="V511" t="s">
        <v>70</v>
      </c>
      <c r="W511" t="s">
        <v>67</v>
      </c>
      <c r="X511" t="s">
        <v>68</v>
      </c>
      <c r="Y511" t="s">
        <v>70</v>
      </c>
      <c r="Z511" t="s">
        <v>68</v>
      </c>
      <c r="AA511" t="s">
        <v>70</v>
      </c>
      <c r="AB511" t="s">
        <v>168</v>
      </c>
      <c r="AC511" t="s">
        <v>68</v>
      </c>
      <c r="AD511">
        <v>3983211</v>
      </c>
      <c r="AE511">
        <v>350544</v>
      </c>
      <c r="AF511" t="s">
        <v>72</v>
      </c>
      <c r="AG511">
        <v>60</v>
      </c>
      <c r="AH511" t="s">
        <v>73</v>
      </c>
      <c r="AI511" t="s">
        <v>74</v>
      </c>
      <c r="AJ511">
        <v>144</v>
      </c>
      <c r="AK511">
        <f>AJ511*2.54</f>
        <v>365.76</v>
      </c>
      <c r="AL511" t="str">
        <f>IF(AK511&lt;5,"Sapling",IF(AK511&lt;30,"Pole",IF(AK511&lt;50,"Small Saw",IF(AK511&lt;100,"Large Saw",IF(AK511&lt;300,"Giant","Monarch")))))</f>
        <v>Monarch</v>
      </c>
      <c r="AM511">
        <v>219</v>
      </c>
      <c r="AN511" t="s">
        <v>2503</v>
      </c>
      <c r="AO511" s="1">
        <v>45505.604919398145</v>
      </c>
      <c r="AP511" t="s">
        <v>76</v>
      </c>
      <c r="AQ511" s="1">
        <v>45551.179398148146</v>
      </c>
      <c r="AR511" t="s">
        <v>151</v>
      </c>
      <c r="AT511" t="s">
        <v>2504</v>
      </c>
      <c r="AU511" t="s">
        <v>177</v>
      </c>
      <c r="AV511" t="s">
        <v>86</v>
      </c>
      <c r="AW511" t="s">
        <v>87</v>
      </c>
    </row>
    <row r="512" spans="1:50" x14ac:dyDescent="0.35">
      <c r="A512">
        <v>708</v>
      </c>
      <c r="C512">
        <v>218</v>
      </c>
      <c r="E512" t="s">
        <v>174</v>
      </c>
      <c r="G512" t="s">
        <v>1</v>
      </c>
      <c r="H512">
        <v>123.4</v>
      </c>
      <c r="I512">
        <v>313</v>
      </c>
      <c r="J512" t="s">
        <v>348</v>
      </c>
      <c r="M512" t="s">
        <v>68</v>
      </c>
      <c r="N512">
        <v>37</v>
      </c>
      <c r="O512">
        <v>2</v>
      </c>
      <c r="S512" t="s">
        <v>94</v>
      </c>
      <c r="T512" t="s">
        <v>68</v>
      </c>
      <c r="U512" t="s">
        <v>67</v>
      </c>
      <c r="V512" t="s">
        <v>70</v>
      </c>
      <c r="X512" t="s">
        <v>70</v>
      </c>
      <c r="Y512" t="s">
        <v>70</v>
      </c>
      <c r="Z512" t="s">
        <v>70</v>
      </c>
      <c r="AA512" t="s">
        <v>70</v>
      </c>
      <c r="AB512" t="s">
        <v>72</v>
      </c>
      <c r="AC512" t="s">
        <v>68</v>
      </c>
      <c r="AD512">
        <v>3982857</v>
      </c>
      <c r="AE512">
        <v>350459</v>
      </c>
      <c r="AF512" t="s">
        <v>72</v>
      </c>
      <c r="AG512">
        <v>0</v>
      </c>
      <c r="AH512" t="s">
        <v>73</v>
      </c>
      <c r="AI512" t="s">
        <v>74</v>
      </c>
      <c r="AJ512">
        <v>144</v>
      </c>
      <c r="AK512">
        <f>AJ512*2.54</f>
        <v>365.76</v>
      </c>
      <c r="AL512" t="str">
        <f>IF(AK512&lt;5,"Sapling",IF(AK512&lt;30,"Pole",IF(AK512&lt;50,"Small Saw",IF(AK512&lt;100,"Large Saw",IF(AK512&lt;300,"Giant","Monarch")))))</f>
        <v>Monarch</v>
      </c>
      <c r="AM512">
        <v>218</v>
      </c>
      <c r="AN512" t="s">
        <v>2518</v>
      </c>
      <c r="AO512" s="1">
        <v>45505.604919398145</v>
      </c>
      <c r="AP512" t="s">
        <v>76</v>
      </c>
      <c r="AQ512" s="1">
        <v>45547.860046296293</v>
      </c>
      <c r="AR512" t="s">
        <v>151</v>
      </c>
      <c r="AU512" t="s">
        <v>177</v>
      </c>
      <c r="AV512" t="s">
        <v>86</v>
      </c>
      <c r="AW512" t="s">
        <v>87</v>
      </c>
    </row>
    <row r="513" spans="1:50" x14ac:dyDescent="0.35">
      <c r="A513">
        <v>610</v>
      </c>
      <c r="C513">
        <v>181</v>
      </c>
      <c r="E513" t="s">
        <v>174</v>
      </c>
      <c r="F513" t="s">
        <v>146</v>
      </c>
      <c r="G513" t="s">
        <v>1</v>
      </c>
      <c r="H513">
        <v>100.2</v>
      </c>
      <c r="I513">
        <v>254</v>
      </c>
      <c r="J513" t="s">
        <v>2230</v>
      </c>
      <c r="M513" t="s">
        <v>68</v>
      </c>
      <c r="N513">
        <v>36</v>
      </c>
      <c r="O513">
        <v>4</v>
      </c>
      <c r="S513" t="s">
        <v>94</v>
      </c>
      <c r="T513" t="s">
        <v>68</v>
      </c>
      <c r="U513" t="s">
        <v>67</v>
      </c>
      <c r="V513" t="s">
        <v>70</v>
      </c>
      <c r="X513" t="s">
        <v>70</v>
      </c>
      <c r="Y513" t="s">
        <v>70</v>
      </c>
      <c r="Z513" t="s">
        <v>70</v>
      </c>
      <c r="AA513" t="s">
        <v>70</v>
      </c>
      <c r="AB513" t="s">
        <v>72</v>
      </c>
      <c r="AC513" t="s">
        <v>68</v>
      </c>
      <c r="AD513">
        <v>3984240</v>
      </c>
      <c r="AE513">
        <v>350882</v>
      </c>
      <c r="AF513" t="s">
        <v>72</v>
      </c>
      <c r="AG513">
        <v>110</v>
      </c>
      <c r="AH513" t="s">
        <v>73</v>
      </c>
      <c r="AI513" t="s">
        <v>74</v>
      </c>
      <c r="AJ513">
        <v>144</v>
      </c>
      <c r="AK513">
        <f>AJ513*2.54</f>
        <v>365.76</v>
      </c>
      <c r="AL513" t="str">
        <f>IF(AK513&lt;5,"Sapling",IF(AK513&lt;30,"Pole",IF(AK513&lt;50,"Small Saw",IF(AK513&lt;100,"Large Saw",IF(AK513&lt;300,"Giant","Monarch")))))</f>
        <v>Monarch</v>
      </c>
      <c r="AM513">
        <v>181</v>
      </c>
      <c r="AN513" t="s">
        <v>2957</v>
      </c>
      <c r="AO513" s="1">
        <v>45505.604919398145</v>
      </c>
      <c r="AP513" t="s">
        <v>76</v>
      </c>
      <c r="AQ513" s="1">
        <v>45549.749293981484</v>
      </c>
      <c r="AR513" t="s">
        <v>151</v>
      </c>
      <c r="AU513" t="s">
        <v>177</v>
      </c>
      <c r="AV513" t="s">
        <v>80</v>
      </c>
      <c r="AW513" t="s">
        <v>81</v>
      </c>
      <c r="AX513" t="s">
        <v>525</v>
      </c>
    </row>
    <row r="514" spans="1:50" x14ac:dyDescent="0.35">
      <c r="A514">
        <v>31</v>
      </c>
      <c r="C514">
        <v>204</v>
      </c>
      <c r="E514" t="s">
        <v>637</v>
      </c>
      <c r="F514" t="s">
        <v>65</v>
      </c>
      <c r="G514" t="s">
        <v>1</v>
      </c>
      <c r="H514">
        <v>117</v>
      </c>
      <c r="I514">
        <v>297</v>
      </c>
      <c r="J514" t="s">
        <v>714</v>
      </c>
      <c r="M514" t="s">
        <v>68</v>
      </c>
      <c r="N514">
        <v>6</v>
      </c>
      <c r="O514">
        <v>3</v>
      </c>
      <c r="S514" t="s">
        <v>94</v>
      </c>
      <c r="T514" t="s">
        <v>68</v>
      </c>
      <c r="U514" t="s">
        <v>67</v>
      </c>
      <c r="V514" t="s">
        <v>68</v>
      </c>
      <c r="X514" t="s">
        <v>70</v>
      </c>
      <c r="Y514" t="s">
        <v>70</v>
      </c>
      <c r="Z514" t="s">
        <v>68</v>
      </c>
      <c r="AA514" t="s">
        <v>70</v>
      </c>
      <c r="AB514" t="s">
        <v>715</v>
      </c>
      <c r="AC514" t="s">
        <v>68</v>
      </c>
      <c r="AD514">
        <v>3996179</v>
      </c>
      <c r="AE514">
        <v>351723</v>
      </c>
      <c r="AF514" t="s">
        <v>72</v>
      </c>
      <c r="AG514">
        <v>70</v>
      </c>
      <c r="AH514" t="s">
        <v>73</v>
      </c>
      <c r="AI514" t="s">
        <v>74</v>
      </c>
      <c r="AJ514">
        <v>143</v>
      </c>
      <c r="AK514">
        <f>AJ514*2.54</f>
        <v>363.22</v>
      </c>
      <c r="AL514" t="str">
        <f>IF(AK514&lt;5,"Sapling",IF(AK514&lt;30,"Pole",IF(AK514&lt;50,"Small Saw",IF(AK514&lt;100,"Large Saw",IF(AK514&lt;300,"Giant","Monarch")))))</f>
        <v>Monarch</v>
      </c>
      <c r="AM514">
        <v>204</v>
      </c>
      <c r="AN514" t="s">
        <v>716</v>
      </c>
      <c r="AO514" s="1">
        <v>45505.604919398145</v>
      </c>
      <c r="AP514" t="s">
        <v>76</v>
      </c>
      <c r="AQ514" s="1">
        <v>45558.817673611113</v>
      </c>
      <c r="AR514" t="s">
        <v>151</v>
      </c>
      <c r="AT514" t="s">
        <v>717</v>
      </c>
      <c r="AU514" t="s">
        <v>177</v>
      </c>
      <c r="AV514" t="s">
        <v>86</v>
      </c>
      <c r="AW514" t="s">
        <v>81</v>
      </c>
    </row>
    <row r="515" spans="1:50" x14ac:dyDescent="0.35">
      <c r="A515">
        <v>43</v>
      </c>
      <c r="C515">
        <v>249</v>
      </c>
      <c r="E515" t="s">
        <v>637</v>
      </c>
      <c r="F515" t="s">
        <v>201</v>
      </c>
      <c r="G515" t="s">
        <v>1</v>
      </c>
      <c r="H515">
        <v>125</v>
      </c>
      <c r="I515">
        <v>317</v>
      </c>
      <c r="J515" t="s">
        <v>742</v>
      </c>
      <c r="M515" t="s">
        <v>70</v>
      </c>
      <c r="N515">
        <v>0</v>
      </c>
      <c r="O515">
        <v>0</v>
      </c>
      <c r="S515" t="s">
        <v>182</v>
      </c>
      <c r="T515" t="s">
        <v>68</v>
      </c>
      <c r="U515" t="s">
        <v>67</v>
      </c>
      <c r="V515" t="s">
        <v>70</v>
      </c>
      <c r="X515" t="s">
        <v>70</v>
      </c>
      <c r="Y515" t="s">
        <v>70</v>
      </c>
      <c r="Z515" t="s">
        <v>70</v>
      </c>
      <c r="AA515" t="s">
        <v>70</v>
      </c>
      <c r="AB515" t="s">
        <v>72</v>
      </c>
      <c r="AC515" t="s">
        <v>68</v>
      </c>
      <c r="AD515">
        <v>3996375</v>
      </c>
      <c r="AE515">
        <v>352321</v>
      </c>
      <c r="AF515" t="s">
        <v>72</v>
      </c>
      <c r="AG515">
        <v>0</v>
      </c>
      <c r="AH515" t="s">
        <v>73</v>
      </c>
      <c r="AI515" t="s">
        <v>74</v>
      </c>
      <c r="AJ515">
        <v>143</v>
      </c>
      <c r="AK515">
        <f>AJ515*2.54</f>
        <v>363.22</v>
      </c>
      <c r="AL515" t="str">
        <f>IF(AK515&lt;5,"Sapling",IF(AK515&lt;30,"Pole",IF(AK515&lt;50,"Small Saw",IF(AK515&lt;100,"Large Saw",IF(AK515&lt;300,"Giant","Monarch")))))</f>
        <v>Monarch</v>
      </c>
      <c r="AM515">
        <v>249</v>
      </c>
      <c r="AN515" t="s">
        <v>743</v>
      </c>
      <c r="AO515" s="1">
        <v>45505.604919398145</v>
      </c>
      <c r="AP515" t="s">
        <v>76</v>
      </c>
      <c r="AQ515" s="1">
        <v>45558.752488425926</v>
      </c>
      <c r="AR515" t="s">
        <v>151</v>
      </c>
      <c r="AU515" t="s">
        <v>177</v>
      </c>
      <c r="AV515" t="s">
        <v>80</v>
      </c>
      <c r="AW515" t="s">
        <v>81</v>
      </c>
    </row>
    <row r="516" spans="1:50" x14ac:dyDescent="0.35">
      <c r="A516">
        <v>196</v>
      </c>
      <c r="C516">
        <v>234</v>
      </c>
      <c r="E516" t="s">
        <v>637</v>
      </c>
      <c r="F516" t="s">
        <v>290</v>
      </c>
      <c r="G516" t="s">
        <v>1</v>
      </c>
      <c r="H516">
        <v>122</v>
      </c>
      <c r="I516">
        <v>309</v>
      </c>
      <c r="J516" t="s">
        <v>250</v>
      </c>
      <c r="M516" t="s">
        <v>68</v>
      </c>
      <c r="N516">
        <v>9</v>
      </c>
      <c r="O516">
        <v>2</v>
      </c>
      <c r="S516" t="s">
        <v>69</v>
      </c>
      <c r="T516" t="s">
        <v>68</v>
      </c>
      <c r="U516" t="s">
        <v>67</v>
      </c>
      <c r="V516" t="s">
        <v>70</v>
      </c>
      <c r="X516" t="s">
        <v>70</v>
      </c>
      <c r="Y516" t="s">
        <v>70</v>
      </c>
      <c r="Z516" t="s">
        <v>70</v>
      </c>
      <c r="AA516" t="s">
        <v>70</v>
      </c>
      <c r="AB516" t="s">
        <v>72</v>
      </c>
      <c r="AC516" t="s">
        <v>68</v>
      </c>
      <c r="AD516">
        <v>3996241</v>
      </c>
      <c r="AE516">
        <v>351322</v>
      </c>
      <c r="AF516" t="s">
        <v>72</v>
      </c>
      <c r="AG516">
        <v>0</v>
      </c>
      <c r="AH516" t="s">
        <v>73</v>
      </c>
      <c r="AI516" t="s">
        <v>74</v>
      </c>
      <c r="AJ516">
        <v>143</v>
      </c>
      <c r="AK516">
        <f>AJ516*2.54</f>
        <v>363.22</v>
      </c>
      <c r="AL516" t="str">
        <f>IF(AK516&lt;5,"Sapling",IF(AK516&lt;30,"Pole",IF(AK516&lt;50,"Small Saw",IF(AK516&lt;100,"Large Saw",IF(AK516&lt;300,"Giant","Monarch")))))</f>
        <v>Monarch</v>
      </c>
      <c r="AM516">
        <v>234</v>
      </c>
      <c r="AN516" t="s">
        <v>1041</v>
      </c>
      <c r="AO516" s="1">
        <v>45505.604919398145</v>
      </c>
      <c r="AP516" t="s">
        <v>76</v>
      </c>
      <c r="AQ516" s="1">
        <v>45561.865011574075</v>
      </c>
      <c r="AR516" t="s">
        <v>151</v>
      </c>
      <c r="AU516" t="s">
        <v>177</v>
      </c>
      <c r="AV516" t="s">
        <v>86</v>
      </c>
      <c r="AW516" t="s">
        <v>159</v>
      </c>
      <c r="AX516" t="s">
        <v>838</v>
      </c>
    </row>
    <row r="517" spans="1:50" x14ac:dyDescent="0.35">
      <c r="A517">
        <v>243</v>
      </c>
      <c r="C517">
        <v>264</v>
      </c>
      <c r="E517" t="s">
        <v>637</v>
      </c>
      <c r="F517" t="s">
        <v>201</v>
      </c>
      <c r="G517" t="s">
        <v>1</v>
      </c>
      <c r="H517">
        <v>135</v>
      </c>
      <c r="I517">
        <v>342</v>
      </c>
      <c r="J517" t="s">
        <v>718</v>
      </c>
      <c r="M517" t="s">
        <v>68</v>
      </c>
      <c r="N517">
        <v>31</v>
      </c>
      <c r="O517">
        <v>2</v>
      </c>
      <c r="S517" t="s">
        <v>69</v>
      </c>
      <c r="T517" t="s">
        <v>68</v>
      </c>
      <c r="U517" t="s">
        <v>67</v>
      </c>
      <c r="V517" t="s">
        <v>70</v>
      </c>
      <c r="X517" t="s">
        <v>70</v>
      </c>
      <c r="Y517" t="s">
        <v>70</v>
      </c>
      <c r="Z517" t="s">
        <v>70</v>
      </c>
      <c r="AA517" t="s">
        <v>70</v>
      </c>
      <c r="AB517" t="s">
        <v>72</v>
      </c>
      <c r="AC517" t="s">
        <v>68</v>
      </c>
      <c r="AD517">
        <v>3996073</v>
      </c>
      <c r="AE517">
        <v>351192</v>
      </c>
      <c r="AF517" t="s">
        <v>72</v>
      </c>
      <c r="AG517">
        <v>0</v>
      </c>
      <c r="AH517" t="s">
        <v>73</v>
      </c>
      <c r="AI517" t="s">
        <v>74</v>
      </c>
      <c r="AJ517">
        <v>143</v>
      </c>
      <c r="AK517">
        <f>AJ517*2.54</f>
        <v>363.22</v>
      </c>
      <c r="AL517" t="str">
        <f>IF(AK517&lt;5,"Sapling",IF(AK517&lt;30,"Pole",IF(AK517&lt;50,"Small Saw",IF(AK517&lt;100,"Large Saw",IF(AK517&lt;300,"Giant","Monarch")))))</f>
        <v>Monarch</v>
      </c>
      <c r="AM517">
        <v>264</v>
      </c>
      <c r="AN517" t="s">
        <v>1141</v>
      </c>
      <c r="AO517" s="1">
        <v>45505.604919398145</v>
      </c>
      <c r="AP517" t="s">
        <v>76</v>
      </c>
      <c r="AQ517" s="1">
        <v>45562.711284722223</v>
      </c>
      <c r="AR517" t="s">
        <v>151</v>
      </c>
      <c r="AU517" t="s">
        <v>177</v>
      </c>
      <c r="AV517" t="s">
        <v>86</v>
      </c>
      <c r="AW517" t="s">
        <v>159</v>
      </c>
    </row>
    <row r="518" spans="1:50" x14ac:dyDescent="0.35">
      <c r="A518">
        <v>461</v>
      </c>
      <c r="C518">
        <v>240</v>
      </c>
      <c r="E518" t="s">
        <v>637</v>
      </c>
      <c r="F518" t="s">
        <v>201</v>
      </c>
      <c r="G518" t="s">
        <v>1</v>
      </c>
      <c r="H518">
        <v>114</v>
      </c>
      <c r="I518">
        <v>289</v>
      </c>
      <c r="J518" t="s">
        <v>1520</v>
      </c>
      <c r="M518" t="s">
        <v>68</v>
      </c>
      <c r="N518">
        <v>25</v>
      </c>
      <c r="O518">
        <v>3</v>
      </c>
      <c r="S518" t="s">
        <v>69</v>
      </c>
      <c r="T518" t="s">
        <v>68</v>
      </c>
      <c r="U518" t="s">
        <v>67</v>
      </c>
      <c r="X518" t="s">
        <v>70</v>
      </c>
      <c r="Y518" t="s">
        <v>70</v>
      </c>
      <c r="Z518" t="s">
        <v>70</v>
      </c>
      <c r="AA518" t="s">
        <v>70</v>
      </c>
      <c r="AB518" t="s">
        <v>72</v>
      </c>
      <c r="AC518" t="s">
        <v>68</v>
      </c>
      <c r="AD518">
        <v>3995905</v>
      </c>
      <c r="AE518">
        <v>350716</v>
      </c>
      <c r="AF518" t="s">
        <v>72</v>
      </c>
      <c r="AG518">
        <v>47</v>
      </c>
      <c r="AH518" t="s">
        <v>73</v>
      </c>
      <c r="AI518" t="s">
        <v>74</v>
      </c>
      <c r="AJ518">
        <v>143</v>
      </c>
      <c r="AK518">
        <f>AJ518*2.54</f>
        <v>363.22</v>
      </c>
      <c r="AL518" t="str">
        <f>IF(AK518&lt;5,"Sapling",IF(AK518&lt;30,"Pole",IF(AK518&lt;50,"Small Saw",IF(AK518&lt;100,"Large Saw",IF(AK518&lt;300,"Giant","Monarch")))))</f>
        <v>Monarch</v>
      </c>
      <c r="AM518">
        <v>240</v>
      </c>
      <c r="AN518" t="s">
        <v>1640</v>
      </c>
      <c r="AO518" s="1">
        <v>45505.604919398145</v>
      </c>
      <c r="AP518" t="s">
        <v>76</v>
      </c>
      <c r="AQ518" s="1">
        <v>45562.877129629633</v>
      </c>
      <c r="AR518" t="s">
        <v>927</v>
      </c>
      <c r="AT518" t="s">
        <v>1641</v>
      </c>
      <c r="AU518" t="s">
        <v>177</v>
      </c>
      <c r="AV518" t="s">
        <v>80</v>
      </c>
      <c r="AW518" t="s">
        <v>81</v>
      </c>
      <c r="AX518" t="s">
        <v>1642</v>
      </c>
    </row>
    <row r="519" spans="1:50" x14ac:dyDescent="0.35">
      <c r="A519">
        <v>466</v>
      </c>
      <c r="C519">
        <v>253</v>
      </c>
      <c r="E519" t="s">
        <v>637</v>
      </c>
      <c r="F519" t="s">
        <v>91</v>
      </c>
      <c r="G519" t="s">
        <v>1</v>
      </c>
      <c r="H519">
        <v>104</v>
      </c>
      <c r="I519">
        <v>264</v>
      </c>
      <c r="J519" t="s">
        <v>1652</v>
      </c>
      <c r="M519" t="s">
        <v>68</v>
      </c>
      <c r="N519">
        <v>24</v>
      </c>
      <c r="O519">
        <v>3</v>
      </c>
      <c r="S519" t="s">
        <v>94</v>
      </c>
      <c r="T519" t="s">
        <v>68</v>
      </c>
      <c r="U519" t="s">
        <v>67</v>
      </c>
      <c r="V519" t="s">
        <v>70</v>
      </c>
      <c r="X519" t="s">
        <v>70</v>
      </c>
      <c r="Y519" t="s">
        <v>70</v>
      </c>
      <c r="Z519" t="s">
        <v>70</v>
      </c>
      <c r="AA519" t="s">
        <v>70</v>
      </c>
      <c r="AB519" t="s">
        <v>72</v>
      </c>
      <c r="AC519" t="s">
        <v>68</v>
      </c>
      <c r="AD519">
        <v>3995775</v>
      </c>
      <c r="AE519">
        <v>350571</v>
      </c>
      <c r="AF519" t="s">
        <v>72</v>
      </c>
      <c r="AG519">
        <v>15</v>
      </c>
      <c r="AH519" t="s">
        <v>73</v>
      </c>
      <c r="AI519" t="s">
        <v>74</v>
      </c>
      <c r="AJ519">
        <v>143</v>
      </c>
      <c r="AK519">
        <f>AJ519*2.54</f>
        <v>363.22</v>
      </c>
      <c r="AL519" t="str">
        <f>IF(AK519&lt;5,"Sapling",IF(AK519&lt;30,"Pole",IF(AK519&lt;50,"Small Saw",IF(AK519&lt;100,"Large Saw",IF(AK519&lt;300,"Giant","Monarch")))))</f>
        <v>Monarch</v>
      </c>
      <c r="AM519">
        <v>253</v>
      </c>
      <c r="AN519" t="s">
        <v>1653</v>
      </c>
      <c r="AO519" s="1">
        <v>45505.604919398145</v>
      </c>
      <c r="AP519" t="s">
        <v>76</v>
      </c>
      <c r="AQ519" s="1">
        <v>45554.837870370371</v>
      </c>
      <c r="AR519" t="s">
        <v>151</v>
      </c>
      <c r="AU519" t="s">
        <v>177</v>
      </c>
      <c r="AV519" t="s">
        <v>86</v>
      </c>
      <c r="AW519" t="s">
        <v>159</v>
      </c>
      <c r="AX519" t="s">
        <v>211</v>
      </c>
    </row>
    <row r="520" spans="1:50" x14ac:dyDescent="0.35">
      <c r="A520">
        <v>12</v>
      </c>
      <c r="C520">
        <v>197</v>
      </c>
      <c r="E520" t="s">
        <v>64</v>
      </c>
      <c r="F520" t="s">
        <v>146</v>
      </c>
      <c r="G520" t="s">
        <v>1</v>
      </c>
      <c r="H520">
        <v>132</v>
      </c>
      <c r="I520">
        <v>335</v>
      </c>
      <c r="J520" t="s">
        <v>1922</v>
      </c>
      <c r="K520" t="s">
        <v>133</v>
      </c>
      <c r="M520" t="s">
        <v>68</v>
      </c>
      <c r="N520">
        <v>61.299999999999898</v>
      </c>
      <c r="O520">
        <v>3</v>
      </c>
      <c r="S520" t="s">
        <v>94</v>
      </c>
      <c r="T520" t="s">
        <v>70</v>
      </c>
      <c r="V520" t="s">
        <v>68</v>
      </c>
      <c r="W520" t="s">
        <v>133</v>
      </c>
      <c r="X520" t="s">
        <v>68</v>
      </c>
      <c r="Y520" t="s">
        <v>70</v>
      </c>
      <c r="Z520" t="s">
        <v>68</v>
      </c>
      <c r="AA520" t="s">
        <v>70</v>
      </c>
      <c r="AB520" t="s">
        <v>72</v>
      </c>
      <c r="AC520" t="s">
        <v>68</v>
      </c>
      <c r="AD520">
        <v>3982550</v>
      </c>
      <c r="AE520">
        <v>347668</v>
      </c>
      <c r="AF520" t="s">
        <v>72</v>
      </c>
      <c r="AG520">
        <v>45</v>
      </c>
      <c r="AH520" t="s">
        <v>73</v>
      </c>
      <c r="AI520" t="s">
        <v>74</v>
      </c>
      <c r="AJ520">
        <v>143</v>
      </c>
      <c r="AK520">
        <f>AJ520*2.54</f>
        <v>363.22</v>
      </c>
      <c r="AL520" t="str">
        <f>IF(AK520&lt;5,"Sapling",IF(AK520&lt;30,"Pole",IF(AK520&lt;50,"Small Saw",IF(AK520&lt;100,"Large Saw",IF(AK520&lt;300,"Giant","Monarch")))))</f>
        <v>Monarch</v>
      </c>
      <c r="AM520">
        <v>197</v>
      </c>
      <c r="AN520" t="s">
        <v>1923</v>
      </c>
      <c r="AO520" s="1">
        <v>45505.604919398145</v>
      </c>
      <c r="AP520" t="s">
        <v>76</v>
      </c>
      <c r="AQ520" s="1">
        <v>45546.940266203703</v>
      </c>
      <c r="AR520" t="s">
        <v>77</v>
      </c>
      <c r="AU520" t="s">
        <v>79</v>
      </c>
      <c r="AV520" t="s">
        <v>86</v>
      </c>
      <c r="AW520" t="s">
        <v>87</v>
      </c>
    </row>
    <row r="521" spans="1:50" x14ac:dyDescent="0.35">
      <c r="A521">
        <v>128</v>
      </c>
      <c r="C521">
        <v>250</v>
      </c>
      <c r="E521" t="s">
        <v>174</v>
      </c>
      <c r="F521" t="s">
        <v>82</v>
      </c>
      <c r="G521" t="s">
        <v>1</v>
      </c>
      <c r="H521">
        <v>101</v>
      </c>
      <c r="I521">
        <v>256</v>
      </c>
      <c r="J521" t="s">
        <v>1833</v>
      </c>
      <c r="K521" t="s">
        <v>133</v>
      </c>
      <c r="M521" t="s">
        <v>70</v>
      </c>
      <c r="N521">
        <v>177</v>
      </c>
      <c r="O521">
        <v>1</v>
      </c>
      <c r="S521" t="s">
        <v>69</v>
      </c>
      <c r="T521" t="s">
        <v>68</v>
      </c>
      <c r="U521" t="s">
        <v>67</v>
      </c>
      <c r="V521" t="s">
        <v>70</v>
      </c>
      <c r="W521" t="s">
        <v>67</v>
      </c>
      <c r="X521" t="s">
        <v>68</v>
      </c>
      <c r="Y521" t="s">
        <v>70</v>
      </c>
      <c r="Z521" t="s">
        <v>70</v>
      </c>
      <c r="AA521" t="s">
        <v>70</v>
      </c>
      <c r="AB521" t="s">
        <v>72</v>
      </c>
      <c r="AC521" t="s">
        <v>68</v>
      </c>
      <c r="AD521">
        <v>3983613</v>
      </c>
      <c r="AE521">
        <v>349595</v>
      </c>
      <c r="AF521" t="s">
        <v>72</v>
      </c>
      <c r="AG521">
        <v>18</v>
      </c>
      <c r="AH521" t="s">
        <v>73</v>
      </c>
      <c r="AI521" t="s">
        <v>74</v>
      </c>
      <c r="AJ521">
        <v>143</v>
      </c>
      <c r="AK521">
        <f>AJ521*2.54</f>
        <v>363.22</v>
      </c>
      <c r="AL521" t="str">
        <f>IF(AK521&lt;5,"Sapling",IF(AK521&lt;30,"Pole",IF(AK521&lt;50,"Small Saw",IF(AK521&lt;100,"Large Saw",IF(AK521&lt;300,"Giant","Monarch")))))</f>
        <v>Monarch</v>
      </c>
      <c r="AM521">
        <v>250</v>
      </c>
      <c r="AN521" t="s">
        <v>2176</v>
      </c>
      <c r="AO521" s="1">
        <v>45505.604919398145</v>
      </c>
      <c r="AP521" t="s">
        <v>76</v>
      </c>
      <c r="AQ521" s="1">
        <v>45556.808761574073</v>
      </c>
      <c r="AR521" t="s">
        <v>151</v>
      </c>
      <c r="AU521" t="s">
        <v>177</v>
      </c>
      <c r="AV521" t="s">
        <v>86</v>
      </c>
      <c r="AW521" t="s">
        <v>81</v>
      </c>
    </row>
    <row r="522" spans="1:50" x14ac:dyDescent="0.35">
      <c r="A522">
        <v>228</v>
      </c>
      <c r="C522">
        <v>250</v>
      </c>
      <c r="E522" t="s">
        <v>174</v>
      </c>
      <c r="F522" t="s">
        <v>82</v>
      </c>
      <c r="G522" t="s">
        <v>1</v>
      </c>
      <c r="H522">
        <v>120</v>
      </c>
      <c r="I522">
        <v>304</v>
      </c>
      <c r="J522" t="s">
        <v>2177</v>
      </c>
      <c r="M522" t="s">
        <v>70</v>
      </c>
      <c r="N522">
        <v>44</v>
      </c>
      <c r="O522">
        <v>0</v>
      </c>
      <c r="S522" t="s">
        <v>69</v>
      </c>
      <c r="T522" t="s">
        <v>70</v>
      </c>
      <c r="V522" t="s">
        <v>70</v>
      </c>
      <c r="X522" t="s">
        <v>70</v>
      </c>
      <c r="Y522" t="s">
        <v>70</v>
      </c>
      <c r="Z522" t="s">
        <v>70</v>
      </c>
      <c r="AA522" t="s">
        <v>70</v>
      </c>
      <c r="AB522" t="s">
        <v>72</v>
      </c>
      <c r="AC522" t="s">
        <v>68</v>
      </c>
      <c r="AD522">
        <v>3982742</v>
      </c>
      <c r="AE522">
        <v>350143</v>
      </c>
      <c r="AF522" t="s">
        <v>72</v>
      </c>
      <c r="AG522">
        <v>0</v>
      </c>
      <c r="AH522" t="s">
        <v>73</v>
      </c>
      <c r="AI522" t="s">
        <v>74</v>
      </c>
      <c r="AJ522">
        <v>143</v>
      </c>
      <c r="AK522">
        <f>AJ522*2.54</f>
        <v>363.22</v>
      </c>
      <c r="AL522" t="str">
        <f>IF(AK522&lt;5,"Sapling",IF(AK522&lt;30,"Pole",IF(AK522&lt;50,"Small Saw",IF(AK522&lt;100,"Large Saw",IF(AK522&lt;300,"Giant","Monarch")))))</f>
        <v>Monarch</v>
      </c>
      <c r="AM522">
        <v>250</v>
      </c>
      <c r="AN522" t="s">
        <v>2178</v>
      </c>
      <c r="AO522" s="1">
        <v>45505.604919398145</v>
      </c>
      <c r="AP522" t="s">
        <v>76</v>
      </c>
      <c r="AQ522" s="1">
        <v>45532.88766670139</v>
      </c>
      <c r="AR522" t="s">
        <v>76</v>
      </c>
      <c r="AU522" t="s">
        <v>177</v>
      </c>
      <c r="AV522" t="s">
        <v>80</v>
      </c>
      <c r="AW522" t="s">
        <v>81</v>
      </c>
      <c r="AX522" t="s">
        <v>2179</v>
      </c>
    </row>
    <row r="523" spans="1:50" x14ac:dyDescent="0.35">
      <c r="A523">
        <v>425</v>
      </c>
      <c r="C523">
        <v>222</v>
      </c>
      <c r="E523" t="s">
        <v>174</v>
      </c>
      <c r="F523" t="s">
        <v>201</v>
      </c>
      <c r="G523" t="s">
        <v>1</v>
      </c>
      <c r="H523">
        <v>129</v>
      </c>
      <c r="I523">
        <v>327</v>
      </c>
      <c r="J523" t="s">
        <v>266</v>
      </c>
      <c r="M523" t="s">
        <v>70</v>
      </c>
      <c r="N523">
        <v>3</v>
      </c>
      <c r="O523">
        <v>0</v>
      </c>
      <c r="S523" t="s">
        <v>182</v>
      </c>
      <c r="T523" t="s">
        <v>70</v>
      </c>
      <c r="V523" t="s">
        <v>70</v>
      </c>
      <c r="X523" t="s">
        <v>70</v>
      </c>
      <c r="Y523" t="s">
        <v>70</v>
      </c>
      <c r="Z523" t="s">
        <v>70</v>
      </c>
      <c r="AA523" t="s">
        <v>70</v>
      </c>
      <c r="AB523" t="s">
        <v>72</v>
      </c>
      <c r="AC523" t="s">
        <v>68</v>
      </c>
      <c r="AD523">
        <v>3983434</v>
      </c>
      <c r="AE523">
        <v>350170</v>
      </c>
      <c r="AF523" t="s">
        <v>72</v>
      </c>
      <c r="AG523">
        <v>0</v>
      </c>
      <c r="AH523" t="s">
        <v>73</v>
      </c>
      <c r="AI523" t="s">
        <v>74</v>
      </c>
      <c r="AJ523">
        <v>143</v>
      </c>
      <c r="AK523">
        <f>AJ523*2.54</f>
        <v>363.22</v>
      </c>
      <c r="AL523" t="str">
        <f>IF(AK523&lt;5,"Sapling",IF(AK523&lt;30,"Pole",IF(AK523&lt;50,"Small Saw",IF(AK523&lt;100,"Large Saw",IF(AK523&lt;300,"Giant","Monarch")))))</f>
        <v>Monarch</v>
      </c>
      <c r="AM523">
        <v>222</v>
      </c>
      <c r="AN523" t="s">
        <v>2460</v>
      </c>
      <c r="AO523" s="1">
        <v>45505.604919398145</v>
      </c>
      <c r="AP523" t="s">
        <v>76</v>
      </c>
      <c r="AQ523" s="1">
        <v>45532.887782986109</v>
      </c>
      <c r="AR523" t="s">
        <v>76</v>
      </c>
      <c r="AU523" t="s">
        <v>177</v>
      </c>
      <c r="AV523" t="s">
        <v>86</v>
      </c>
      <c r="AW523" t="s">
        <v>81</v>
      </c>
      <c r="AX523" t="s">
        <v>2461</v>
      </c>
    </row>
    <row r="524" spans="1:50" x14ac:dyDescent="0.35">
      <c r="A524">
        <v>171</v>
      </c>
      <c r="C524">
        <v>215</v>
      </c>
      <c r="E524" t="s">
        <v>174</v>
      </c>
      <c r="F524" t="s">
        <v>106</v>
      </c>
      <c r="G524" t="s">
        <v>1</v>
      </c>
      <c r="H524">
        <v>104</v>
      </c>
      <c r="I524">
        <v>264</v>
      </c>
      <c r="J524" t="s">
        <v>207</v>
      </c>
      <c r="M524" t="s">
        <v>68</v>
      </c>
      <c r="N524">
        <v>6</v>
      </c>
      <c r="O524">
        <v>1</v>
      </c>
      <c r="S524" t="s">
        <v>94</v>
      </c>
      <c r="T524" t="s">
        <v>70</v>
      </c>
      <c r="V524" t="s">
        <v>70</v>
      </c>
      <c r="X524" t="s">
        <v>70</v>
      </c>
      <c r="Y524" t="s">
        <v>70</v>
      </c>
      <c r="Z524" t="s">
        <v>70</v>
      </c>
      <c r="AA524" t="s">
        <v>70</v>
      </c>
      <c r="AB524" t="s">
        <v>72</v>
      </c>
      <c r="AC524" t="s">
        <v>68</v>
      </c>
      <c r="AD524">
        <v>3983242</v>
      </c>
      <c r="AE524">
        <v>349956</v>
      </c>
      <c r="AF524" t="s">
        <v>72</v>
      </c>
      <c r="AG524">
        <v>16</v>
      </c>
      <c r="AH524" t="s">
        <v>73</v>
      </c>
      <c r="AI524" t="s">
        <v>74</v>
      </c>
      <c r="AJ524">
        <v>143</v>
      </c>
      <c r="AK524">
        <f>AJ524*2.54</f>
        <v>363.22</v>
      </c>
      <c r="AL524" t="str">
        <f>IF(AK524&lt;5,"Sapling",IF(AK524&lt;30,"Pole",IF(AK524&lt;50,"Small Saw",IF(AK524&lt;100,"Large Saw",IF(AK524&lt;300,"Giant","Monarch")))))</f>
        <v>Monarch</v>
      </c>
      <c r="AM524">
        <v>215</v>
      </c>
      <c r="AN524" t="s">
        <v>2548</v>
      </c>
      <c r="AO524" s="1">
        <v>45505.604919398145</v>
      </c>
      <c r="AP524" t="s">
        <v>76</v>
      </c>
      <c r="AQ524" s="1">
        <v>45535.785057870373</v>
      </c>
      <c r="AR524" t="s">
        <v>151</v>
      </c>
      <c r="AU524" t="s">
        <v>177</v>
      </c>
      <c r="AV524" t="s">
        <v>86</v>
      </c>
      <c r="AW524" t="s">
        <v>159</v>
      </c>
      <c r="AX524" t="s">
        <v>2549</v>
      </c>
    </row>
    <row r="525" spans="1:50" x14ac:dyDescent="0.35">
      <c r="A525">
        <v>42</v>
      </c>
      <c r="C525">
        <v>198</v>
      </c>
      <c r="E525" t="s">
        <v>64</v>
      </c>
      <c r="F525" t="s">
        <v>106</v>
      </c>
      <c r="G525" t="s">
        <v>1</v>
      </c>
      <c r="H525">
        <v>94.2</v>
      </c>
      <c r="I525">
        <v>239</v>
      </c>
      <c r="J525" t="s">
        <v>127</v>
      </c>
      <c r="M525" t="s">
        <v>68</v>
      </c>
      <c r="N525">
        <v>62</v>
      </c>
      <c r="O525">
        <v>3</v>
      </c>
      <c r="S525" t="s">
        <v>94</v>
      </c>
      <c r="T525" t="s">
        <v>70</v>
      </c>
      <c r="V525" t="s">
        <v>70</v>
      </c>
      <c r="X525" t="s">
        <v>70</v>
      </c>
      <c r="Y525" t="s">
        <v>70</v>
      </c>
      <c r="Z525" t="s">
        <v>70</v>
      </c>
      <c r="AA525" t="s">
        <v>70</v>
      </c>
      <c r="AB525" t="s">
        <v>72</v>
      </c>
      <c r="AC525" t="s">
        <v>68</v>
      </c>
      <c r="AD525">
        <v>3982545</v>
      </c>
      <c r="AE525">
        <v>347873</v>
      </c>
      <c r="AF525" t="s">
        <v>72</v>
      </c>
      <c r="AG525">
        <v>79</v>
      </c>
      <c r="AH525" t="s">
        <v>73</v>
      </c>
      <c r="AI525" t="s">
        <v>74</v>
      </c>
      <c r="AJ525">
        <v>142</v>
      </c>
      <c r="AK525">
        <f>AJ525*2.54</f>
        <v>360.68</v>
      </c>
      <c r="AL525" t="str">
        <f>IF(AK525&lt;5,"Sapling",IF(AK525&lt;30,"Pole",IF(AK525&lt;50,"Small Saw",IF(AK525&lt;100,"Large Saw",IF(AK525&lt;300,"Giant","Monarch")))))</f>
        <v>Monarch</v>
      </c>
      <c r="AM525">
        <v>198</v>
      </c>
      <c r="AN525" t="s">
        <v>128</v>
      </c>
      <c r="AO525" s="1">
        <v>45505.604919398145</v>
      </c>
      <c r="AP525" t="s">
        <v>76</v>
      </c>
      <c r="AQ525" s="1">
        <v>45561.887719907405</v>
      </c>
      <c r="AR525" t="s">
        <v>77</v>
      </c>
      <c r="AT525" t="s">
        <v>129</v>
      </c>
      <c r="AU525" t="s">
        <v>79</v>
      </c>
      <c r="AV525" t="s">
        <v>86</v>
      </c>
      <c r="AW525" t="s">
        <v>81</v>
      </c>
    </row>
    <row r="526" spans="1:50" x14ac:dyDescent="0.35">
      <c r="A526">
        <v>97</v>
      </c>
      <c r="C526">
        <v>176</v>
      </c>
      <c r="E526" t="s">
        <v>174</v>
      </c>
      <c r="F526" t="s">
        <v>82</v>
      </c>
      <c r="G526" t="s">
        <v>1</v>
      </c>
      <c r="H526">
        <v>114</v>
      </c>
      <c r="I526">
        <v>289</v>
      </c>
      <c r="J526" t="s">
        <v>219</v>
      </c>
      <c r="M526" t="s">
        <v>68</v>
      </c>
      <c r="N526">
        <v>97.7</v>
      </c>
      <c r="O526">
        <v>2</v>
      </c>
      <c r="S526" t="s">
        <v>69</v>
      </c>
      <c r="T526" t="s">
        <v>68</v>
      </c>
      <c r="U526" t="s">
        <v>67</v>
      </c>
      <c r="V526" t="s">
        <v>68</v>
      </c>
      <c r="W526" t="s">
        <v>67</v>
      </c>
      <c r="X526" t="s">
        <v>68</v>
      </c>
      <c r="Y526" t="s">
        <v>70</v>
      </c>
      <c r="Z526" t="s">
        <v>70</v>
      </c>
      <c r="AA526" t="s">
        <v>70</v>
      </c>
      <c r="AB526" t="s">
        <v>72</v>
      </c>
      <c r="AC526" t="s">
        <v>68</v>
      </c>
      <c r="AD526">
        <v>3983627</v>
      </c>
      <c r="AE526">
        <v>349372</v>
      </c>
      <c r="AF526" t="s">
        <v>72</v>
      </c>
      <c r="AG526">
        <v>39</v>
      </c>
      <c r="AH526" t="s">
        <v>73</v>
      </c>
      <c r="AI526" t="s">
        <v>74</v>
      </c>
      <c r="AJ526">
        <v>142</v>
      </c>
      <c r="AK526">
        <f>AJ526*2.54</f>
        <v>360.68</v>
      </c>
      <c r="AL526" t="str">
        <f>IF(AK526&lt;5,"Sapling",IF(AK526&lt;30,"Pole",IF(AK526&lt;50,"Small Saw",IF(AK526&lt;100,"Large Saw",IF(AK526&lt;300,"Giant","Monarch")))))</f>
        <v>Monarch</v>
      </c>
      <c r="AM526">
        <v>165</v>
      </c>
      <c r="AN526" t="s">
        <v>220</v>
      </c>
      <c r="AO526" s="1">
        <v>45505.604919398145</v>
      </c>
      <c r="AP526" t="s">
        <v>76</v>
      </c>
      <c r="AQ526" s="1">
        <v>45557.66138888889</v>
      </c>
      <c r="AR526" t="s">
        <v>151</v>
      </c>
      <c r="AU526" t="s">
        <v>177</v>
      </c>
      <c r="AV526" t="s">
        <v>86</v>
      </c>
      <c r="AW526" t="s">
        <v>81</v>
      </c>
    </row>
    <row r="527" spans="1:50" x14ac:dyDescent="0.35">
      <c r="A527">
        <v>27</v>
      </c>
      <c r="C527">
        <v>192</v>
      </c>
      <c r="E527" t="s">
        <v>637</v>
      </c>
      <c r="F527" t="s">
        <v>197</v>
      </c>
      <c r="G527" t="s">
        <v>1</v>
      </c>
      <c r="H527">
        <v>97.5</v>
      </c>
      <c r="I527">
        <v>247</v>
      </c>
      <c r="J527" t="s">
        <v>471</v>
      </c>
      <c r="M527" t="s">
        <v>68</v>
      </c>
      <c r="N527">
        <v>87</v>
      </c>
      <c r="O527">
        <v>3</v>
      </c>
      <c r="S527" t="s">
        <v>182</v>
      </c>
      <c r="T527" t="s">
        <v>68</v>
      </c>
      <c r="U527" t="s">
        <v>67</v>
      </c>
      <c r="V527" t="s">
        <v>70</v>
      </c>
      <c r="X527" t="s">
        <v>70</v>
      </c>
      <c r="Y527" t="s">
        <v>70</v>
      </c>
      <c r="Z527" t="s">
        <v>70</v>
      </c>
      <c r="AA527" t="s">
        <v>70</v>
      </c>
      <c r="AB527" t="s">
        <v>652</v>
      </c>
      <c r="AC527" t="s">
        <v>68</v>
      </c>
      <c r="AD527">
        <v>3996219</v>
      </c>
      <c r="AE527">
        <v>351854</v>
      </c>
      <c r="AF527" t="s">
        <v>72</v>
      </c>
      <c r="AG527">
        <v>10</v>
      </c>
      <c r="AH527" t="s">
        <v>73</v>
      </c>
      <c r="AI527" t="s">
        <v>74</v>
      </c>
      <c r="AJ527">
        <v>142</v>
      </c>
      <c r="AK527">
        <f>AJ527*2.54</f>
        <v>360.68</v>
      </c>
      <c r="AL527" t="str">
        <f>IF(AK527&lt;5,"Sapling",IF(AK527&lt;30,"Pole",IF(AK527&lt;50,"Small Saw",IF(AK527&lt;100,"Large Saw",IF(AK527&lt;300,"Giant","Monarch")))))</f>
        <v>Monarch</v>
      </c>
      <c r="AM527">
        <v>192</v>
      </c>
      <c r="AN527" t="s">
        <v>706</v>
      </c>
      <c r="AO527" s="1">
        <v>45505.604919398145</v>
      </c>
      <c r="AP527" t="s">
        <v>76</v>
      </c>
      <c r="AQ527" s="1">
        <v>45558.669224537036</v>
      </c>
      <c r="AR527" t="s">
        <v>151</v>
      </c>
      <c r="AU527" t="s">
        <v>177</v>
      </c>
      <c r="AV527" t="s">
        <v>86</v>
      </c>
      <c r="AW527" t="s">
        <v>81</v>
      </c>
    </row>
    <row r="528" spans="1:50" x14ac:dyDescent="0.35">
      <c r="A528">
        <v>32</v>
      </c>
      <c r="C528">
        <v>191</v>
      </c>
      <c r="E528" t="s">
        <v>637</v>
      </c>
      <c r="F528" t="s">
        <v>197</v>
      </c>
      <c r="G528" t="s">
        <v>1</v>
      </c>
      <c r="H528">
        <v>129</v>
      </c>
      <c r="I528">
        <v>327</v>
      </c>
      <c r="J528" t="s">
        <v>718</v>
      </c>
      <c r="K528" t="s">
        <v>133</v>
      </c>
      <c r="M528" t="s">
        <v>68</v>
      </c>
      <c r="N528">
        <v>44</v>
      </c>
      <c r="O528">
        <v>1</v>
      </c>
      <c r="S528" t="s">
        <v>69</v>
      </c>
      <c r="T528" t="s">
        <v>68</v>
      </c>
      <c r="U528" t="s">
        <v>67</v>
      </c>
      <c r="V528" t="s">
        <v>70</v>
      </c>
      <c r="W528" t="s">
        <v>67</v>
      </c>
      <c r="X528" t="s">
        <v>68</v>
      </c>
      <c r="Y528" t="s">
        <v>70</v>
      </c>
      <c r="Z528" t="s">
        <v>70</v>
      </c>
      <c r="AA528" t="s">
        <v>70</v>
      </c>
      <c r="AB528" t="s">
        <v>72</v>
      </c>
      <c r="AC528" t="s">
        <v>68</v>
      </c>
      <c r="AD528">
        <v>3996087</v>
      </c>
      <c r="AE528">
        <v>351801</v>
      </c>
      <c r="AF528" t="s">
        <v>72</v>
      </c>
      <c r="AG528">
        <v>0</v>
      </c>
      <c r="AH528" t="s">
        <v>73</v>
      </c>
      <c r="AI528" t="s">
        <v>74</v>
      </c>
      <c r="AJ528">
        <v>142</v>
      </c>
      <c r="AK528">
        <f>AJ528*2.54</f>
        <v>360.68</v>
      </c>
      <c r="AL528" t="str">
        <f>IF(AK528&lt;5,"Sapling",IF(AK528&lt;30,"Pole",IF(AK528&lt;50,"Small Saw",IF(AK528&lt;100,"Large Saw",IF(AK528&lt;300,"Giant","Monarch")))))</f>
        <v>Monarch</v>
      </c>
      <c r="AM528">
        <v>191</v>
      </c>
      <c r="AN528" t="s">
        <v>719</v>
      </c>
      <c r="AO528" s="1">
        <v>45505.604919398145</v>
      </c>
      <c r="AP528" t="s">
        <v>76</v>
      </c>
      <c r="AQ528" s="1">
        <v>45558.678842592592</v>
      </c>
      <c r="AR528" t="s">
        <v>151</v>
      </c>
      <c r="AU528" t="s">
        <v>177</v>
      </c>
      <c r="AV528" t="s">
        <v>86</v>
      </c>
      <c r="AW528" t="s">
        <v>81</v>
      </c>
    </row>
    <row r="529" spans="1:50" x14ac:dyDescent="0.35">
      <c r="A529">
        <v>101</v>
      </c>
      <c r="C529">
        <v>270</v>
      </c>
      <c r="E529" t="s">
        <v>637</v>
      </c>
      <c r="F529" t="s">
        <v>290</v>
      </c>
      <c r="G529" t="s">
        <v>1</v>
      </c>
      <c r="H529">
        <v>135</v>
      </c>
      <c r="I529">
        <v>342</v>
      </c>
      <c r="J529" t="s">
        <v>193</v>
      </c>
      <c r="M529" t="s">
        <v>68</v>
      </c>
      <c r="N529">
        <v>12</v>
      </c>
      <c r="O529">
        <v>1</v>
      </c>
      <c r="S529" t="s">
        <v>94</v>
      </c>
      <c r="T529" t="s">
        <v>68</v>
      </c>
      <c r="U529" t="s">
        <v>67</v>
      </c>
      <c r="V529" t="s">
        <v>70</v>
      </c>
      <c r="X529" t="s">
        <v>70</v>
      </c>
      <c r="Y529" t="s">
        <v>70</v>
      </c>
      <c r="Z529" t="s">
        <v>70</v>
      </c>
      <c r="AA529" t="s">
        <v>70</v>
      </c>
      <c r="AB529" t="s">
        <v>72</v>
      </c>
      <c r="AC529" t="s">
        <v>68</v>
      </c>
      <c r="AD529">
        <v>3996366</v>
      </c>
      <c r="AE529">
        <v>351516</v>
      </c>
      <c r="AF529" t="s">
        <v>72</v>
      </c>
      <c r="AG529">
        <v>0</v>
      </c>
      <c r="AH529" t="s">
        <v>73</v>
      </c>
      <c r="AI529" t="s">
        <v>74</v>
      </c>
      <c r="AJ529">
        <v>142</v>
      </c>
      <c r="AK529">
        <f>AJ529*2.54</f>
        <v>360.68</v>
      </c>
      <c r="AL529" t="str">
        <f>IF(AK529&lt;5,"Sapling",IF(AK529&lt;30,"Pole",IF(AK529&lt;50,"Small Saw",IF(AK529&lt;100,"Large Saw",IF(AK529&lt;300,"Giant","Monarch")))))</f>
        <v>Monarch</v>
      </c>
      <c r="AM529">
        <v>270</v>
      </c>
      <c r="AN529" t="s">
        <v>869</v>
      </c>
      <c r="AO529" s="1">
        <v>45505.604919398145</v>
      </c>
      <c r="AP529" t="s">
        <v>76</v>
      </c>
      <c r="AQ529" s="1">
        <v>45559.817453703705</v>
      </c>
      <c r="AR529" t="s">
        <v>151</v>
      </c>
      <c r="AT529" t="s">
        <v>870</v>
      </c>
      <c r="AU529" t="s">
        <v>177</v>
      </c>
      <c r="AV529" t="s">
        <v>86</v>
      </c>
      <c r="AW529" t="s">
        <v>159</v>
      </c>
      <c r="AX529" t="s">
        <v>871</v>
      </c>
    </row>
    <row r="530" spans="1:50" x14ac:dyDescent="0.35">
      <c r="A530">
        <v>238</v>
      </c>
      <c r="C530">
        <v>248</v>
      </c>
      <c r="E530" t="s">
        <v>637</v>
      </c>
      <c r="F530" t="s">
        <v>290</v>
      </c>
      <c r="G530" t="s">
        <v>1</v>
      </c>
      <c r="H530">
        <v>124</v>
      </c>
      <c r="I530">
        <v>314</v>
      </c>
      <c r="J530" t="s">
        <v>1044</v>
      </c>
      <c r="M530" t="s">
        <v>68</v>
      </c>
      <c r="N530">
        <v>64.5</v>
      </c>
      <c r="O530">
        <v>4</v>
      </c>
      <c r="S530" t="s">
        <v>69</v>
      </c>
      <c r="T530" t="s">
        <v>68</v>
      </c>
      <c r="U530" t="s">
        <v>133</v>
      </c>
      <c r="V530" t="s">
        <v>70</v>
      </c>
      <c r="X530" t="s">
        <v>70</v>
      </c>
      <c r="Y530" t="s">
        <v>70</v>
      </c>
      <c r="Z530" t="s">
        <v>70</v>
      </c>
      <c r="AA530" t="s">
        <v>70</v>
      </c>
      <c r="AB530" t="s">
        <v>72</v>
      </c>
      <c r="AC530" t="s">
        <v>68</v>
      </c>
      <c r="AD530">
        <v>3996174</v>
      </c>
      <c r="AE530">
        <v>351266</v>
      </c>
      <c r="AF530" t="s">
        <v>72</v>
      </c>
      <c r="AG530">
        <v>18</v>
      </c>
      <c r="AH530" t="s">
        <v>73</v>
      </c>
      <c r="AI530" t="s">
        <v>74</v>
      </c>
      <c r="AJ530">
        <v>142</v>
      </c>
      <c r="AK530">
        <f>AJ530*2.54</f>
        <v>360.68</v>
      </c>
      <c r="AL530" t="str">
        <f>IF(AK530&lt;5,"Sapling",IF(AK530&lt;30,"Pole",IF(AK530&lt;50,"Small Saw",IF(AK530&lt;100,"Large Saw",IF(AK530&lt;300,"Giant","Monarch")))))</f>
        <v>Monarch</v>
      </c>
      <c r="AM530">
        <v>248</v>
      </c>
      <c r="AN530" t="s">
        <v>1134</v>
      </c>
      <c r="AO530" s="1">
        <v>45505.604919398145</v>
      </c>
      <c r="AP530" t="s">
        <v>76</v>
      </c>
      <c r="AQ530" s="1">
        <v>45562.83902777778</v>
      </c>
      <c r="AR530" t="s">
        <v>151</v>
      </c>
      <c r="AU530" t="s">
        <v>177</v>
      </c>
      <c r="AV530" t="s">
        <v>80</v>
      </c>
      <c r="AW530" t="s">
        <v>159</v>
      </c>
    </row>
    <row r="531" spans="1:50" x14ac:dyDescent="0.35">
      <c r="A531">
        <v>34</v>
      </c>
      <c r="C531">
        <v>237</v>
      </c>
      <c r="E531" t="s">
        <v>1940</v>
      </c>
      <c r="F531" t="s">
        <v>106</v>
      </c>
      <c r="G531" t="s">
        <v>1</v>
      </c>
      <c r="H531">
        <v>119.5</v>
      </c>
      <c r="I531">
        <v>303</v>
      </c>
      <c r="J531" t="s">
        <v>1997</v>
      </c>
      <c r="M531" t="s">
        <v>68</v>
      </c>
      <c r="N531">
        <v>30</v>
      </c>
      <c r="O531">
        <v>4</v>
      </c>
      <c r="S531" t="s">
        <v>94</v>
      </c>
      <c r="T531" t="s">
        <v>68</v>
      </c>
      <c r="U531" t="s">
        <v>67</v>
      </c>
      <c r="V531" t="s">
        <v>70</v>
      </c>
      <c r="W531" t="s">
        <v>67</v>
      </c>
      <c r="X531" t="s">
        <v>68</v>
      </c>
      <c r="Y531" t="s">
        <v>68</v>
      </c>
      <c r="Z531" t="s">
        <v>70</v>
      </c>
      <c r="AA531" t="s">
        <v>70</v>
      </c>
      <c r="AB531" t="s">
        <v>72</v>
      </c>
      <c r="AC531" t="s">
        <v>68</v>
      </c>
      <c r="AD531">
        <v>3990485</v>
      </c>
      <c r="AE531">
        <v>353290</v>
      </c>
      <c r="AF531" t="s">
        <v>72</v>
      </c>
      <c r="AG531">
        <v>218</v>
      </c>
      <c r="AH531" t="s">
        <v>73</v>
      </c>
      <c r="AI531" t="s">
        <v>74</v>
      </c>
      <c r="AJ531">
        <v>142</v>
      </c>
      <c r="AK531">
        <f>AJ531*2.54</f>
        <v>360.68</v>
      </c>
      <c r="AL531" t="str">
        <f>IF(AK531&lt;5,"Sapling",IF(AK531&lt;30,"Pole",IF(AK531&lt;50,"Small Saw",IF(AK531&lt;100,"Large Saw",IF(AK531&lt;300,"Giant","Monarch")))))</f>
        <v>Monarch</v>
      </c>
      <c r="AM531">
        <v>237</v>
      </c>
      <c r="AN531" t="s">
        <v>1998</v>
      </c>
      <c r="AO531" s="1">
        <v>45505.604919398145</v>
      </c>
      <c r="AP531" t="s">
        <v>76</v>
      </c>
      <c r="AQ531" s="1">
        <v>45553.962939814817</v>
      </c>
      <c r="AR531" t="s">
        <v>640</v>
      </c>
      <c r="AS531" t="s">
        <v>67</v>
      </c>
      <c r="AU531" t="s">
        <v>79</v>
      </c>
      <c r="AV531" t="s">
        <v>86</v>
      </c>
      <c r="AW531" t="s">
        <v>81</v>
      </c>
    </row>
    <row r="532" spans="1:50" x14ac:dyDescent="0.35">
      <c r="A532">
        <v>180</v>
      </c>
      <c r="C532">
        <v>248</v>
      </c>
      <c r="E532" t="s">
        <v>174</v>
      </c>
      <c r="F532" t="s">
        <v>106</v>
      </c>
      <c r="G532" t="s">
        <v>1</v>
      </c>
      <c r="H532">
        <v>132</v>
      </c>
      <c r="I532">
        <v>335</v>
      </c>
      <c r="J532" t="s">
        <v>223</v>
      </c>
      <c r="M532" t="s">
        <v>68</v>
      </c>
      <c r="N532">
        <v>28</v>
      </c>
      <c r="O532">
        <v>1</v>
      </c>
      <c r="S532" t="s">
        <v>94</v>
      </c>
      <c r="T532" t="s">
        <v>68</v>
      </c>
      <c r="U532" t="s">
        <v>67</v>
      </c>
      <c r="V532" t="s">
        <v>70</v>
      </c>
      <c r="X532" t="s">
        <v>70</v>
      </c>
      <c r="Y532" t="s">
        <v>70</v>
      </c>
      <c r="Z532" t="s">
        <v>70</v>
      </c>
      <c r="AA532" t="s">
        <v>70</v>
      </c>
      <c r="AB532" t="s">
        <v>72</v>
      </c>
      <c r="AC532" t="s">
        <v>68</v>
      </c>
      <c r="AD532">
        <v>3983039</v>
      </c>
      <c r="AE532">
        <v>349864</v>
      </c>
      <c r="AF532" t="s">
        <v>72</v>
      </c>
      <c r="AG532">
        <v>10</v>
      </c>
      <c r="AH532" t="s">
        <v>73</v>
      </c>
      <c r="AI532" t="s">
        <v>74</v>
      </c>
      <c r="AJ532">
        <v>142</v>
      </c>
      <c r="AK532">
        <f>AJ532*2.54</f>
        <v>360.68</v>
      </c>
      <c r="AL532" t="str">
        <f>IF(AK532&lt;5,"Sapling",IF(AK532&lt;30,"Pole",IF(AK532&lt;50,"Small Saw",IF(AK532&lt;100,"Large Saw",IF(AK532&lt;300,"Giant","Monarch")))))</f>
        <v>Monarch</v>
      </c>
      <c r="AM532">
        <v>248</v>
      </c>
      <c r="AN532" t="s">
        <v>2194</v>
      </c>
      <c r="AO532" s="1">
        <v>45505.604919398145</v>
      </c>
      <c r="AP532" t="s">
        <v>76</v>
      </c>
      <c r="AQ532" s="1">
        <v>45532.887671400465</v>
      </c>
      <c r="AR532" t="s">
        <v>76</v>
      </c>
      <c r="AU532" t="s">
        <v>177</v>
      </c>
      <c r="AV532" t="s">
        <v>86</v>
      </c>
      <c r="AW532" t="s">
        <v>81</v>
      </c>
      <c r="AX532" t="s">
        <v>2195</v>
      </c>
    </row>
    <row r="533" spans="1:50" x14ac:dyDescent="0.35">
      <c r="A533">
        <v>524</v>
      </c>
      <c r="C533">
        <v>211</v>
      </c>
      <c r="E533" t="s">
        <v>174</v>
      </c>
      <c r="F533" t="s">
        <v>197</v>
      </c>
      <c r="G533" t="s">
        <v>1</v>
      </c>
      <c r="H533">
        <v>113</v>
      </c>
      <c r="I533">
        <v>287</v>
      </c>
      <c r="J533" t="s">
        <v>2603</v>
      </c>
      <c r="K533" t="s">
        <v>67</v>
      </c>
      <c r="M533" t="s">
        <v>70</v>
      </c>
      <c r="N533">
        <v>11</v>
      </c>
      <c r="O533">
        <v>0</v>
      </c>
      <c r="S533" t="s">
        <v>94</v>
      </c>
      <c r="T533" t="s">
        <v>68</v>
      </c>
      <c r="U533" t="s">
        <v>67</v>
      </c>
      <c r="V533" t="s">
        <v>70</v>
      </c>
      <c r="X533" t="s">
        <v>70</v>
      </c>
      <c r="Y533" t="s">
        <v>70</v>
      </c>
      <c r="Z533" t="s">
        <v>70</v>
      </c>
      <c r="AA533" t="s">
        <v>70</v>
      </c>
      <c r="AB533" t="s">
        <v>72</v>
      </c>
      <c r="AC533" t="s">
        <v>68</v>
      </c>
      <c r="AD533">
        <v>3983296</v>
      </c>
      <c r="AE533">
        <v>350240</v>
      </c>
      <c r="AF533" t="s">
        <v>72</v>
      </c>
      <c r="AG533">
        <v>0</v>
      </c>
      <c r="AH533" t="s">
        <v>73</v>
      </c>
      <c r="AI533" t="s">
        <v>74</v>
      </c>
      <c r="AJ533">
        <v>142</v>
      </c>
      <c r="AK533">
        <f>AJ533*2.54</f>
        <v>360.68</v>
      </c>
      <c r="AL533" t="str">
        <f>IF(AK533&lt;5,"Sapling",IF(AK533&lt;30,"Pole",IF(AK533&lt;50,"Small Saw",IF(AK533&lt;100,"Large Saw",IF(AK533&lt;300,"Giant","Monarch")))))</f>
        <v>Monarch</v>
      </c>
      <c r="AM533">
        <v>211</v>
      </c>
      <c r="AN533" t="s">
        <v>2604</v>
      </c>
      <c r="AO533" s="1">
        <v>45505.604919398145</v>
      </c>
      <c r="AP533" t="s">
        <v>76</v>
      </c>
      <c r="AQ533" s="1">
        <v>45551.184652777774</v>
      </c>
      <c r="AR533" t="s">
        <v>151</v>
      </c>
      <c r="AU533" t="s">
        <v>177</v>
      </c>
      <c r="AV533" t="s">
        <v>86</v>
      </c>
      <c r="AW533" t="s">
        <v>81</v>
      </c>
    </row>
    <row r="534" spans="1:50" x14ac:dyDescent="0.35">
      <c r="A534">
        <v>245</v>
      </c>
      <c r="C534">
        <v>205</v>
      </c>
      <c r="E534" t="s">
        <v>174</v>
      </c>
      <c r="F534" t="s">
        <v>146</v>
      </c>
      <c r="G534" t="s">
        <v>1</v>
      </c>
      <c r="H534">
        <v>128</v>
      </c>
      <c r="I534">
        <v>325</v>
      </c>
      <c r="J534" t="s">
        <v>274</v>
      </c>
      <c r="K534" t="s">
        <v>67</v>
      </c>
      <c r="M534" t="s">
        <v>68</v>
      </c>
      <c r="N534">
        <v>26</v>
      </c>
      <c r="O534">
        <v>1</v>
      </c>
      <c r="S534" t="s">
        <v>69</v>
      </c>
      <c r="T534" t="s">
        <v>68</v>
      </c>
      <c r="U534" t="s">
        <v>67</v>
      </c>
      <c r="V534" t="s">
        <v>68</v>
      </c>
      <c r="W534" t="s">
        <v>67</v>
      </c>
      <c r="X534" t="s">
        <v>68</v>
      </c>
      <c r="Y534" t="s">
        <v>70</v>
      </c>
      <c r="Z534" t="s">
        <v>70</v>
      </c>
      <c r="AA534" t="s">
        <v>70</v>
      </c>
      <c r="AB534" t="s">
        <v>72</v>
      </c>
      <c r="AC534" t="s">
        <v>68</v>
      </c>
      <c r="AD534">
        <v>3982873</v>
      </c>
      <c r="AE534">
        <v>350041</v>
      </c>
      <c r="AF534" t="s">
        <v>72</v>
      </c>
      <c r="AG534">
        <v>0</v>
      </c>
      <c r="AH534" t="s">
        <v>73</v>
      </c>
      <c r="AI534" t="s">
        <v>74</v>
      </c>
      <c r="AJ534">
        <v>142</v>
      </c>
      <c r="AK534">
        <f>AJ534*2.54</f>
        <v>360.68</v>
      </c>
      <c r="AL534" t="str">
        <f>IF(AK534&lt;5,"Sapling",IF(AK534&lt;30,"Pole",IF(AK534&lt;50,"Small Saw",IF(AK534&lt;100,"Large Saw",IF(AK534&lt;300,"Giant","Monarch")))))</f>
        <v>Monarch</v>
      </c>
      <c r="AM534">
        <v>205</v>
      </c>
      <c r="AN534" t="s">
        <v>2661</v>
      </c>
      <c r="AO534" s="1">
        <v>45505.604919398145</v>
      </c>
      <c r="AP534" t="s">
        <v>76</v>
      </c>
      <c r="AQ534" s="1">
        <v>45532.887899259258</v>
      </c>
      <c r="AR534" t="s">
        <v>76</v>
      </c>
      <c r="AS534" t="s">
        <v>67</v>
      </c>
      <c r="AT534" t="s">
        <v>2662</v>
      </c>
      <c r="AU534" t="s">
        <v>177</v>
      </c>
      <c r="AV534" t="s">
        <v>86</v>
      </c>
      <c r="AW534" t="s">
        <v>81</v>
      </c>
      <c r="AX534" t="s">
        <v>2663</v>
      </c>
    </row>
    <row r="535" spans="1:50" x14ac:dyDescent="0.35">
      <c r="A535">
        <v>29</v>
      </c>
      <c r="C535">
        <v>196</v>
      </c>
      <c r="E535" t="s">
        <v>174</v>
      </c>
      <c r="F535" t="s">
        <v>146</v>
      </c>
      <c r="G535" t="s">
        <v>1</v>
      </c>
      <c r="H535">
        <v>134.099999999999</v>
      </c>
      <c r="I535">
        <v>340</v>
      </c>
      <c r="J535" t="s">
        <v>2325</v>
      </c>
      <c r="M535" t="s">
        <v>68</v>
      </c>
      <c r="N535">
        <v>13</v>
      </c>
      <c r="O535">
        <v>2</v>
      </c>
      <c r="S535" t="s">
        <v>94</v>
      </c>
      <c r="T535" t="s">
        <v>70</v>
      </c>
      <c r="V535" t="s">
        <v>68</v>
      </c>
      <c r="X535" t="s">
        <v>70</v>
      </c>
      <c r="Y535" t="s">
        <v>70</v>
      </c>
      <c r="Z535" t="s">
        <v>70</v>
      </c>
      <c r="AA535" t="s">
        <v>70</v>
      </c>
      <c r="AB535" t="s">
        <v>71</v>
      </c>
      <c r="AC535" t="s">
        <v>68</v>
      </c>
      <c r="AD535">
        <v>3983942</v>
      </c>
      <c r="AE535">
        <v>349609</v>
      </c>
      <c r="AF535" t="s">
        <v>72</v>
      </c>
      <c r="AG535">
        <v>10</v>
      </c>
      <c r="AH535" t="s">
        <v>73</v>
      </c>
      <c r="AI535" t="s">
        <v>74</v>
      </c>
      <c r="AJ535">
        <v>142</v>
      </c>
      <c r="AK535">
        <f>AJ535*2.54</f>
        <v>360.68</v>
      </c>
      <c r="AL535" t="str">
        <f>IF(AK535&lt;5,"Sapling",IF(AK535&lt;30,"Pole",IF(AK535&lt;50,"Small Saw",IF(AK535&lt;100,"Large Saw",IF(AK535&lt;300,"Giant","Monarch")))))</f>
        <v>Monarch</v>
      </c>
      <c r="AM535">
        <v>196</v>
      </c>
      <c r="AN535" t="s">
        <v>2773</v>
      </c>
      <c r="AO535" s="1">
        <v>45505.604919398145</v>
      </c>
      <c r="AP535" t="s">
        <v>76</v>
      </c>
      <c r="AQ535" s="1">
        <v>45551.76353009259</v>
      </c>
      <c r="AR535" t="s">
        <v>151</v>
      </c>
      <c r="AU535" t="s">
        <v>177</v>
      </c>
      <c r="AV535" t="s">
        <v>86</v>
      </c>
      <c r="AW535" t="s">
        <v>159</v>
      </c>
      <c r="AX535" t="s">
        <v>2774</v>
      </c>
    </row>
    <row r="536" spans="1:50" x14ac:dyDescent="0.35">
      <c r="A536">
        <v>10</v>
      </c>
      <c r="C536">
        <v>204</v>
      </c>
      <c r="E536" t="s">
        <v>637</v>
      </c>
      <c r="F536" t="s">
        <v>65</v>
      </c>
      <c r="G536" t="s">
        <v>1</v>
      </c>
      <c r="H536">
        <v>108.299999999999</v>
      </c>
      <c r="I536">
        <v>275</v>
      </c>
      <c r="J536" t="s">
        <v>662</v>
      </c>
      <c r="M536" t="s">
        <v>68</v>
      </c>
      <c r="N536">
        <v>51</v>
      </c>
      <c r="O536">
        <v>4</v>
      </c>
      <c r="S536" t="s">
        <v>94</v>
      </c>
      <c r="T536" t="s">
        <v>68</v>
      </c>
      <c r="U536" t="s">
        <v>67</v>
      </c>
      <c r="V536" t="s">
        <v>70</v>
      </c>
      <c r="X536" t="s">
        <v>70</v>
      </c>
      <c r="Y536" t="s">
        <v>70</v>
      </c>
      <c r="Z536" t="s">
        <v>70</v>
      </c>
      <c r="AA536" t="s">
        <v>70</v>
      </c>
      <c r="AB536" t="s">
        <v>663</v>
      </c>
      <c r="AC536" t="s">
        <v>68</v>
      </c>
      <c r="AD536">
        <v>3996419</v>
      </c>
      <c r="AE536">
        <v>351806</v>
      </c>
      <c r="AF536" t="s">
        <v>72</v>
      </c>
      <c r="AG536">
        <v>66</v>
      </c>
      <c r="AH536" t="s">
        <v>73</v>
      </c>
      <c r="AI536" t="s">
        <v>74</v>
      </c>
      <c r="AJ536">
        <v>141</v>
      </c>
      <c r="AK536">
        <f>AJ536*2.54</f>
        <v>358.14</v>
      </c>
      <c r="AL536" t="str">
        <f>IF(AK536&lt;5,"Sapling",IF(AK536&lt;30,"Pole",IF(AK536&lt;50,"Small Saw",IF(AK536&lt;100,"Large Saw",IF(AK536&lt;300,"Giant","Monarch")))))</f>
        <v>Monarch</v>
      </c>
      <c r="AM536">
        <v>204</v>
      </c>
      <c r="AN536" t="s">
        <v>664</v>
      </c>
      <c r="AO536" s="1">
        <v>45505.604919398145</v>
      </c>
      <c r="AP536" t="s">
        <v>76</v>
      </c>
      <c r="AQ536" s="1">
        <v>45554.886944444443</v>
      </c>
      <c r="AR536" t="s">
        <v>640</v>
      </c>
      <c r="AU536" t="s">
        <v>177</v>
      </c>
      <c r="AV536" t="s">
        <v>86</v>
      </c>
      <c r="AW536" t="s">
        <v>87</v>
      </c>
    </row>
    <row r="537" spans="1:50" x14ac:dyDescent="0.35">
      <c r="A537">
        <v>167</v>
      </c>
      <c r="C537">
        <v>225</v>
      </c>
      <c r="E537" t="s">
        <v>637</v>
      </c>
      <c r="F537" t="s">
        <v>290</v>
      </c>
      <c r="G537" t="s">
        <v>1</v>
      </c>
      <c r="H537">
        <v>119</v>
      </c>
      <c r="I537">
        <v>302</v>
      </c>
      <c r="J537" t="s">
        <v>855</v>
      </c>
      <c r="M537" t="s">
        <v>68</v>
      </c>
      <c r="N537">
        <v>31</v>
      </c>
      <c r="O537">
        <v>1</v>
      </c>
      <c r="S537" t="s">
        <v>69</v>
      </c>
      <c r="T537" t="s">
        <v>68</v>
      </c>
      <c r="U537" t="s">
        <v>67</v>
      </c>
      <c r="V537" t="s">
        <v>70</v>
      </c>
      <c r="X537" t="s">
        <v>70</v>
      </c>
      <c r="Y537" t="s">
        <v>68</v>
      </c>
      <c r="Z537" t="s">
        <v>70</v>
      </c>
      <c r="AA537" t="s">
        <v>70</v>
      </c>
      <c r="AB537" t="s">
        <v>72</v>
      </c>
      <c r="AC537" t="s">
        <v>68</v>
      </c>
      <c r="AD537">
        <v>3996317</v>
      </c>
      <c r="AE537">
        <v>351379</v>
      </c>
      <c r="AF537" t="s">
        <v>72</v>
      </c>
      <c r="AG537">
        <v>0</v>
      </c>
      <c r="AH537" t="s">
        <v>73</v>
      </c>
      <c r="AI537" t="s">
        <v>74</v>
      </c>
      <c r="AJ537">
        <v>141</v>
      </c>
      <c r="AK537">
        <f>AJ537*2.54</f>
        <v>358.14</v>
      </c>
      <c r="AL537" t="str">
        <f>IF(AK537&lt;5,"Sapling",IF(AK537&lt;30,"Pole",IF(AK537&lt;50,"Small Saw",IF(AK537&lt;100,"Large Saw",IF(AK537&lt;300,"Giant","Monarch")))))</f>
        <v>Monarch</v>
      </c>
      <c r="AM537">
        <v>225</v>
      </c>
      <c r="AN537" t="s">
        <v>998</v>
      </c>
      <c r="AO537" s="1">
        <v>45505.604919398145</v>
      </c>
      <c r="AP537" t="s">
        <v>76</v>
      </c>
      <c r="AQ537" s="1">
        <v>45561.64435185185</v>
      </c>
      <c r="AR537" t="s">
        <v>151</v>
      </c>
      <c r="AU537" t="s">
        <v>177</v>
      </c>
      <c r="AV537" t="s">
        <v>86</v>
      </c>
      <c r="AW537" t="s">
        <v>159</v>
      </c>
    </row>
    <row r="538" spans="1:50" x14ac:dyDescent="0.35">
      <c r="A538">
        <v>501</v>
      </c>
      <c r="C538">
        <v>210</v>
      </c>
      <c r="E538" t="s">
        <v>637</v>
      </c>
      <c r="F538" t="s">
        <v>91</v>
      </c>
      <c r="G538" t="s">
        <v>1</v>
      </c>
      <c r="H538">
        <v>110.2</v>
      </c>
      <c r="I538">
        <v>279</v>
      </c>
      <c r="J538" t="s">
        <v>771</v>
      </c>
      <c r="M538" t="s">
        <v>68</v>
      </c>
      <c r="N538">
        <v>45.299999999999898</v>
      </c>
      <c r="O538">
        <v>4</v>
      </c>
      <c r="S538" t="s">
        <v>94</v>
      </c>
      <c r="T538" t="s">
        <v>68</v>
      </c>
      <c r="U538" t="s">
        <v>67</v>
      </c>
      <c r="V538" t="s">
        <v>70</v>
      </c>
      <c r="X538" t="s">
        <v>70</v>
      </c>
      <c r="Y538" t="s">
        <v>70</v>
      </c>
      <c r="Z538" t="s">
        <v>70</v>
      </c>
      <c r="AA538" t="s">
        <v>70</v>
      </c>
      <c r="AB538" t="s">
        <v>72</v>
      </c>
      <c r="AC538" t="s">
        <v>68</v>
      </c>
      <c r="AD538">
        <v>3995932</v>
      </c>
      <c r="AE538">
        <v>349763</v>
      </c>
      <c r="AF538" t="s">
        <v>72</v>
      </c>
      <c r="AG538">
        <v>156</v>
      </c>
      <c r="AH538" t="s">
        <v>73</v>
      </c>
      <c r="AI538" t="s">
        <v>74</v>
      </c>
      <c r="AJ538">
        <v>141</v>
      </c>
      <c r="AK538">
        <f>AJ538*2.54</f>
        <v>358.14</v>
      </c>
      <c r="AL538" t="str">
        <f>IF(AK538&lt;5,"Sapling",IF(AK538&lt;30,"Pole",IF(AK538&lt;50,"Small Saw",IF(AK538&lt;100,"Large Saw",IF(AK538&lt;300,"Giant","Monarch")))))</f>
        <v>Monarch</v>
      </c>
      <c r="AM538">
        <v>205</v>
      </c>
      <c r="AN538" t="s">
        <v>1712</v>
      </c>
      <c r="AO538" s="1">
        <v>45505.604919398145</v>
      </c>
      <c r="AP538" t="s">
        <v>76</v>
      </c>
      <c r="AQ538" s="1">
        <v>45566.790983796294</v>
      </c>
      <c r="AR538" t="s">
        <v>151</v>
      </c>
      <c r="AU538" t="s">
        <v>177</v>
      </c>
      <c r="AV538" t="s">
        <v>86</v>
      </c>
      <c r="AW538" t="s">
        <v>81</v>
      </c>
      <c r="AX538" t="s">
        <v>211</v>
      </c>
    </row>
    <row r="539" spans="1:50" x14ac:dyDescent="0.35">
      <c r="A539">
        <v>85</v>
      </c>
      <c r="C539">
        <v>245</v>
      </c>
      <c r="E539" t="s">
        <v>1940</v>
      </c>
      <c r="F539" t="s">
        <v>106</v>
      </c>
      <c r="G539" t="s">
        <v>1</v>
      </c>
      <c r="H539">
        <v>120.599999999999</v>
      </c>
      <c r="I539">
        <v>306</v>
      </c>
      <c r="J539" t="s">
        <v>2083</v>
      </c>
      <c r="M539" t="s">
        <v>68</v>
      </c>
      <c r="N539">
        <v>26</v>
      </c>
      <c r="O539">
        <v>2</v>
      </c>
      <c r="S539" t="s">
        <v>182</v>
      </c>
      <c r="T539" t="s">
        <v>68</v>
      </c>
      <c r="U539" t="s">
        <v>67</v>
      </c>
      <c r="V539" t="s">
        <v>70</v>
      </c>
      <c r="X539" t="s">
        <v>70</v>
      </c>
      <c r="Y539" t="s">
        <v>70</v>
      </c>
      <c r="Z539" t="s">
        <v>70</v>
      </c>
      <c r="AA539" t="s">
        <v>70</v>
      </c>
      <c r="AB539" t="s">
        <v>72</v>
      </c>
      <c r="AC539" t="s">
        <v>68</v>
      </c>
      <c r="AD539">
        <v>3990256</v>
      </c>
      <c r="AE539">
        <v>353265</v>
      </c>
      <c r="AF539" t="s">
        <v>72</v>
      </c>
      <c r="AG539">
        <v>17</v>
      </c>
      <c r="AH539" t="s">
        <v>73</v>
      </c>
      <c r="AI539" t="s">
        <v>74</v>
      </c>
      <c r="AJ539">
        <v>141</v>
      </c>
      <c r="AK539">
        <f>AJ539*2.54</f>
        <v>358.14</v>
      </c>
      <c r="AL539" t="str">
        <f>IF(AK539&lt;5,"Sapling",IF(AK539&lt;30,"Pole",IF(AK539&lt;50,"Small Saw",IF(AK539&lt;100,"Large Saw",IF(AK539&lt;300,"Giant","Monarch")))))</f>
        <v>Monarch</v>
      </c>
      <c r="AM539">
        <v>245</v>
      </c>
      <c r="AN539" t="s">
        <v>2084</v>
      </c>
      <c r="AO539" s="1">
        <v>45505.604919398145</v>
      </c>
      <c r="AP539" t="s">
        <v>76</v>
      </c>
      <c r="AQ539" s="1">
        <v>45608.760256481481</v>
      </c>
      <c r="AR539" t="s">
        <v>285</v>
      </c>
      <c r="AU539" t="s">
        <v>79</v>
      </c>
      <c r="AV539" t="s">
        <v>86</v>
      </c>
      <c r="AW539" t="s">
        <v>81</v>
      </c>
    </row>
    <row r="540" spans="1:50" x14ac:dyDescent="0.35">
      <c r="A540">
        <v>111</v>
      </c>
      <c r="C540">
        <v>190</v>
      </c>
      <c r="E540" t="s">
        <v>1940</v>
      </c>
      <c r="F540" t="s">
        <v>106</v>
      </c>
      <c r="G540" t="s">
        <v>1</v>
      </c>
      <c r="H540">
        <v>102.4</v>
      </c>
      <c r="I540">
        <v>260</v>
      </c>
      <c r="J540" t="s">
        <v>2133</v>
      </c>
      <c r="M540" t="s">
        <v>68</v>
      </c>
      <c r="N540">
        <v>70</v>
      </c>
      <c r="O540">
        <v>4</v>
      </c>
      <c r="S540" t="s">
        <v>94</v>
      </c>
      <c r="T540" t="s">
        <v>68</v>
      </c>
      <c r="U540" t="s">
        <v>67</v>
      </c>
      <c r="V540" t="s">
        <v>70</v>
      </c>
      <c r="W540" t="s">
        <v>67</v>
      </c>
      <c r="X540" t="s">
        <v>68</v>
      </c>
      <c r="Y540" t="s">
        <v>68</v>
      </c>
      <c r="Z540" t="s">
        <v>70</v>
      </c>
      <c r="AA540" t="s">
        <v>70</v>
      </c>
      <c r="AB540" t="s">
        <v>72</v>
      </c>
      <c r="AC540" t="s">
        <v>68</v>
      </c>
      <c r="AD540">
        <v>3990478</v>
      </c>
      <c r="AE540">
        <v>353189</v>
      </c>
      <c r="AF540" t="s">
        <v>72</v>
      </c>
      <c r="AG540">
        <v>66</v>
      </c>
      <c r="AH540" t="s">
        <v>73</v>
      </c>
      <c r="AI540" t="s">
        <v>74</v>
      </c>
      <c r="AJ540">
        <v>141</v>
      </c>
      <c r="AK540">
        <f>AJ540*2.54</f>
        <v>358.14</v>
      </c>
      <c r="AL540" t="str">
        <f>IF(AK540&lt;5,"Sapling",IF(AK540&lt;30,"Pole",IF(AK540&lt;50,"Small Saw",IF(AK540&lt;100,"Large Saw",IF(AK540&lt;300,"Giant","Monarch")))))</f>
        <v>Monarch</v>
      </c>
      <c r="AM540">
        <v>190</v>
      </c>
      <c r="AN540" t="s">
        <v>2134</v>
      </c>
      <c r="AO540" s="1">
        <v>45505.604919398145</v>
      </c>
      <c r="AP540" t="s">
        <v>76</v>
      </c>
      <c r="AQ540" s="1">
        <v>45553.752650462964</v>
      </c>
      <c r="AR540" t="s">
        <v>640</v>
      </c>
      <c r="AS540" t="s">
        <v>67</v>
      </c>
      <c r="AU540" t="s">
        <v>79</v>
      </c>
      <c r="AV540" t="s">
        <v>86</v>
      </c>
      <c r="AW540" t="s">
        <v>159</v>
      </c>
    </row>
    <row r="541" spans="1:50" x14ac:dyDescent="0.35">
      <c r="A541">
        <v>658</v>
      </c>
      <c r="C541">
        <v>212</v>
      </c>
      <c r="E541" t="s">
        <v>174</v>
      </c>
      <c r="F541" t="s">
        <v>82</v>
      </c>
      <c r="G541" t="s">
        <v>1</v>
      </c>
      <c r="H541">
        <v>105.4</v>
      </c>
      <c r="I541">
        <v>267</v>
      </c>
      <c r="J541" t="s">
        <v>179</v>
      </c>
      <c r="M541" t="s">
        <v>68</v>
      </c>
      <c r="N541">
        <v>16</v>
      </c>
      <c r="O541">
        <v>4</v>
      </c>
      <c r="S541" t="s">
        <v>182</v>
      </c>
      <c r="T541" t="s">
        <v>68</v>
      </c>
      <c r="U541" t="s">
        <v>67</v>
      </c>
      <c r="V541" t="s">
        <v>70</v>
      </c>
      <c r="X541" t="s">
        <v>70</v>
      </c>
      <c r="Y541" t="s">
        <v>70</v>
      </c>
      <c r="Z541" t="s">
        <v>70</v>
      </c>
      <c r="AA541" t="s">
        <v>70</v>
      </c>
      <c r="AB541" t="s">
        <v>72</v>
      </c>
      <c r="AC541" t="s">
        <v>68</v>
      </c>
      <c r="AD541">
        <v>3983079</v>
      </c>
      <c r="AE541">
        <v>350050</v>
      </c>
      <c r="AF541" t="s">
        <v>72</v>
      </c>
      <c r="AG541">
        <v>88</v>
      </c>
      <c r="AH541" t="s">
        <v>73</v>
      </c>
      <c r="AI541" t="s">
        <v>74</v>
      </c>
      <c r="AJ541">
        <v>141</v>
      </c>
      <c r="AK541">
        <f>AJ541*2.54</f>
        <v>358.14</v>
      </c>
      <c r="AL541" t="str">
        <f>IF(AK541&lt;5,"Sapling",IF(AK541&lt;30,"Pole",IF(AK541&lt;50,"Small Saw",IF(AK541&lt;100,"Large Saw",IF(AK541&lt;300,"Giant","Monarch")))))</f>
        <v>Monarch</v>
      </c>
      <c r="AM541">
        <v>212</v>
      </c>
      <c r="AN541" t="s">
        <v>2595</v>
      </c>
      <c r="AO541" s="1">
        <v>45505.604919398145</v>
      </c>
      <c r="AP541" t="s">
        <v>76</v>
      </c>
      <c r="AQ541" s="1">
        <v>45548.655266203707</v>
      </c>
      <c r="AR541" t="s">
        <v>151</v>
      </c>
      <c r="AU541" t="s">
        <v>177</v>
      </c>
      <c r="AV541" t="s">
        <v>86</v>
      </c>
      <c r="AW541" t="s">
        <v>87</v>
      </c>
    </row>
    <row r="542" spans="1:50" x14ac:dyDescent="0.35">
      <c r="A542">
        <v>462</v>
      </c>
      <c r="C542">
        <v>184</v>
      </c>
      <c r="E542" t="s">
        <v>174</v>
      </c>
      <c r="F542" t="s">
        <v>146</v>
      </c>
      <c r="G542" t="s">
        <v>1</v>
      </c>
      <c r="H542">
        <v>98</v>
      </c>
      <c r="I542">
        <v>248</v>
      </c>
      <c r="J542" t="s">
        <v>469</v>
      </c>
      <c r="K542" t="s">
        <v>67</v>
      </c>
      <c r="M542" t="s">
        <v>68</v>
      </c>
      <c r="N542">
        <v>30</v>
      </c>
      <c r="O542">
        <v>1</v>
      </c>
      <c r="S542" t="s">
        <v>182</v>
      </c>
      <c r="T542" t="s">
        <v>68</v>
      </c>
      <c r="U542" t="s">
        <v>67</v>
      </c>
      <c r="V542" t="s">
        <v>70</v>
      </c>
      <c r="W542" t="s">
        <v>67</v>
      </c>
      <c r="X542" t="s">
        <v>70</v>
      </c>
      <c r="Y542" t="s">
        <v>70</v>
      </c>
      <c r="Z542" t="s">
        <v>70</v>
      </c>
      <c r="AA542" t="s">
        <v>70</v>
      </c>
      <c r="AB542" t="s">
        <v>72</v>
      </c>
      <c r="AC542" t="s">
        <v>68</v>
      </c>
      <c r="AD542">
        <v>3983534</v>
      </c>
      <c r="AE542">
        <v>350441</v>
      </c>
      <c r="AF542" t="s">
        <v>72</v>
      </c>
      <c r="AG542">
        <v>0</v>
      </c>
      <c r="AH542" t="s">
        <v>73</v>
      </c>
      <c r="AI542" t="s">
        <v>74</v>
      </c>
      <c r="AJ542">
        <v>141</v>
      </c>
      <c r="AK542">
        <f>AJ542*2.54</f>
        <v>358.14</v>
      </c>
      <c r="AL542" t="str">
        <f>IF(AK542&lt;5,"Sapling",IF(AK542&lt;30,"Pole",IF(AK542&lt;50,"Small Saw",IF(AK542&lt;100,"Large Saw",IF(AK542&lt;300,"Giant","Monarch")))))</f>
        <v>Monarch</v>
      </c>
      <c r="AM542">
        <v>184</v>
      </c>
      <c r="AN542" t="s">
        <v>2926</v>
      </c>
      <c r="AO542" s="1">
        <v>45505.604919398145</v>
      </c>
      <c r="AP542" t="s">
        <v>76</v>
      </c>
      <c r="AQ542" s="1">
        <v>45563.014065856485</v>
      </c>
      <c r="AR542" t="s">
        <v>77</v>
      </c>
      <c r="AS542" t="s">
        <v>67</v>
      </c>
      <c r="AU542" t="s">
        <v>177</v>
      </c>
      <c r="AV542" t="s">
        <v>86</v>
      </c>
      <c r="AW542" t="s">
        <v>81</v>
      </c>
    </row>
    <row r="543" spans="1:50" x14ac:dyDescent="0.35">
      <c r="A543">
        <v>160</v>
      </c>
      <c r="C543">
        <v>205</v>
      </c>
      <c r="E543" t="s">
        <v>637</v>
      </c>
      <c r="F543" t="s">
        <v>146</v>
      </c>
      <c r="G543" t="s">
        <v>1</v>
      </c>
      <c r="H543">
        <v>117</v>
      </c>
      <c r="I543">
        <v>297</v>
      </c>
      <c r="J543" t="s">
        <v>947</v>
      </c>
      <c r="M543" t="s">
        <v>68</v>
      </c>
      <c r="N543">
        <v>70</v>
      </c>
      <c r="O543">
        <v>4</v>
      </c>
      <c r="S543" t="s">
        <v>94</v>
      </c>
      <c r="T543" t="s">
        <v>68</v>
      </c>
      <c r="U543" t="s">
        <v>67</v>
      </c>
      <c r="V543" t="s">
        <v>70</v>
      </c>
      <c r="W543" t="s">
        <v>133</v>
      </c>
      <c r="X543" t="s">
        <v>68</v>
      </c>
      <c r="Y543" t="s">
        <v>70</v>
      </c>
      <c r="Z543" t="s">
        <v>70</v>
      </c>
      <c r="AA543" t="s">
        <v>70</v>
      </c>
      <c r="AB543" t="s">
        <v>168</v>
      </c>
      <c r="AC543" t="s">
        <v>68</v>
      </c>
      <c r="AD543">
        <v>3995299</v>
      </c>
      <c r="AE543">
        <v>353065</v>
      </c>
      <c r="AF543" t="s">
        <v>72</v>
      </c>
      <c r="AG543">
        <v>82</v>
      </c>
      <c r="AH543" t="s">
        <v>73</v>
      </c>
      <c r="AI543" t="s">
        <v>74</v>
      </c>
      <c r="AJ543">
        <v>140</v>
      </c>
      <c r="AK543">
        <f>AJ543*2.54</f>
        <v>355.6</v>
      </c>
      <c r="AL543" t="str">
        <f>IF(AK543&lt;5,"Sapling",IF(AK543&lt;30,"Pole",IF(AK543&lt;50,"Small Saw",IF(AK543&lt;100,"Large Saw",IF(AK543&lt;300,"Giant","Monarch")))))</f>
        <v>Monarch</v>
      </c>
      <c r="AM543">
        <v>205</v>
      </c>
      <c r="AN543" t="s">
        <v>986</v>
      </c>
      <c r="AO543" s="1">
        <v>45505.604919398145</v>
      </c>
      <c r="AP543" t="s">
        <v>76</v>
      </c>
      <c r="AQ543" s="1">
        <v>45567.71361111111</v>
      </c>
      <c r="AR543" t="s">
        <v>927</v>
      </c>
      <c r="AT543" t="s">
        <v>953</v>
      </c>
      <c r="AU543" t="s">
        <v>177</v>
      </c>
      <c r="AV543" t="s">
        <v>86</v>
      </c>
      <c r="AW543" t="s">
        <v>81</v>
      </c>
      <c r="AX543" t="s">
        <v>987</v>
      </c>
    </row>
    <row r="544" spans="1:50" x14ac:dyDescent="0.35">
      <c r="A544">
        <v>53</v>
      </c>
      <c r="C544">
        <v>235</v>
      </c>
      <c r="E544" t="s">
        <v>1940</v>
      </c>
      <c r="F544" t="s">
        <v>146</v>
      </c>
      <c r="G544" t="s">
        <v>1</v>
      </c>
      <c r="H544">
        <v>134</v>
      </c>
      <c r="I544">
        <v>340</v>
      </c>
      <c r="J544" t="s">
        <v>2033</v>
      </c>
      <c r="M544" t="s">
        <v>68</v>
      </c>
      <c r="N544">
        <v>24</v>
      </c>
      <c r="O544">
        <v>3</v>
      </c>
      <c r="S544" t="s">
        <v>182</v>
      </c>
      <c r="T544" t="s">
        <v>68</v>
      </c>
      <c r="U544" t="s">
        <v>67</v>
      </c>
      <c r="V544" t="s">
        <v>70</v>
      </c>
      <c r="X544" t="s">
        <v>70</v>
      </c>
      <c r="Y544" t="s">
        <v>70</v>
      </c>
      <c r="Z544" t="s">
        <v>70</v>
      </c>
      <c r="AA544" t="s">
        <v>70</v>
      </c>
      <c r="AB544" t="s">
        <v>72</v>
      </c>
      <c r="AC544" t="s">
        <v>68</v>
      </c>
      <c r="AD544">
        <v>3990466</v>
      </c>
      <c r="AE544">
        <v>353412</v>
      </c>
      <c r="AF544" t="s">
        <v>72</v>
      </c>
      <c r="AG544">
        <v>70</v>
      </c>
      <c r="AH544" t="s">
        <v>73</v>
      </c>
      <c r="AI544" t="s">
        <v>74</v>
      </c>
      <c r="AJ544">
        <v>140</v>
      </c>
      <c r="AK544">
        <f>AJ544*2.54</f>
        <v>355.6</v>
      </c>
      <c r="AL544" t="str">
        <f>IF(AK544&lt;5,"Sapling",IF(AK544&lt;30,"Pole",IF(AK544&lt;50,"Small Saw",IF(AK544&lt;100,"Large Saw",IF(AK544&lt;300,"Giant","Monarch")))))</f>
        <v>Monarch</v>
      </c>
      <c r="AM544">
        <v>235</v>
      </c>
      <c r="AN544" t="s">
        <v>2034</v>
      </c>
      <c r="AO544" s="1">
        <v>45505.604919398145</v>
      </c>
      <c r="AP544" t="s">
        <v>76</v>
      </c>
      <c r="AQ544" s="1">
        <v>45552.855497685188</v>
      </c>
      <c r="AR544" t="s">
        <v>151</v>
      </c>
      <c r="AU544" t="s">
        <v>79</v>
      </c>
      <c r="AV544" t="s">
        <v>86</v>
      </c>
      <c r="AW544" t="s">
        <v>81</v>
      </c>
    </row>
    <row r="545" spans="1:50" x14ac:dyDescent="0.35">
      <c r="A545">
        <v>651</v>
      </c>
      <c r="C545">
        <v>243</v>
      </c>
      <c r="E545" t="s">
        <v>174</v>
      </c>
      <c r="F545" t="s">
        <v>146</v>
      </c>
      <c r="G545" t="s">
        <v>1</v>
      </c>
      <c r="H545">
        <v>115.2</v>
      </c>
      <c r="I545">
        <v>292</v>
      </c>
      <c r="J545" t="s">
        <v>2230</v>
      </c>
      <c r="M545" t="s">
        <v>68</v>
      </c>
      <c r="N545">
        <v>33</v>
      </c>
      <c r="O545">
        <v>1</v>
      </c>
      <c r="S545" t="s">
        <v>182</v>
      </c>
      <c r="T545" t="s">
        <v>68</v>
      </c>
      <c r="U545" t="s">
        <v>67</v>
      </c>
      <c r="V545" t="s">
        <v>70</v>
      </c>
      <c r="X545" t="s">
        <v>70</v>
      </c>
      <c r="Y545" t="s">
        <v>70</v>
      </c>
      <c r="Z545" t="s">
        <v>70</v>
      </c>
      <c r="AA545" t="s">
        <v>70</v>
      </c>
      <c r="AB545" t="s">
        <v>72</v>
      </c>
      <c r="AC545" t="s">
        <v>68</v>
      </c>
      <c r="AD545">
        <v>3982965</v>
      </c>
      <c r="AE545">
        <v>350206</v>
      </c>
      <c r="AF545" t="s">
        <v>72</v>
      </c>
      <c r="AG545">
        <v>5</v>
      </c>
      <c r="AH545" t="s">
        <v>73</v>
      </c>
      <c r="AI545" t="s">
        <v>74</v>
      </c>
      <c r="AJ545">
        <v>140</v>
      </c>
      <c r="AK545">
        <f>AJ545*2.54</f>
        <v>355.6</v>
      </c>
      <c r="AL545" t="str">
        <f>IF(AK545&lt;5,"Sapling",IF(AK545&lt;30,"Pole",IF(AK545&lt;50,"Small Saw",IF(AK545&lt;100,"Large Saw",IF(AK545&lt;300,"Giant","Monarch")))))</f>
        <v>Monarch</v>
      </c>
      <c r="AM545">
        <v>243</v>
      </c>
      <c r="AN545" t="s">
        <v>2231</v>
      </c>
      <c r="AO545" s="1">
        <v>45505.604919398145</v>
      </c>
      <c r="AP545" t="s">
        <v>76</v>
      </c>
      <c r="AQ545" s="1">
        <v>45548.688969907409</v>
      </c>
      <c r="AR545" t="s">
        <v>151</v>
      </c>
      <c r="AT545" t="s">
        <v>2232</v>
      </c>
      <c r="AU545" t="s">
        <v>177</v>
      </c>
      <c r="AV545" t="s">
        <v>86</v>
      </c>
      <c r="AW545" t="s">
        <v>87</v>
      </c>
      <c r="AX545" t="s">
        <v>525</v>
      </c>
    </row>
    <row r="546" spans="1:50" x14ac:dyDescent="0.35">
      <c r="A546">
        <v>578</v>
      </c>
      <c r="C546">
        <v>240</v>
      </c>
      <c r="E546" t="s">
        <v>174</v>
      </c>
      <c r="F546" t="s">
        <v>146</v>
      </c>
      <c r="G546" t="s">
        <v>1</v>
      </c>
      <c r="H546">
        <v>104.099999999999</v>
      </c>
      <c r="I546">
        <v>264</v>
      </c>
      <c r="J546" t="s">
        <v>328</v>
      </c>
      <c r="K546" t="s">
        <v>93</v>
      </c>
      <c r="M546" t="s">
        <v>68</v>
      </c>
      <c r="N546">
        <v>141</v>
      </c>
      <c r="O546">
        <v>4</v>
      </c>
      <c r="S546" t="s">
        <v>69</v>
      </c>
      <c r="T546" t="s">
        <v>68</v>
      </c>
      <c r="U546" t="s">
        <v>67</v>
      </c>
      <c r="V546" t="s">
        <v>68</v>
      </c>
      <c r="W546" t="s">
        <v>93</v>
      </c>
      <c r="X546" t="s">
        <v>68</v>
      </c>
      <c r="Y546" t="s">
        <v>70</v>
      </c>
      <c r="Z546" t="s">
        <v>68</v>
      </c>
      <c r="AA546" t="s">
        <v>70</v>
      </c>
      <c r="AB546" t="s">
        <v>72</v>
      </c>
      <c r="AC546" t="s">
        <v>68</v>
      </c>
      <c r="AD546">
        <v>3983061</v>
      </c>
      <c r="AE546">
        <v>350422</v>
      </c>
      <c r="AF546" t="s">
        <v>72</v>
      </c>
      <c r="AG546">
        <v>115</v>
      </c>
      <c r="AH546" t="s">
        <v>73</v>
      </c>
      <c r="AI546" t="s">
        <v>74</v>
      </c>
      <c r="AJ546">
        <v>140</v>
      </c>
      <c r="AK546">
        <f>AJ546*2.54</f>
        <v>355.6</v>
      </c>
      <c r="AL546" t="str">
        <f>IF(AK546&lt;5,"Sapling",IF(AK546&lt;30,"Pole",IF(AK546&lt;50,"Small Saw",IF(AK546&lt;100,"Large Saw",IF(AK546&lt;300,"Giant","Monarch")))))</f>
        <v>Monarch</v>
      </c>
      <c r="AM546">
        <v>237</v>
      </c>
      <c r="AN546" t="s">
        <v>2252</v>
      </c>
      <c r="AO546" s="1">
        <v>45505.604919398145</v>
      </c>
      <c r="AP546" t="s">
        <v>76</v>
      </c>
      <c r="AQ546" s="1">
        <v>45551.170219907406</v>
      </c>
      <c r="AR546" t="s">
        <v>151</v>
      </c>
      <c r="AT546" t="s">
        <v>2253</v>
      </c>
      <c r="AU546" t="s">
        <v>177</v>
      </c>
      <c r="AV546" t="s">
        <v>86</v>
      </c>
      <c r="AW546" t="s">
        <v>159</v>
      </c>
      <c r="AX546" t="s">
        <v>2254</v>
      </c>
    </row>
    <row r="547" spans="1:50" x14ac:dyDescent="0.35">
      <c r="A547">
        <v>623</v>
      </c>
      <c r="C547">
        <v>230</v>
      </c>
      <c r="E547" t="s">
        <v>174</v>
      </c>
      <c r="F547" t="s">
        <v>146</v>
      </c>
      <c r="G547" t="s">
        <v>1</v>
      </c>
      <c r="H547">
        <v>151.19999999999899</v>
      </c>
      <c r="I547">
        <v>384</v>
      </c>
      <c r="J547" t="s">
        <v>260</v>
      </c>
      <c r="M547" t="s">
        <v>68</v>
      </c>
      <c r="N547">
        <v>41</v>
      </c>
      <c r="O547">
        <v>2</v>
      </c>
      <c r="S547" t="s">
        <v>94</v>
      </c>
      <c r="T547" t="s">
        <v>70</v>
      </c>
      <c r="V547" t="s">
        <v>70</v>
      </c>
      <c r="X547" t="s">
        <v>70</v>
      </c>
      <c r="Y547" t="s">
        <v>70</v>
      </c>
      <c r="Z547" t="s">
        <v>70</v>
      </c>
      <c r="AA547" t="s">
        <v>70</v>
      </c>
      <c r="AB547" t="s">
        <v>168</v>
      </c>
      <c r="AC547" t="s">
        <v>68</v>
      </c>
      <c r="AD547">
        <v>3983136</v>
      </c>
      <c r="AE547">
        <v>350127</v>
      </c>
      <c r="AF547" t="s">
        <v>72</v>
      </c>
      <c r="AG547">
        <v>0</v>
      </c>
      <c r="AH547" t="s">
        <v>73</v>
      </c>
      <c r="AI547" t="s">
        <v>74</v>
      </c>
      <c r="AJ547">
        <v>140</v>
      </c>
      <c r="AK547">
        <f>AJ547*2.54</f>
        <v>355.6</v>
      </c>
      <c r="AL547" t="str">
        <f>IF(AK547&lt;5,"Sapling",IF(AK547&lt;30,"Pole",IF(AK547&lt;50,"Small Saw",IF(AK547&lt;100,"Large Saw",IF(AK547&lt;300,"Giant","Monarch")))))</f>
        <v>Monarch</v>
      </c>
      <c r="AM547">
        <v>230</v>
      </c>
      <c r="AN547" t="s">
        <v>2365</v>
      </c>
      <c r="AO547" s="1">
        <v>45505.604919398145</v>
      </c>
      <c r="AP547" t="s">
        <v>76</v>
      </c>
      <c r="AQ547" s="1">
        <v>45532.887743240739</v>
      </c>
      <c r="AR547" t="s">
        <v>76</v>
      </c>
      <c r="AU547" t="s">
        <v>177</v>
      </c>
      <c r="AV547" t="s">
        <v>86</v>
      </c>
      <c r="AW547" t="s">
        <v>87</v>
      </c>
    </row>
    <row r="548" spans="1:50" x14ac:dyDescent="0.35">
      <c r="A548">
        <v>471</v>
      </c>
      <c r="C548">
        <v>228</v>
      </c>
      <c r="E548" t="s">
        <v>174</v>
      </c>
      <c r="F548" t="s">
        <v>82</v>
      </c>
      <c r="G548" t="s">
        <v>1</v>
      </c>
      <c r="H548">
        <v>110</v>
      </c>
      <c r="I548">
        <v>279</v>
      </c>
      <c r="J548" t="s">
        <v>2382</v>
      </c>
      <c r="M548" t="s">
        <v>68</v>
      </c>
      <c r="N548">
        <v>12</v>
      </c>
      <c r="O548">
        <v>3</v>
      </c>
      <c r="S548" t="s">
        <v>94</v>
      </c>
      <c r="T548" t="s">
        <v>70</v>
      </c>
      <c r="V548" t="s">
        <v>70</v>
      </c>
      <c r="X548" t="s">
        <v>70</v>
      </c>
      <c r="Y548" t="s">
        <v>70</v>
      </c>
      <c r="Z548" t="s">
        <v>70</v>
      </c>
      <c r="AA548" t="s">
        <v>70</v>
      </c>
      <c r="AB548" t="s">
        <v>72</v>
      </c>
      <c r="AC548" t="s">
        <v>68</v>
      </c>
      <c r="AD548">
        <v>3983558</v>
      </c>
      <c r="AE548">
        <v>350229</v>
      </c>
      <c r="AF548" t="s">
        <v>72</v>
      </c>
      <c r="AG548">
        <v>0</v>
      </c>
      <c r="AH548" t="s">
        <v>73</v>
      </c>
      <c r="AI548" t="s">
        <v>74</v>
      </c>
      <c r="AJ548">
        <v>140</v>
      </c>
      <c r="AK548">
        <f>AJ548*2.54</f>
        <v>355.6</v>
      </c>
      <c r="AL548" t="str">
        <f>IF(AK548&lt;5,"Sapling",IF(AK548&lt;30,"Pole",IF(AK548&lt;50,"Small Saw",IF(AK548&lt;100,"Large Saw",IF(AK548&lt;300,"Giant","Monarch")))))</f>
        <v>Monarch</v>
      </c>
      <c r="AM548">
        <v>228</v>
      </c>
      <c r="AN548" t="s">
        <v>2383</v>
      </c>
      <c r="AO548" s="1">
        <v>45505.604919398145</v>
      </c>
      <c r="AP548" t="s">
        <v>76</v>
      </c>
      <c r="AQ548" s="1">
        <v>45533.119398148148</v>
      </c>
      <c r="AR548" t="s">
        <v>151</v>
      </c>
      <c r="AU548" t="s">
        <v>177</v>
      </c>
      <c r="AV548" t="s">
        <v>86</v>
      </c>
      <c r="AW548" t="s">
        <v>159</v>
      </c>
      <c r="AX548" t="s">
        <v>2384</v>
      </c>
    </row>
    <row r="549" spans="1:50" x14ac:dyDescent="0.35">
      <c r="A549">
        <v>85</v>
      </c>
      <c r="C549">
        <v>225</v>
      </c>
      <c r="E549" t="s">
        <v>174</v>
      </c>
      <c r="F549" t="s">
        <v>82</v>
      </c>
      <c r="G549" t="s">
        <v>1</v>
      </c>
      <c r="H549">
        <v>110</v>
      </c>
      <c r="I549">
        <v>279</v>
      </c>
      <c r="J549" t="s">
        <v>2407</v>
      </c>
      <c r="M549" t="s">
        <v>68</v>
      </c>
      <c r="N549">
        <v>32</v>
      </c>
      <c r="O549">
        <v>4</v>
      </c>
      <c r="S549" t="s">
        <v>69</v>
      </c>
      <c r="V549" t="s">
        <v>70</v>
      </c>
      <c r="W549" t="s">
        <v>67</v>
      </c>
      <c r="X549" t="s">
        <v>68</v>
      </c>
      <c r="Y549" t="s">
        <v>68</v>
      </c>
      <c r="Z549" t="s">
        <v>70</v>
      </c>
      <c r="AA549" t="s">
        <v>70</v>
      </c>
      <c r="AB549" t="s">
        <v>72</v>
      </c>
      <c r="AC549" t="s">
        <v>68</v>
      </c>
      <c r="AD549">
        <v>3983763</v>
      </c>
      <c r="AE549">
        <v>349470</v>
      </c>
      <c r="AF549" t="s">
        <v>72</v>
      </c>
      <c r="AG549">
        <v>182</v>
      </c>
      <c r="AH549" t="s">
        <v>73</v>
      </c>
      <c r="AI549" t="s">
        <v>74</v>
      </c>
      <c r="AJ549">
        <v>140</v>
      </c>
      <c r="AK549">
        <f>AJ549*2.54</f>
        <v>355.6</v>
      </c>
      <c r="AL549" t="str">
        <f>IF(AK549&lt;5,"Sapling",IF(AK549&lt;30,"Pole",IF(AK549&lt;50,"Small Saw",IF(AK549&lt;100,"Large Saw",IF(AK549&lt;300,"Giant","Monarch")))))</f>
        <v>Monarch</v>
      </c>
      <c r="AM549">
        <v>225</v>
      </c>
      <c r="AN549" t="s">
        <v>2408</v>
      </c>
      <c r="AO549" s="1">
        <v>45505.604919398145</v>
      </c>
      <c r="AP549" t="s">
        <v>76</v>
      </c>
      <c r="AQ549" s="1">
        <v>45557.687951388885</v>
      </c>
      <c r="AR549" t="s">
        <v>151</v>
      </c>
      <c r="AU549" t="s">
        <v>177</v>
      </c>
    </row>
    <row r="550" spans="1:50" x14ac:dyDescent="0.35">
      <c r="A550">
        <v>581</v>
      </c>
      <c r="C550">
        <v>215</v>
      </c>
      <c r="E550" t="s">
        <v>174</v>
      </c>
      <c r="F550" t="s">
        <v>65</v>
      </c>
      <c r="G550" t="s">
        <v>1</v>
      </c>
      <c r="H550">
        <v>52.2</v>
      </c>
      <c r="I550">
        <v>132</v>
      </c>
      <c r="J550" t="s">
        <v>2385</v>
      </c>
      <c r="K550" t="s">
        <v>133</v>
      </c>
      <c r="M550" t="s">
        <v>70</v>
      </c>
      <c r="N550">
        <v>29</v>
      </c>
      <c r="O550">
        <v>0</v>
      </c>
      <c r="S550" t="s">
        <v>182</v>
      </c>
      <c r="V550" t="s">
        <v>70</v>
      </c>
      <c r="W550" t="s">
        <v>67</v>
      </c>
      <c r="X550" t="s">
        <v>68</v>
      </c>
      <c r="Y550" t="s">
        <v>70</v>
      </c>
      <c r="Z550" t="s">
        <v>70</v>
      </c>
      <c r="AA550" t="s">
        <v>70</v>
      </c>
      <c r="AB550" t="s">
        <v>72</v>
      </c>
      <c r="AC550" t="s">
        <v>68</v>
      </c>
      <c r="AD550">
        <v>3983103</v>
      </c>
      <c r="AE550">
        <v>350480</v>
      </c>
      <c r="AF550" t="s">
        <v>72</v>
      </c>
      <c r="AG550">
        <v>0</v>
      </c>
      <c r="AH550" t="s">
        <v>73</v>
      </c>
      <c r="AI550" t="s">
        <v>74</v>
      </c>
      <c r="AJ550">
        <v>140</v>
      </c>
      <c r="AK550">
        <f>AJ550*2.54</f>
        <v>355.6</v>
      </c>
      <c r="AL550" t="str">
        <f>IF(AK550&lt;5,"Sapling",IF(AK550&lt;30,"Pole",IF(AK550&lt;50,"Small Saw",IF(AK550&lt;100,"Large Saw",IF(AK550&lt;300,"Giant","Monarch")))))</f>
        <v>Monarch</v>
      </c>
      <c r="AM550">
        <v>215</v>
      </c>
      <c r="AN550" t="s">
        <v>2554</v>
      </c>
      <c r="AO550" s="1">
        <v>45505.604919398145</v>
      </c>
      <c r="AP550" t="s">
        <v>76</v>
      </c>
      <c r="AQ550" s="1">
        <v>45551.168969907405</v>
      </c>
      <c r="AR550" t="s">
        <v>151</v>
      </c>
      <c r="AU550" t="s">
        <v>177</v>
      </c>
      <c r="AV550" t="s">
        <v>80</v>
      </c>
      <c r="AW550" t="s">
        <v>87</v>
      </c>
      <c r="AX550" t="s">
        <v>2555</v>
      </c>
    </row>
    <row r="551" spans="1:50" x14ac:dyDescent="0.35">
      <c r="A551">
        <v>249</v>
      </c>
      <c r="C551">
        <v>228</v>
      </c>
      <c r="E551" t="s">
        <v>637</v>
      </c>
      <c r="F551" t="s">
        <v>201</v>
      </c>
      <c r="G551" t="s">
        <v>1</v>
      </c>
      <c r="H551">
        <v>106.2</v>
      </c>
      <c r="I551">
        <v>269</v>
      </c>
      <c r="J551" t="s">
        <v>328</v>
      </c>
      <c r="M551" t="s">
        <v>68</v>
      </c>
      <c r="N551">
        <v>22</v>
      </c>
      <c r="O551">
        <v>4</v>
      </c>
      <c r="S551" t="s">
        <v>69</v>
      </c>
      <c r="T551" t="s">
        <v>68</v>
      </c>
      <c r="U551" t="s">
        <v>67</v>
      </c>
      <c r="V551" t="s">
        <v>70</v>
      </c>
      <c r="Y551" t="s">
        <v>70</v>
      </c>
      <c r="Z551" t="s">
        <v>70</v>
      </c>
      <c r="AA551" t="s">
        <v>70</v>
      </c>
      <c r="AB551" t="s">
        <v>72</v>
      </c>
      <c r="AC551" t="s">
        <v>68</v>
      </c>
      <c r="AD551">
        <v>3996078</v>
      </c>
      <c r="AE551">
        <v>351120</v>
      </c>
      <c r="AF551" t="s">
        <v>72</v>
      </c>
      <c r="AG551">
        <v>168</v>
      </c>
      <c r="AH551" t="s">
        <v>73</v>
      </c>
      <c r="AI551" t="s">
        <v>74</v>
      </c>
      <c r="AJ551">
        <v>139</v>
      </c>
      <c r="AK551">
        <f>AJ551*2.54</f>
        <v>353.06</v>
      </c>
      <c r="AL551" t="str">
        <f>IF(AK551&lt;5,"Sapling",IF(AK551&lt;30,"Pole",IF(AK551&lt;50,"Small Saw",IF(AK551&lt;100,"Large Saw",IF(AK551&lt;300,"Giant","Monarch")))))</f>
        <v>Monarch</v>
      </c>
      <c r="AM551">
        <v>228</v>
      </c>
      <c r="AN551" t="s">
        <v>1150</v>
      </c>
      <c r="AO551" s="1">
        <v>45505.604919398145</v>
      </c>
      <c r="AP551" t="s">
        <v>76</v>
      </c>
      <c r="AQ551" s="1">
        <v>45562.730706018519</v>
      </c>
      <c r="AR551" t="s">
        <v>151</v>
      </c>
      <c r="AT551" t="s">
        <v>1151</v>
      </c>
      <c r="AU551" t="s">
        <v>177</v>
      </c>
      <c r="AV551" t="s">
        <v>86</v>
      </c>
      <c r="AW551" t="s">
        <v>81</v>
      </c>
    </row>
    <row r="552" spans="1:50" x14ac:dyDescent="0.35">
      <c r="A552">
        <v>306</v>
      </c>
      <c r="C552">
        <v>245</v>
      </c>
      <c r="E552" t="s">
        <v>637</v>
      </c>
      <c r="F552" t="s">
        <v>290</v>
      </c>
      <c r="G552" t="s">
        <v>1</v>
      </c>
      <c r="H552">
        <v>124</v>
      </c>
      <c r="I552">
        <v>314</v>
      </c>
      <c r="J552" t="s">
        <v>947</v>
      </c>
      <c r="M552" t="s">
        <v>68</v>
      </c>
      <c r="N552">
        <v>38</v>
      </c>
      <c r="O552">
        <v>4</v>
      </c>
      <c r="S552" t="s">
        <v>94</v>
      </c>
      <c r="T552" t="s">
        <v>68</v>
      </c>
      <c r="U552" t="s">
        <v>67</v>
      </c>
      <c r="Y552" t="s">
        <v>70</v>
      </c>
      <c r="Z552" t="s">
        <v>70</v>
      </c>
      <c r="AA552" t="s">
        <v>70</v>
      </c>
      <c r="AB552" t="s">
        <v>72</v>
      </c>
      <c r="AC552" t="s">
        <v>68</v>
      </c>
      <c r="AD552">
        <v>3995726</v>
      </c>
      <c r="AE552">
        <v>351215</v>
      </c>
      <c r="AF552" t="s">
        <v>72</v>
      </c>
      <c r="AG552">
        <v>118</v>
      </c>
      <c r="AH552" t="s">
        <v>73</v>
      </c>
      <c r="AI552" t="s">
        <v>74</v>
      </c>
      <c r="AJ552">
        <v>139</v>
      </c>
      <c r="AK552">
        <f>AJ552*2.54</f>
        <v>353.06</v>
      </c>
      <c r="AL552" t="str">
        <f>IF(AK552&lt;5,"Sapling",IF(AK552&lt;30,"Pole",IF(AK552&lt;50,"Small Saw",IF(AK552&lt;100,"Large Saw",IF(AK552&lt;300,"Giant","Monarch")))))</f>
        <v>Monarch</v>
      </c>
      <c r="AM552">
        <v>245</v>
      </c>
      <c r="AN552" t="s">
        <v>1280</v>
      </c>
      <c r="AO552" s="1">
        <v>45505.604919398145</v>
      </c>
      <c r="AP552" t="s">
        <v>76</v>
      </c>
      <c r="AQ552" s="1">
        <v>45564.85565972222</v>
      </c>
      <c r="AR552" t="s">
        <v>927</v>
      </c>
      <c r="AT552" t="s">
        <v>959</v>
      </c>
      <c r="AU552" t="s">
        <v>177</v>
      </c>
      <c r="AV552" t="s">
        <v>80</v>
      </c>
      <c r="AW552" t="s">
        <v>159</v>
      </c>
      <c r="AX552" t="s">
        <v>1281</v>
      </c>
    </row>
    <row r="553" spans="1:50" x14ac:dyDescent="0.35">
      <c r="A553">
        <v>365</v>
      </c>
      <c r="C553">
        <v>205</v>
      </c>
      <c r="E553" t="s">
        <v>637</v>
      </c>
      <c r="F553" t="s">
        <v>146</v>
      </c>
      <c r="G553" t="s">
        <v>1</v>
      </c>
      <c r="H553">
        <v>120.099999999999</v>
      </c>
      <c r="I553">
        <v>305</v>
      </c>
      <c r="J553" t="s">
        <v>442</v>
      </c>
      <c r="M553" t="s">
        <v>68</v>
      </c>
      <c r="N553">
        <v>25</v>
      </c>
      <c r="O553">
        <v>4</v>
      </c>
      <c r="S553" t="s">
        <v>69</v>
      </c>
      <c r="T553" t="s">
        <v>68</v>
      </c>
      <c r="U553" t="s">
        <v>67</v>
      </c>
      <c r="V553" t="s">
        <v>70</v>
      </c>
      <c r="X553" t="s">
        <v>70</v>
      </c>
      <c r="Y553" t="s">
        <v>70</v>
      </c>
      <c r="Z553" t="s">
        <v>70</v>
      </c>
      <c r="AA553" t="s">
        <v>70</v>
      </c>
      <c r="AB553" t="s">
        <v>72</v>
      </c>
      <c r="AC553" t="s">
        <v>68</v>
      </c>
      <c r="AD553">
        <v>3995816</v>
      </c>
      <c r="AE553">
        <v>349022</v>
      </c>
      <c r="AF553" t="s">
        <v>72</v>
      </c>
      <c r="AG553">
        <v>88</v>
      </c>
      <c r="AH553" t="s">
        <v>73</v>
      </c>
      <c r="AI553" t="s">
        <v>74</v>
      </c>
      <c r="AJ553">
        <v>139</v>
      </c>
      <c r="AK553">
        <f>AJ553*2.54</f>
        <v>353.06</v>
      </c>
      <c r="AL553" t="str">
        <f>IF(AK553&lt;5,"Sapling",IF(AK553&lt;30,"Pole",IF(AK553&lt;50,"Small Saw",IF(AK553&lt;100,"Large Saw",IF(AK553&lt;300,"Giant","Monarch")))))</f>
        <v>Monarch</v>
      </c>
      <c r="AM553">
        <v>205</v>
      </c>
      <c r="AN553" t="s">
        <v>1403</v>
      </c>
      <c r="AO553" s="1">
        <v>45505.604919398145</v>
      </c>
      <c r="AP553" t="s">
        <v>76</v>
      </c>
      <c r="AQ553" s="1">
        <v>45563.80232638889</v>
      </c>
      <c r="AR553" t="s">
        <v>151</v>
      </c>
      <c r="AU553" t="s">
        <v>177</v>
      </c>
      <c r="AV553" t="s">
        <v>86</v>
      </c>
      <c r="AW553" t="s">
        <v>87</v>
      </c>
    </row>
    <row r="554" spans="1:50" x14ac:dyDescent="0.35">
      <c r="A554">
        <v>531</v>
      </c>
      <c r="C554">
        <v>239</v>
      </c>
      <c r="E554" t="s">
        <v>637</v>
      </c>
      <c r="F554" t="s">
        <v>65</v>
      </c>
      <c r="G554" t="s">
        <v>1</v>
      </c>
      <c r="H554">
        <v>93.299999999999898</v>
      </c>
      <c r="I554">
        <v>236</v>
      </c>
      <c r="J554" t="s">
        <v>1754</v>
      </c>
      <c r="M554" t="s">
        <v>68</v>
      </c>
      <c r="N554">
        <v>16</v>
      </c>
      <c r="O554">
        <v>3</v>
      </c>
      <c r="S554" t="s">
        <v>94</v>
      </c>
      <c r="T554" t="s">
        <v>68</v>
      </c>
      <c r="U554" t="s">
        <v>67</v>
      </c>
      <c r="V554" t="s">
        <v>70</v>
      </c>
      <c r="X554" t="s">
        <v>70</v>
      </c>
      <c r="Y554" t="s">
        <v>70</v>
      </c>
      <c r="Z554" t="s">
        <v>70</v>
      </c>
      <c r="AA554" t="s">
        <v>70</v>
      </c>
      <c r="AB554" t="s">
        <v>168</v>
      </c>
      <c r="AC554" t="s">
        <v>68</v>
      </c>
      <c r="AD554">
        <v>3995776</v>
      </c>
      <c r="AE554">
        <v>349962</v>
      </c>
      <c r="AF554" t="s">
        <v>72</v>
      </c>
      <c r="AG554">
        <v>90</v>
      </c>
      <c r="AH554" t="s">
        <v>73</v>
      </c>
      <c r="AI554" t="s">
        <v>74</v>
      </c>
      <c r="AJ554">
        <v>139</v>
      </c>
      <c r="AK554">
        <f>AJ554*2.54</f>
        <v>353.06</v>
      </c>
      <c r="AL554" t="str">
        <f>IF(AK554&lt;5,"Sapling",IF(AK554&lt;30,"Pole",IF(AK554&lt;50,"Small Saw",IF(AK554&lt;100,"Large Saw",IF(AK554&lt;300,"Giant","Monarch")))))</f>
        <v>Monarch</v>
      </c>
      <c r="AM554">
        <v>239</v>
      </c>
      <c r="AN554" t="s">
        <v>1755</v>
      </c>
      <c r="AO554" s="1">
        <v>45505.604919398145</v>
      </c>
      <c r="AP554" t="s">
        <v>76</v>
      </c>
      <c r="AQ554" s="1">
        <v>45565.842256944445</v>
      </c>
      <c r="AR554" t="s">
        <v>151</v>
      </c>
      <c r="AU554" t="s">
        <v>177</v>
      </c>
      <c r="AV554" t="s">
        <v>86</v>
      </c>
      <c r="AW554" t="s">
        <v>81</v>
      </c>
      <c r="AX554" t="s">
        <v>1691</v>
      </c>
    </row>
    <row r="555" spans="1:50" x14ac:dyDescent="0.35">
      <c r="A555">
        <v>226</v>
      </c>
      <c r="C555">
        <v>255</v>
      </c>
      <c r="E555" t="s">
        <v>174</v>
      </c>
      <c r="F555" t="s">
        <v>146</v>
      </c>
      <c r="G555" t="s">
        <v>1</v>
      </c>
      <c r="H555">
        <v>112</v>
      </c>
      <c r="I555">
        <v>284</v>
      </c>
      <c r="J555" t="s">
        <v>2161</v>
      </c>
      <c r="M555" t="s">
        <v>68</v>
      </c>
      <c r="N555">
        <v>41</v>
      </c>
      <c r="O555">
        <v>4</v>
      </c>
      <c r="S555" t="s">
        <v>69</v>
      </c>
      <c r="T555" t="s">
        <v>68</v>
      </c>
      <c r="U555" t="s">
        <v>67</v>
      </c>
      <c r="V555" t="s">
        <v>70</v>
      </c>
      <c r="X555" t="s">
        <v>70</v>
      </c>
      <c r="Y555" t="s">
        <v>70</v>
      </c>
      <c r="Z555" t="s">
        <v>70</v>
      </c>
      <c r="AA555" t="s">
        <v>70</v>
      </c>
      <c r="AB555" t="s">
        <v>72</v>
      </c>
      <c r="AC555" t="s">
        <v>68</v>
      </c>
      <c r="AD555">
        <v>3982748</v>
      </c>
      <c r="AE555">
        <v>350162</v>
      </c>
      <c r="AF555" t="s">
        <v>72</v>
      </c>
      <c r="AG555">
        <v>124</v>
      </c>
      <c r="AH555" t="s">
        <v>73</v>
      </c>
      <c r="AI555" t="s">
        <v>74</v>
      </c>
      <c r="AJ555">
        <v>139</v>
      </c>
      <c r="AK555">
        <f>AJ555*2.54</f>
        <v>353.06</v>
      </c>
      <c r="AL555" t="str">
        <f>IF(AK555&lt;5,"Sapling",IF(AK555&lt;30,"Pole",IF(AK555&lt;50,"Small Saw",IF(AK555&lt;100,"Large Saw",IF(AK555&lt;300,"Giant","Monarch")))))</f>
        <v>Monarch</v>
      </c>
      <c r="AM555">
        <v>255</v>
      </c>
      <c r="AN555" t="s">
        <v>2162</v>
      </c>
      <c r="AO555" s="1">
        <v>45505.604919398145</v>
      </c>
      <c r="AP555" t="s">
        <v>76</v>
      </c>
      <c r="AQ555" s="1">
        <v>45532.887659768516</v>
      </c>
      <c r="AR555" t="s">
        <v>76</v>
      </c>
      <c r="AU555" t="s">
        <v>177</v>
      </c>
      <c r="AV555" t="s">
        <v>86</v>
      </c>
      <c r="AW555" t="s">
        <v>87</v>
      </c>
    </row>
    <row r="556" spans="1:50" x14ac:dyDescent="0.35">
      <c r="A556">
        <v>649</v>
      </c>
      <c r="C556">
        <v>230</v>
      </c>
      <c r="E556" t="s">
        <v>174</v>
      </c>
      <c r="F556" t="s">
        <v>65</v>
      </c>
      <c r="G556" t="s">
        <v>1</v>
      </c>
      <c r="H556">
        <v>111.2</v>
      </c>
      <c r="I556">
        <v>282</v>
      </c>
      <c r="J556" t="s">
        <v>161</v>
      </c>
      <c r="M556" t="s">
        <v>70</v>
      </c>
      <c r="N556">
        <v>38.200000000000003</v>
      </c>
      <c r="O556">
        <v>0</v>
      </c>
      <c r="S556" t="s">
        <v>94</v>
      </c>
      <c r="T556" t="s">
        <v>70</v>
      </c>
      <c r="V556" t="s">
        <v>70</v>
      </c>
      <c r="X556" t="s">
        <v>70</v>
      </c>
      <c r="Y556" t="s">
        <v>70</v>
      </c>
      <c r="Z556" t="s">
        <v>70</v>
      </c>
      <c r="AA556" t="s">
        <v>70</v>
      </c>
      <c r="AB556" t="s">
        <v>72</v>
      </c>
      <c r="AC556" t="s">
        <v>68</v>
      </c>
      <c r="AD556">
        <v>3982923</v>
      </c>
      <c r="AE556">
        <v>350281</v>
      </c>
      <c r="AF556" t="s">
        <v>72</v>
      </c>
      <c r="AG556">
        <v>0</v>
      </c>
      <c r="AH556" t="s">
        <v>73</v>
      </c>
      <c r="AI556" t="s">
        <v>74</v>
      </c>
      <c r="AJ556">
        <v>139</v>
      </c>
      <c r="AK556">
        <f>AJ556*2.54</f>
        <v>353.06</v>
      </c>
      <c r="AL556" t="str">
        <f>IF(AK556&lt;5,"Sapling",IF(AK556&lt;30,"Pole",IF(AK556&lt;50,"Small Saw",IF(AK556&lt;100,"Large Saw",IF(AK556&lt;300,"Giant","Monarch")))))</f>
        <v>Monarch</v>
      </c>
      <c r="AM556">
        <v>230</v>
      </c>
      <c r="AN556" t="s">
        <v>2366</v>
      </c>
      <c r="AO556" s="1">
        <v>45505.604919398145</v>
      </c>
      <c r="AP556" t="s">
        <v>76</v>
      </c>
      <c r="AQ556" s="1">
        <v>45548.697546296295</v>
      </c>
      <c r="AR556" t="s">
        <v>151</v>
      </c>
      <c r="AU556" t="s">
        <v>177</v>
      </c>
      <c r="AV556" t="s">
        <v>86</v>
      </c>
      <c r="AW556" t="s">
        <v>159</v>
      </c>
      <c r="AX556" t="s">
        <v>178</v>
      </c>
    </row>
    <row r="557" spans="1:50" x14ac:dyDescent="0.35">
      <c r="A557">
        <v>7</v>
      </c>
      <c r="C557">
        <v>201</v>
      </c>
      <c r="E557" t="s">
        <v>174</v>
      </c>
      <c r="F557" t="s">
        <v>146</v>
      </c>
      <c r="G557" t="s">
        <v>1</v>
      </c>
      <c r="H557">
        <v>138</v>
      </c>
      <c r="I557">
        <v>350</v>
      </c>
      <c r="J557" t="s">
        <v>221</v>
      </c>
      <c r="M557" t="s">
        <v>68</v>
      </c>
      <c r="N557">
        <v>48</v>
      </c>
      <c r="O557">
        <v>3</v>
      </c>
      <c r="S557" t="s">
        <v>182</v>
      </c>
      <c r="V557" t="s">
        <v>70</v>
      </c>
      <c r="X557" t="s">
        <v>70</v>
      </c>
      <c r="Y557" t="s">
        <v>70</v>
      </c>
      <c r="Z557" t="s">
        <v>70</v>
      </c>
      <c r="AA557" t="s">
        <v>70</v>
      </c>
      <c r="AB557" t="s">
        <v>72</v>
      </c>
      <c r="AC557" t="s">
        <v>68</v>
      </c>
      <c r="AD557">
        <v>3983915</v>
      </c>
      <c r="AE557">
        <v>349812</v>
      </c>
      <c r="AF557" t="s">
        <v>72</v>
      </c>
      <c r="AG557">
        <v>138</v>
      </c>
      <c r="AH557" t="s">
        <v>73</v>
      </c>
      <c r="AI557" t="s">
        <v>74</v>
      </c>
      <c r="AJ557">
        <v>139</v>
      </c>
      <c r="AK557">
        <f>AJ557*2.54</f>
        <v>353.06</v>
      </c>
      <c r="AL557" t="str">
        <f>IF(AK557&lt;5,"Sapling",IF(AK557&lt;30,"Pole",IF(AK557&lt;50,"Small Saw",IF(AK557&lt;100,"Large Saw",IF(AK557&lt;300,"Giant","Monarch")))))</f>
        <v>Monarch</v>
      </c>
      <c r="AM557">
        <v>201</v>
      </c>
      <c r="AN557" t="s">
        <v>2701</v>
      </c>
      <c r="AO557" s="1">
        <v>45505.604919398145</v>
      </c>
      <c r="AP557" t="s">
        <v>76</v>
      </c>
      <c r="AQ557" s="1">
        <v>45548.850081018521</v>
      </c>
      <c r="AR557" t="s">
        <v>151</v>
      </c>
      <c r="AU557" t="s">
        <v>177</v>
      </c>
    </row>
    <row r="558" spans="1:50" x14ac:dyDescent="0.35">
      <c r="A558">
        <v>213</v>
      </c>
      <c r="C558">
        <v>206</v>
      </c>
      <c r="E558" t="s">
        <v>637</v>
      </c>
      <c r="F558" t="s">
        <v>91</v>
      </c>
      <c r="G558" t="s">
        <v>1</v>
      </c>
      <c r="H558">
        <v>129</v>
      </c>
      <c r="I558">
        <v>327</v>
      </c>
      <c r="J558" t="s">
        <v>223</v>
      </c>
      <c r="K558" t="s">
        <v>67</v>
      </c>
      <c r="M558" t="s">
        <v>68</v>
      </c>
      <c r="N558">
        <v>76</v>
      </c>
      <c r="O558">
        <v>4</v>
      </c>
      <c r="S558" t="s">
        <v>69</v>
      </c>
      <c r="T558" t="s">
        <v>68</v>
      </c>
      <c r="U558" t="s">
        <v>67</v>
      </c>
      <c r="V558" t="s">
        <v>68</v>
      </c>
      <c r="X558" t="s">
        <v>70</v>
      </c>
      <c r="Y558" t="s">
        <v>70</v>
      </c>
      <c r="Z558" t="s">
        <v>70</v>
      </c>
      <c r="AA558" t="s">
        <v>70</v>
      </c>
      <c r="AB558" t="s">
        <v>72</v>
      </c>
      <c r="AC558" t="s">
        <v>68</v>
      </c>
      <c r="AD558">
        <v>3996504</v>
      </c>
      <c r="AE558">
        <v>351185</v>
      </c>
      <c r="AF558" t="s">
        <v>72</v>
      </c>
      <c r="AG558">
        <v>120</v>
      </c>
      <c r="AH558" t="s">
        <v>73</v>
      </c>
      <c r="AI558" t="s">
        <v>74</v>
      </c>
      <c r="AJ558">
        <v>138</v>
      </c>
      <c r="AK558">
        <f>AJ558*2.54</f>
        <v>350.52</v>
      </c>
      <c r="AL558" t="str">
        <f>IF(AK558&lt;5,"Sapling",IF(AK558&lt;30,"Pole",IF(AK558&lt;50,"Small Saw",IF(AK558&lt;100,"Large Saw",IF(AK558&lt;300,"Giant","Monarch")))))</f>
        <v>Monarch</v>
      </c>
      <c r="AM558">
        <v>206</v>
      </c>
      <c r="AN558" t="s">
        <v>1076</v>
      </c>
      <c r="AO558" s="1">
        <v>45505.604919398145</v>
      </c>
      <c r="AP558" t="s">
        <v>76</v>
      </c>
      <c r="AQ558" s="1">
        <v>45560.844895833332</v>
      </c>
      <c r="AR558" t="s">
        <v>151</v>
      </c>
      <c r="AT558" t="s">
        <v>1077</v>
      </c>
      <c r="AU558" t="s">
        <v>177</v>
      </c>
      <c r="AV558" t="s">
        <v>80</v>
      </c>
      <c r="AW558" t="s">
        <v>159</v>
      </c>
      <c r="AX558" t="s">
        <v>1078</v>
      </c>
    </row>
    <row r="559" spans="1:50" x14ac:dyDescent="0.35">
      <c r="A559">
        <v>402</v>
      </c>
      <c r="C559">
        <v>228</v>
      </c>
      <c r="E559" t="s">
        <v>637</v>
      </c>
      <c r="F559" t="s">
        <v>197</v>
      </c>
      <c r="G559" t="s">
        <v>1</v>
      </c>
      <c r="H559">
        <v>126</v>
      </c>
      <c r="I559">
        <v>320</v>
      </c>
      <c r="J559" t="s">
        <v>1475</v>
      </c>
      <c r="M559" t="s">
        <v>68</v>
      </c>
      <c r="N559">
        <v>40</v>
      </c>
      <c r="O559">
        <v>4</v>
      </c>
      <c r="S559" t="s">
        <v>94</v>
      </c>
      <c r="T559" t="s">
        <v>68</v>
      </c>
      <c r="U559" t="s">
        <v>67</v>
      </c>
      <c r="X559" t="s">
        <v>70</v>
      </c>
      <c r="Y559" t="s">
        <v>70</v>
      </c>
      <c r="Z559" t="s">
        <v>70</v>
      </c>
      <c r="AA559" t="s">
        <v>70</v>
      </c>
      <c r="AB559" t="s">
        <v>72</v>
      </c>
      <c r="AC559" t="s">
        <v>68</v>
      </c>
      <c r="AD559">
        <v>3995483</v>
      </c>
      <c r="AE559">
        <v>351117</v>
      </c>
      <c r="AF559" t="s">
        <v>72</v>
      </c>
      <c r="AG559">
        <v>120</v>
      </c>
      <c r="AH559" t="s">
        <v>73</v>
      </c>
      <c r="AI559" t="s">
        <v>74</v>
      </c>
      <c r="AJ559">
        <v>138</v>
      </c>
      <c r="AK559">
        <f>AJ559*2.54</f>
        <v>350.52</v>
      </c>
      <c r="AL559" t="str">
        <f>IF(AK559&lt;5,"Sapling",IF(AK559&lt;30,"Pole",IF(AK559&lt;50,"Small Saw",IF(AK559&lt;100,"Large Saw",IF(AK559&lt;300,"Giant","Monarch")))))</f>
        <v>Monarch</v>
      </c>
      <c r="AM559">
        <v>228</v>
      </c>
      <c r="AN559" t="s">
        <v>1476</v>
      </c>
      <c r="AO559" s="1">
        <v>45505.604919398145</v>
      </c>
      <c r="AP559" t="s">
        <v>76</v>
      </c>
      <c r="AQ559" s="1">
        <v>45564.706435185188</v>
      </c>
      <c r="AR559" t="s">
        <v>927</v>
      </c>
      <c r="AT559" t="s">
        <v>1477</v>
      </c>
      <c r="AU559" t="s">
        <v>177</v>
      </c>
      <c r="AV559" t="s">
        <v>86</v>
      </c>
      <c r="AW559" t="s">
        <v>159</v>
      </c>
      <c r="AX559" t="s">
        <v>1478</v>
      </c>
    </row>
    <row r="560" spans="1:50" x14ac:dyDescent="0.35">
      <c r="A560">
        <v>417</v>
      </c>
      <c r="C560">
        <v>241</v>
      </c>
      <c r="E560" t="s">
        <v>637</v>
      </c>
      <c r="F560" t="s">
        <v>146</v>
      </c>
      <c r="G560" t="s">
        <v>1</v>
      </c>
      <c r="H560">
        <v>109</v>
      </c>
      <c r="I560">
        <v>276</v>
      </c>
      <c r="J560" t="s">
        <v>947</v>
      </c>
      <c r="M560" t="s">
        <v>68</v>
      </c>
      <c r="N560">
        <v>12</v>
      </c>
      <c r="O560">
        <v>4</v>
      </c>
      <c r="S560" t="s">
        <v>94</v>
      </c>
      <c r="T560" t="s">
        <v>70</v>
      </c>
      <c r="X560" t="s">
        <v>70</v>
      </c>
      <c r="Y560" t="s">
        <v>70</v>
      </c>
      <c r="Z560" t="s">
        <v>70</v>
      </c>
      <c r="AA560" t="s">
        <v>70</v>
      </c>
      <c r="AB560" t="s">
        <v>72</v>
      </c>
      <c r="AC560" t="s">
        <v>68</v>
      </c>
      <c r="AD560">
        <v>3995610</v>
      </c>
      <c r="AE560">
        <v>350987</v>
      </c>
      <c r="AF560" t="s">
        <v>72</v>
      </c>
      <c r="AG560">
        <v>0</v>
      </c>
      <c r="AH560" t="s">
        <v>73</v>
      </c>
      <c r="AI560" t="s">
        <v>74</v>
      </c>
      <c r="AJ560">
        <v>138</v>
      </c>
      <c r="AK560">
        <f>AJ560*2.54</f>
        <v>350.52</v>
      </c>
      <c r="AL560" t="str">
        <f>IF(AK560&lt;5,"Sapling",IF(AK560&lt;30,"Pole",IF(AK560&lt;50,"Small Saw",IF(AK560&lt;100,"Large Saw",IF(AK560&lt;300,"Giant","Monarch")))))</f>
        <v>Monarch</v>
      </c>
      <c r="AM560">
        <v>241</v>
      </c>
      <c r="AN560" t="s">
        <v>1526</v>
      </c>
      <c r="AO560" s="1">
        <v>45505.604919398145</v>
      </c>
      <c r="AP560" t="s">
        <v>76</v>
      </c>
      <c r="AQ560" s="1">
        <v>45563.692766203705</v>
      </c>
      <c r="AR560" t="s">
        <v>927</v>
      </c>
      <c r="AU560" t="s">
        <v>177</v>
      </c>
      <c r="AV560" t="s">
        <v>86</v>
      </c>
      <c r="AW560" t="s">
        <v>159</v>
      </c>
      <c r="AX560" t="s">
        <v>1306</v>
      </c>
    </row>
    <row r="561" spans="1:50" x14ac:dyDescent="0.35">
      <c r="A561">
        <v>52</v>
      </c>
      <c r="C561">
        <v>220</v>
      </c>
      <c r="E561" t="s">
        <v>1940</v>
      </c>
      <c r="F561" t="s">
        <v>65</v>
      </c>
      <c r="G561" t="s">
        <v>1</v>
      </c>
      <c r="H561">
        <v>124.2</v>
      </c>
      <c r="I561">
        <v>315</v>
      </c>
      <c r="J561" t="s">
        <v>2031</v>
      </c>
      <c r="M561" t="s">
        <v>70</v>
      </c>
      <c r="N561">
        <v>36</v>
      </c>
      <c r="S561" t="s">
        <v>94</v>
      </c>
      <c r="T561" t="s">
        <v>68</v>
      </c>
      <c r="U561" t="s">
        <v>67</v>
      </c>
      <c r="V561" t="s">
        <v>70</v>
      </c>
      <c r="X561" t="s">
        <v>70</v>
      </c>
      <c r="Y561" t="s">
        <v>70</v>
      </c>
      <c r="Z561" t="s">
        <v>70</v>
      </c>
      <c r="AA561" t="s">
        <v>70</v>
      </c>
      <c r="AB561" t="s">
        <v>72</v>
      </c>
      <c r="AC561" t="s">
        <v>68</v>
      </c>
      <c r="AD561">
        <v>3990570</v>
      </c>
      <c r="AE561">
        <v>353394</v>
      </c>
      <c r="AF561" t="s">
        <v>72</v>
      </c>
      <c r="AG561">
        <v>0</v>
      </c>
      <c r="AH561" t="s">
        <v>73</v>
      </c>
      <c r="AI561" t="s">
        <v>74</v>
      </c>
      <c r="AJ561">
        <v>138</v>
      </c>
      <c r="AK561">
        <f>AJ561*2.54</f>
        <v>350.52</v>
      </c>
      <c r="AL561" t="str">
        <f>IF(AK561&lt;5,"Sapling",IF(AK561&lt;30,"Pole",IF(AK561&lt;50,"Small Saw",IF(AK561&lt;100,"Large Saw",IF(AK561&lt;300,"Giant","Monarch")))))</f>
        <v>Monarch</v>
      </c>
      <c r="AM561">
        <v>220</v>
      </c>
      <c r="AN561" t="s">
        <v>2032</v>
      </c>
      <c r="AO561" s="1">
        <v>45505.604919398145</v>
      </c>
      <c r="AP561" t="s">
        <v>76</v>
      </c>
      <c r="AQ561" s="1">
        <v>45553.914143518516</v>
      </c>
      <c r="AR561" t="s">
        <v>640</v>
      </c>
      <c r="AU561" t="s">
        <v>79</v>
      </c>
      <c r="AV561" t="s">
        <v>86</v>
      </c>
      <c r="AW561" t="s">
        <v>159</v>
      </c>
    </row>
    <row r="562" spans="1:50" x14ac:dyDescent="0.35">
      <c r="A562">
        <v>103</v>
      </c>
      <c r="C562">
        <v>208</v>
      </c>
      <c r="D562">
        <v>215</v>
      </c>
      <c r="E562" t="s">
        <v>1940</v>
      </c>
      <c r="F562" t="s">
        <v>82</v>
      </c>
      <c r="G562" t="s">
        <v>1</v>
      </c>
      <c r="H562">
        <v>105</v>
      </c>
      <c r="I562">
        <v>266</v>
      </c>
      <c r="J562" t="s">
        <v>2117</v>
      </c>
      <c r="M562" t="s">
        <v>68</v>
      </c>
      <c r="N562">
        <v>64</v>
      </c>
      <c r="O562">
        <v>4</v>
      </c>
      <c r="S562" t="s">
        <v>69</v>
      </c>
      <c r="T562" t="s">
        <v>68</v>
      </c>
      <c r="U562" t="s">
        <v>133</v>
      </c>
      <c r="V562" t="s">
        <v>68</v>
      </c>
      <c r="W562" t="s">
        <v>67</v>
      </c>
      <c r="X562" t="s">
        <v>68</v>
      </c>
      <c r="Y562" t="s">
        <v>70</v>
      </c>
      <c r="Z562" t="s">
        <v>70</v>
      </c>
      <c r="AA562" t="s">
        <v>70</v>
      </c>
      <c r="AB562" t="s">
        <v>72</v>
      </c>
      <c r="AC562" t="s">
        <v>68</v>
      </c>
      <c r="AD562">
        <v>3990199</v>
      </c>
      <c r="AE562">
        <v>353269</v>
      </c>
      <c r="AF562" t="s">
        <v>72</v>
      </c>
      <c r="AG562">
        <v>124</v>
      </c>
      <c r="AH562" t="s">
        <v>73</v>
      </c>
      <c r="AI562" t="s">
        <v>74</v>
      </c>
      <c r="AJ562">
        <v>138</v>
      </c>
      <c r="AK562">
        <f>AJ562*2.54</f>
        <v>350.52</v>
      </c>
      <c r="AL562" t="str">
        <f>IF(AK562&lt;5,"Sapling",IF(AK562&lt;30,"Pole",IF(AK562&lt;50,"Small Saw",IF(AK562&lt;100,"Large Saw",IF(AK562&lt;300,"Giant","Monarch")))))</f>
        <v>Monarch</v>
      </c>
      <c r="AM562">
        <v>208</v>
      </c>
      <c r="AN562" t="s">
        <v>2118</v>
      </c>
      <c r="AO562" s="1">
        <v>45505.604919398145</v>
      </c>
      <c r="AP562" t="s">
        <v>76</v>
      </c>
      <c r="AQ562" s="1">
        <v>45553.863032407404</v>
      </c>
      <c r="AR562" t="s">
        <v>151</v>
      </c>
      <c r="AU562" t="s">
        <v>79</v>
      </c>
      <c r="AV562" t="s">
        <v>86</v>
      </c>
      <c r="AW562" t="s">
        <v>81</v>
      </c>
    </row>
    <row r="563" spans="1:50" x14ac:dyDescent="0.35">
      <c r="A563">
        <v>480</v>
      </c>
      <c r="C563">
        <v>236</v>
      </c>
      <c r="E563" t="s">
        <v>174</v>
      </c>
      <c r="F563" t="s">
        <v>197</v>
      </c>
      <c r="G563" t="s">
        <v>1</v>
      </c>
      <c r="H563">
        <v>81.2</v>
      </c>
      <c r="I563">
        <v>206</v>
      </c>
      <c r="J563" t="s">
        <v>223</v>
      </c>
      <c r="M563" t="s">
        <v>68</v>
      </c>
      <c r="N563">
        <v>22</v>
      </c>
      <c r="O563">
        <v>2</v>
      </c>
      <c r="S563" t="s">
        <v>69</v>
      </c>
      <c r="T563" t="s">
        <v>68</v>
      </c>
      <c r="U563" t="s">
        <v>67</v>
      </c>
      <c r="V563" t="s">
        <v>70</v>
      </c>
      <c r="X563" t="s">
        <v>70</v>
      </c>
      <c r="Y563" t="s">
        <v>70</v>
      </c>
      <c r="Z563" t="s">
        <v>70</v>
      </c>
      <c r="AA563" t="s">
        <v>70</v>
      </c>
      <c r="AB563" t="s">
        <v>168</v>
      </c>
      <c r="AC563" t="s">
        <v>68</v>
      </c>
      <c r="AD563">
        <v>3983368</v>
      </c>
      <c r="AE563">
        <v>350250</v>
      </c>
      <c r="AF563" t="s">
        <v>72</v>
      </c>
      <c r="AG563">
        <v>18</v>
      </c>
      <c r="AH563" t="s">
        <v>73</v>
      </c>
      <c r="AI563" t="s">
        <v>74</v>
      </c>
      <c r="AJ563">
        <v>138</v>
      </c>
      <c r="AK563">
        <f>AJ563*2.54</f>
        <v>350.52</v>
      </c>
      <c r="AL563" t="str">
        <f>IF(AK563&lt;5,"Sapling",IF(AK563&lt;30,"Pole",IF(AK563&lt;50,"Small Saw",IF(AK563&lt;100,"Large Saw",IF(AK563&lt;300,"Giant","Monarch")))))</f>
        <v>Monarch</v>
      </c>
      <c r="AM563">
        <v>236</v>
      </c>
      <c r="AN563" t="s">
        <v>2304</v>
      </c>
      <c r="AO563" s="1">
        <v>45505.604919398145</v>
      </c>
      <c r="AP563" t="s">
        <v>76</v>
      </c>
      <c r="AQ563" s="1">
        <v>45533.104212962964</v>
      </c>
      <c r="AR563" t="s">
        <v>151</v>
      </c>
      <c r="AU563" t="s">
        <v>177</v>
      </c>
      <c r="AV563" t="s">
        <v>86</v>
      </c>
      <c r="AW563" t="s">
        <v>87</v>
      </c>
    </row>
    <row r="564" spans="1:50" x14ac:dyDescent="0.35">
      <c r="A564">
        <v>125</v>
      </c>
      <c r="C564">
        <v>232</v>
      </c>
      <c r="E564" t="s">
        <v>174</v>
      </c>
      <c r="F564" t="s">
        <v>82</v>
      </c>
      <c r="G564" t="s">
        <v>1</v>
      </c>
      <c r="H564">
        <v>105</v>
      </c>
      <c r="I564">
        <v>266</v>
      </c>
      <c r="J564" t="s">
        <v>1725</v>
      </c>
      <c r="K564" t="s">
        <v>133</v>
      </c>
      <c r="M564" t="s">
        <v>68</v>
      </c>
      <c r="N564">
        <v>71</v>
      </c>
      <c r="O564">
        <v>3</v>
      </c>
      <c r="S564" t="s">
        <v>69</v>
      </c>
      <c r="T564" t="s">
        <v>68</v>
      </c>
      <c r="U564" t="s">
        <v>67</v>
      </c>
      <c r="W564" t="s">
        <v>67</v>
      </c>
      <c r="X564" t="s">
        <v>68</v>
      </c>
      <c r="Y564" t="s">
        <v>70</v>
      </c>
      <c r="Z564" t="s">
        <v>68</v>
      </c>
      <c r="AA564" t="s">
        <v>70</v>
      </c>
      <c r="AB564" t="s">
        <v>72</v>
      </c>
      <c r="AC564" t="s">
        <v>68</v>
      </c>
      <c r="AD564">
        <v>3983580</v>
      </c>
      <c r="AE564">
        <v>349566</v>
      </c>
      <c r="AF564" t="s">
        <v>72</v>
      </c>
      <c r="AG564">
        <v>24</v>
      </c>
      <c r="AH564" t="s">
        <v>73</v>
      </c>
      <c r="AI564" t="s">
        <v>74</v>
      </c>
      <c r="AJ564">
        <v>138</v>
      </c>
      <c r="AK564">
        <f>AJ564*2.54</f>
        <v>350.52</v>
      </c>
      <c r="AL564" t="str">
        <f>IF(AK564&lt;5,"Sapling",IF(AK564&lt;30,"Pole",IF(AK564&lt;50,"Small Saw",IF(AK564&lt;100,"Large Saw",IF(AK564&lt;300,"Giant","Monarch")))))</f>
        <v>Monarch</v>
      </c>
      <c r="AM564">
        <v>232</v>
      </c>
      <c r="AN564" t="s">
        <v>2330</v>
      </c>
      <c r="AO564" s="1">
        <v>45505.604919398145</v>
      </c>
      <c r="AP564" t="s">
        <v>76</v>
      </c>
      <c r="AQ564" s="1">
        <v>45556.816342592596</v>
      </c>
      <c r="AR564" t="s">
        <v>151</v>
      </c>
      <c r="AU564" t="s">
        <v>177</v>
      </c>
      <c r="AV564" t="s">
        <v>86</v>
      </c>
      <c r="AW564" t="s">
        <v>159</v>
      </c>
    </row>
    <row r="565" spans="1:50" x14ac:dyDescent="0.35">
      <c r="A565">
        <v>270</v>
      </c>
      <c r="C565">
        <v>232</v>
      </c>
      <c r="E565" t="s">
        <v>174</v>
      </c>
      <c r="F565" t="s">
        <v>106</v>
      </c>
      <c r="G565" t="s">
        <v>1</v>
      </c>
      <c r="H565">
        <v>104</v>
      </c>
      <c r="I565">
        <v>264</v>
      </c>
      <c r="J565" t="s">
        <v>2331</v>
      </c>
      <c r="M565" t="s">
        <v>68</v>
      </c>
      <c r="N565">
        <v>20</v>
      </c>
      <c r="O565">
        <v>3</v>
      </c>
      <c r="S565" t="s">
        <v>182</v>
      </c>
      <c r="T565" t="s">
        <v>70</v>
      </c>
      <c r="V565" t="s">
        <v>70</v>
      </c>
      <c r="X565" t="s">
        <v>70</v>
      </c>
      <c r="Y565" t="s">
        <v>70</v>
      </c>
      <c r="Z565" t="s">
        <v>70</v>
      </c>
      <c r="AA565" t="s">
        <v>70</v>
      </c>
      <c r="AB565" t="s">
        <v>72</v>
      </c>
      <c r="AC565" t="s">
        <v>68</v>
      </c>
      <c r="AD565">
        <v>3983138</v>
      </c>
      <c r="AE565">
        <v>349932</v>
      </c>
      <c r="AF565" t="s">
        <v>72</v>
      </c>
      <c r="AG565">
        <v>94</v>
      </c>
      <c r="AH565" t="s">
        <v>73</v>
      </c>
      <c r="AI565" t="s">
        <v>74</v>
      </c>
      <c r="AJ565">
        <v>138</v>
      </c>
      <c r="AK565">
        <f>AJ565*2.54</f>
        <v>350.52</v>
      </c>
      <c r="AL565" t="str">
        <f>IF(AK565&lt;5,"Sapling",IF(AK565&lt;30,"Pole",IF(AK565&lt;50,"Small Saw",IF(AK565&lt;100,"Large Saw",IF(AK565&lt;300,"Giant","Monarch")))))</f>
        <v>Monarch</v>
      </c>
      <c r="AM565">
        <v>232</v>
      </c>
      <c r="AN565" t="s">
        <v>2332</v>
      </c>
      <c r="AO565" s="1">
        <v>45505.604919398145</v>
      </c>
      <c r="AP565" t="s">
        <v>76</v>
      </c>
      <c r="AQ565" s="1">
        <v>45547.786435185182</v>
      </c>
      <c r="AR565" t="s">
        <v>77</v>
      </c>
      <c r="AU565" t="s">
        <v>177</v>
      </c>
      <c r="AV565" t="s">
        <v>86</v>
      </c>
      <c r="AW565" t="s">
        <v>81</v>
      </c>
    </row>
    <row r="566" spans="1:50" x14ac:dyDescent="0.35">
      <c r="A566">
        <v>324</v>
      </c>
      <c r="C566">
        <v>222</v>
      </c>
      <c r="E566" t="s">
        <v>174</v>
      </c>
      <c r="F566" t="s">
        <v>82</v>
      </c>
      <c r="G566" t="s">
        <v>1</v>
      </c>
      <c r="H566">
        <v>101.9</v>
      </c>
      <c r="I566">
        <v>258</v>
      </c>
      <c r="J566" t="s">
        <v>1153</v>
      </c>
      <c r="M566" t="s">
        <v>68</v>
      </c>
      <c r="N566">
        <v>26</v>
      </c>
      <c r="O566">
        <v>1</v>
      </c>
      <c r="S566" t="s">
        <v>94</v>
      </c>
      <c r="T566" t="s">
        <v>68</v>
      </c>
      <c r="U566" t="s">
        <v>67</v>
      </c>
      <c r="V566" t="s">
        <v>70</v>
      </c>
      <c r="X566" t="s">
        <v>70</v>
      </c>
      <c r="Y566" t="s">
        <v>70</v>
      </c>
      <c r="Z566" t="s">
        <v>70</v>
      </c>
      <c r="AA566" t="s">
        <v>70</v>
      </c>
      <c r="AB566" t="s">
        <v>72</v>
      </c>
      <c r="AC566" t="s">
        <v>68</v>
      </c>
      <c r="AD566">
        <v>3983509</v>
      </c>
      <c r="AE566">
        <v>349940</v>
      </c>
      <c r="AF566" t="s">
        <v>72</v>
      </c>
      <c r="AG566">
        <v>4</v>
      </c>
      <c r="AH566" t="s">
        <v>73</v>
      </c>
      <c r="AI566" t="s">
        <v>74</v>
      </c>
      <c r="AJ566">
        <v>138</v>
      </c>
      <c r="AK566">
        <f>AJ566*2.54</f>
        <v>350.52</v>
      </c>
      <c r="AL566" t="str">
        <f>IF(AK566&lt;5,"Sapling",IF(AK566&lt;30,"Pole",IF(AK566&lt;50,"Small Saw",IF(AK566&lt;100,"Large Saw",IF(AK566&lt;300,"Giant","Monarch")))))</f>
        <v>Monarch</v>
      </c>
      <c r="AM566">
        <v>222</v>
      </c>
      <c r="AN566" t="s">
        <v>2453</v>
      </c>
      <c r="AO566" s="1">
        <v>45505.604919398145</v>
      </c>
      <c r="AP566" t="s">
        <v>76</v>
      </c>
      <c r="AQ566" s="1">
        <v>45550.833090277774</v>
      </c>
      <c r="AR566" t="s">
        <v>151</v>
      </c>
      <c r="AT566" t="s">
        <v>2454</v>
      </c>
      <c r="AU566" t="s">
        <v>177</v>
      </c>
      <c r="AV566" t="s">
        <v>80</v>
      </c>
      <c r="AW566" t="s">
        <v>87</v>
      </c>
    </row>
    <row r="567" spans="1:50" x14ac:dyDescent="0.35">
      <c r="A567">
        <v>694</v>
      </c>
      <c r="C567">
        <v>195</v>
      </c>
      <c r="E567" t="s">
        <v>174</v>
      </c>
      <c r="F567" t="s">
        <v>146</v>
      </c>
      <c r="G567" t="s">
        <v>1</v>
      </c>
      <c r="H567">
        <v>113</v>
      </c>
      <c r="I567">
        <v>287</v>
      </c>
      <c r="J567" t="s">
        <v>328</v>
      </c>
      <c r="M567" t="s">
        <v>68</v>
      </c>
      <c r="N567">
        <v>47</v>
      </c>
      <c r="O567">
        <v>1</v>
      </c>
      <c r="S567" t="s">
        <v>94</v>
      </c>
      <c r="T567" t="s">
        <v>68</v>
      </c>
      <c r="U567" t="s">
        <v>67</v>
      </c>
      <c r="V567" t="s">
        <v>70</v>
      </c>
      <c r="X567" t="s">
        <v>70</v>
      </c>
      <c r="Y567" t="s">
        <v>70</v>
      </c>
      <c r="Z567" t="s">
        <v>70</v>
      </c>
      <c r="AA567" t="s">
        <v>70</v>
      </c>
      <c r="AB567" t="s">
        <v>72</v>
      </c>
      <c r="AC567" t="s">
        <v>68</v>
      </c>
      <c r="AD567">
        <v>3983104</v>
      </c>
      <c r="AE567">
        <v>350728</v>
      </c>
      <c r="AF567" t="s">
        <v>72</v>
      </c>
      <c r="AG567">
        <v>10</v>
      </c>
      <c r="AH567" t="s">
        <v>73</v>
      </c>
      <c r="AI567" t="s">
        <v>74</v>
      </c>
      <c r="AJ567">
        <v>138</v>
      </c>
      <c r="AK567">
        <f>AJ567*2.54</f>
        <v>350.52</v>
      </c>
      <c r="AL567" t="str">
        <f>IF(AK567&lt;5,"Sapling",IF(AK567&lt;30,"Pole",IF(AK567&lt;50,"Small Saw",IF(AK567&lt;100,"Large Saw",IF(AK567&lt;300,"Giant","Monarch")))))</f>
        <v>Monarch</v>
      </c>
      <c r="AM567">
        <v>195</v>
      </c>
      <c r="AN567" t="s">
        <v>2798</v>
      </c>
      <c r="AO567" s="1">
        <v>45505.604919398145</v>
      </c>
      <c r="AP567" t="s">
        <v>76</v>
      </c>
      <c r="AQ567" s="1">
        <v>45534.859722222223</v>
      </c>
      <c r="AR567" t="s">
        <v>151</v>
      </c>
      <c r="AU567" t="s">
        <v>177</v>
      </c>
      <c r="AV567" t="s">
        <v>86</v>
      </c>
      <c r="AW567" t="s">
        <v>87</v>
      </c>
    </row>
    <row r="568" spans="1:50" x14ac:dyDescent="0.35">
      <c r="A568">
        <v>216</v>
      </c>
      <c r="C568">
        <v>187</v>
      </c>
      <c r="E568" t="s">
        <v>174</v>
      </c>
      <c r="F568" t="s">
        <v>82</v>
      </c>
      <c r="G568" t="s">
        <v>1</v>
      </c>
      <c r="H568">
        <v>115</v>
      </c>
      <c r="I568">
        <v>292</v>
      </c>
      <c r="J568" t="s">
        <v>2880</v>
      </c>
      <c r="M568" t="s">
        <v>68</v>
      </c>
      <c r="N568">
        <v>26</v>
      </c>
      <c r="O568">
        <v>4</v>
      </c>
      <c r="S568" t="s">
        <v>69</v>
      </c>
      <c r="T568" t="s">
        <v>68</v>
      </c>
      <c r="U568" t="s">
        <v>133</v>
      </c>
      <c r="V568" t="s">
        <v>70</v>
      </c>
      <c r="X568" t="s">
        <v>70</v>
      </c>
      <c r="Y568" t="s">
        <v>70</v>
      </c>
      <c r="Z568" t="s">
        <v>70</v>
      </c>
      <c r="AA568" t="s">
        <v>70</v>
      </c>
      <c r="AB568" t="s">
        <v>72</v>
      </c>
      <c r="AC568" t="s">
        <v>68</v>
      </c>
      <c r="AD568">
        <v>3982725</v>
      </c>
      <c r="AE568">
        <v>349993</v>
      </c>
      <c r="AF568" t="s">
        <v>72</v>
      </c>
      <c r="AG568">
        <v>134</v>
      </c>
      <c r="AH568" t="s">
        <v>73</v>
      </c>
      <c r="AI568" t="s">
        <v>74</v>
      </c>
      <c r="AJ568">
        <v>138</v>
      </c>
      <c r="AK568">
        <f>AJ568*2.54</f>
        <v>350.52</v>
      </c>
      <c r="AL568" t="str">
        <f>IF(AK568&lt;5,"Sapling",IF(AK568&lt;30,"Pole",IF(AK568&lt;50,"Small Saw",IF(AK568&lt;100,"Large Saw",IF(AK568&lt;300,"Giant","Monarch")))))</f>
        <v>Monarch</v>
      </c>
      <c r="AM568">
        <v>187</v>
      </c>
      <c r="AN568" t="s">
        <v>2881</v>
      </c>
      <c r="AO568" s="1">
        <v>45505.604919398145</v>
      </c>
      <c r="AP568" t="s">
        <v>76</v>
      </c>
      <c r="AQ568" s="1">
        <v>45532.887986863425</v>
      </c>
      <c r="AR568" t="s">
        <v>76</v>
      </c>
      <c r="AU568" t="s">
        <v>177</v>
      </c>
      <c r="AV568" t="s">
        <v>86</v>
      </c>
      <c r="AW568" t="s">
        <v>159</v>
      </c>
      <c r="AX568" t="s">
        <v>2882</v>
      </c>
    </row>
    <row r="569" spans="1:50" x14ac:dyDescent="0.35">
      <c r="A569">
        <v>25</v>
      </c>
      <c r="C569">
        <v>210</v>
      </c>
      <c r="E569" t="s">
        <v>148</v>
      </c>
      <c r="F569" t="s">
        <v>82</v>
      </c>
      <c r="G569" t="s">
        <v>1</v>
      </c>
      <c r="H569">
        <v>109</v>
      </c>
      <c r="I569">
        <v>276</v>
      </c>
      <c r="J569" t="s">
        <v>157</v>
      </c>
      <c r="K569" t="s">
        <v>67</v>
      </c>
      <c r="M569" t="s">
        <v>68</v>
      </c>
      <c r="N569">
        <v>64</v>
      </c>
      <c r="O569">
        <v>2</v>
      </c>
      <c r="S569" t="s">
        <v>94</v>
      </c>
      <c r="T569" t="s">
        <v>68</v>
      </c>
      <c r="U569" t="s">
        <v>67</v>
      </c>
      <c r="V569" t="s">
        <v>70</v>
      </c>
      <c r="W569" t="s">
        <v>67</v>
      </c>
      <c r="X569" t="s">
        <v>68</v>
      </c>
      <c r="Y569" t="s">
        <v>70</v>
      </c>
      <c r="Z569" t="s">
        <v>70</v>
      </c>
      <c r="AA569" t="s">
        <v>70</v>
      </c>
      <c r="AB569" t="s">
        <v>72</v>
      </c>
      <c r="AC569" t="s">
        <v>68</v>
      </c>
      <c r="AD569">
        <v>3993333</v>
      </c>
      <c r="AE569">
        <v>353361</v>
      </c>
      <c r="AF569" t="s">
        <v>72</v>
      </c>
      <c r="AG569">
        <v>0</v>
      </c>
      <c r="AH569" t="s">
        <v>73</v>
      </c>
      <c r="AI569" t="s">
        <v>74</v>
      </c>
      <c r="AJ569">
        <v>137</v>
      </c>
      <c r="AK569">
        <f>AJ569*2.54</f>
        <v>347.98</v>
      </c>
      <c r="AL569" t="str">
        <f>IF(AK569&lt;5,"Sapling",IF(AK569&lt;30,"Pole",IF(AK569&lt;50,"Small Saw",IF(AK569&lt;100,"Large Saw",IF(AK569&lt;300,"Giant","Monarch")))))</f>
        <v>Monarch</v>
      </c>
      <c r="AM569">
        <v>210</v>
      </c>
      <c r="AN569" t="s">
        <v>158</v>
      </c>
      <c r="AO569" s="1">
        <v>45505.604919398145</v>
      </c>
      <c r="AP569" t="s">
        <v>76</v>
      </c>
      <c r="AQ569" s="1">
        <v>45567.082557291666</v>
      </c>
      <c r="AR569" t="s">
        <v>151</v>
      </c>
      <c r="AU569" t="s">
        <v>79</v>
      </c>
      <c r="AV569" t="s">
        <v>86</v>
      </c>
      <c r="AW569" t="s">
        <v>159</v>
      </c>
      <c r="AX569" t="s">
        <v>160</v>
      </c>
    </row>
    <row r="570" spans="1:50" x14ac:dyDescent="0.35">
      <c r="A570">
        <v>738</v>
      </c>
      <c r="C570">
        <v>175</v>
      </c>
      <c r="E570" t="s">
        <v>174</v>
      </c>
      <c r="F570" t="s">
        <v>146</v>
      </c>
      <c r="G570" t="s">
        <v>1</v>
      </c>
      <c r="H570">
        <v>98.599999999999895</v>
      </c>
      <c r="I570">
        <v>250</v>
      </c>
      <c r="J570" t="s">
        <v>244</v>
      </c>
      <c r="M570" t="s">
        <v>68</v>
      </c>
      <c r="N570">
        <v>56</v>
      </c>
      <c r="O570">
        <v>4</v>
      </c>
      <c r="S570" t="s">
        <v>69</v>
      </c>
      <c r="T570" t="s">
        <v>68</v>
      </c>
      <c r="U570" t="s">
        <v>67</v>
      </c>
      <c r="V570" t="s">
        <v>68</v>
      </c>
      <c r="X570" t="s">
        <v>70</v>
      </c>
      <c r="Y570" t="s">
        <v>70</v>
      </c>
      <c r="Z570" t="s">
        <v>70</v>
      </c>
      <c r="AA570" t="s">
        <v>70</v>
      </c>
      <c r="AB570" t="s">
        <v>168</v>
      </c>
      <c r="AC570" t="s">
        <v>68</v>
      </c>
      <c r="AD570">
        <v>3982776</v>
      </c>
      <c r="AE570">
        <v>350659</v>
      </c>
      <c r="AF570" t="s">
        <v>72</v>
      </c>
      <c r="AG570">
        <v>72</v>
      </c>
      <c r="AH570" t="s">
        <v>73</v>
      </c>
      <c r="AI570" t="s">
        <v>74</v>
      </c>
      <c r="AJ570">
        <v>137</v>
      </c>
      <c r="AK570">
        <f>AJ570*2.54</f>
        <v>347.98</v>
      </c>
      <c r="AL570" t="str">
        <f>IF(AK570&lt;5,"Sapling",IF(AK570&lt;30,"Pole",IF(AK570&lt;50,"Small Saw",IF(AK570&lt;100,"Large Saw",IF(AK570&lt;300,"Giant","Monarch")))))</f>
        <v>Monarch</v>
      </c>
      <c r="AM570">
        <v>175</v>
      </c>
      <c r="AN570" t="s">
        <v>245</v>
      </c>
      <c r="AO570" s="1">
        <v>45505.604919398145</v>
      </c>
      <c r="AP570" t="s">
        <v>76</v>
      </c>
      <c r="AQ570" s="1">
        <v>45546.860833333332</v>
      </c>
      <c r="AR570" t="s">
        <v>151</v>
      </c>
      <c r="AU570" t="s">
        <v>177</v>
      </c>
      <c r="AV570" t="s">
        <v>86</v>
      </c>
      <c r="AW570" t="s">
        <v>81</v>
      </c>
    </row>
    <row r="571" spans="1:50" x14ac:dyDescent="0.35">
      <c r="A571">
        <v>119</v>
      </c>
      <c r="C571">
        <v>235</v>
      </c>
      <c r="E571" t="s">
        <v>637</v>
      </c>
      <c r="F571" t="s">
        <v>290</v>
      </c>
      <c r="G571" t="s">
        <v>1</v>
      </c>
      <c r="H571">
        <v>136.4</v>
      </c>
      <c r="I571">
        <v>346</v>
      </c>
      <c r="J571" t="s">
        <v>179</v>
      </c>
      <c r="M571" t="s">
        <v>68</v>
      </c>
      <c r="N571">
        <v>102</v>
      </c>
      <c r="O571">
        <v>4</v>
      </c>
      <c r="S571" t="s">
        <v>94</v>
      </c>
      <c r="T571" t="s">
        <v>68</v>
      </c>
      <c r="U571" t="s">
        <v>67</v>
      </c>
      <c r="V571" t="s">
        <v>68</v>
      </c>
      <c r="X571" t="s">
        <v>70</v>
      </c>
      <c r="Y571" t="s">
        <v>68</v>
      </c>
      <c r="Z571" t="s">
        <v>70</v>
      </c>
      <c r="AA571" t="s">
        <v>70</v>
      </c>
      <c r="AB571" t="s">
        <v>740</v>
      </c>
      <c r="AC571" t="s">
        <v>68</v>
      </c>
      <c r="AD571">
        <v>3996283</v>
      </c>
      <c r="AE571">
        <v>351456</v>
      </c>
      <c r="AF571" t="s">
        <v>72</v>
      </c>
      <c r="AG571">
        <v>202</v>
      </c>
      <c r="AH571" t="s">
        <v>73</v>
      </c>
      <c r="AI571" t="s">
        <v>74</v>
      </c>
      <c r="AJ571">
        <v>137</v>
      </c>
      <c r="AK571">
        <f>AJ571*2.54</f>
        <v>347.98</v>
      </c>
      <c r="AL571" t="str">
        <f>IF(AK571&lt;5,"Sapling",IF(AK571&lt;30,"Pole",IF(AK571&lt;50,"Small Saw",IF(AK571&lt;100,"Large Saw",IF(AK571&lt;300,"Giant","Monarch")))))</f>
        <v>Monarch</v>
      </c>
      <c r="AM571">
        <v>235</v>
      </c>
      <c r="AN571" t="s">
        <v>908</v>
      </c>
      <c r="AO571" s="1">
        <v>45505.604919398145</v>
      </c>
      <c r="AP571" t="s">
        <v>76</v>
      </c>
      <c r="AQ571" s="1">
        <v>45561.612002314818</v>
      </c>
      <c r="AR571" t="s">
        <v>151</v>
      </c>
      <c r="AU571" t="s">
        <v>177</v>
      </c>
      <c r="AV571" t="s">
        <v>86</v>
      </c>
      <c r="AW571" t="s">
        <v>159</v>
      </c>
      <c r="AX571" t="s">
        <v>909</v>
      </c>
    </row>
    <row r="572" spans="1:50" x14ac:dyDescent="0.35">
      <c r="A572">
        <v>120</v>
      </c>
      <c r="C572">
        <v>248</v>
      </c>
      <c r="E572" t="s">
        <v>637</v>
      </c>
      <c r="F572" t="s">
        <v>91</v>
      </c>
      <c r="G572" t="s">
        <v>1</v>
      </c>
      <c r="H572">
        <v>120</v>
      </c>
      <c r="I572">
        <v>304</v>
      </c>
      <c r="J572" t="s">
        <v>330</v>
      </c>
      <c r="M572" t="s">
        <v>68</v>
      </c>
      <c r="N572">
        <v>22</v>
      </c>
      <c r="O572">
        <v>2</v>
      </c>
      <c r="S572" t="s">
        <v>94</v>
      </c>
      <c r="T572" t="s">
        <v>68</v>
      </c>
      <c r="U572" t="s">
        <v>67</v>
      </c>
      <c r="V572" t="s">
        <v>70</v>
      </c>
      <c r="X572" t="s">
        <v>70</v>
      </c>
      <c r="Y572" t="s">
        <v>70</v>
      </c>
      <c r="Z572" t="s">
        <v>70</v>
      </c>
      <c r="AA572" t="s">
        <v>70</v>
      </c>
      <c r="AB572" t="s">
        <v>910</v>
      </c>
      <c r="AC572" t="s">
        <v>68</v>
      </c>
      <c r="AD572">
        <v>3996326</v>
      </c>
      <c r="AE572">
        <v>351466</v>
      </c>
      <c r="AF572" t="s">
        <v>72</v>
      </c>
      <c r="AG572">
        <v>0</v>
      </c>
      <c r="AH572" t="s">
        <v>73</v>
      </c>
      <c r="AI572" t="s">
        <v>74</v>
      </c>
      <c r="AJ572">
        <v>137</v>
      </c>
      <c r="AK572">
        <f>AJ572*2.54</f>
        <v>347.98</v>
      </c>
      <c r="AL572" t="str">
        <f>IF(AK572&lt;5,"Sapling",IF(AK572&lt;30,"Pole",IF(AK572&lt;50,"Small Saw",IF(AK572&lt;100,"Large Saw",IF(AK572&lt;300,"Giant","Monarch")))))</f>
        <v>Monarch</v>
      </c>
      <c r="AM572">
        <v>248</v>
      </c>
      <c r="AN572" t="s">
        <v>911</v>
      </c>
      <c r="AO572" s="1">
        <v>45505.604919398145</v>
      </c>
      <c r="AP572" t="s">
        <v>76</v>
      </c>
      <c r="AQ572" s="1">
        <v>45559.778483796297</v>
      </c>
      <c r="AR572" t="s">
        <v>151</v>
      </c>
      <c r="AT572" t="s">
        <v>912</v>
      </c>
      <c r="AU572" t="s">
        <v>177</v>
      </c>
      <c r="AV572" t="s">
        <v>86</v>
      </c>
      <c r="AW572" t="s">
        <v>81</v>
      </c>
      <c r="AX572" t="s">
        <v>913</v>
      </c>
    </row>
    <row r="573" spans="1:50" x14ac:dyDescent="0.35">
      <c r="A573">
        <v>282</v>
      </c>
      <c r="C573">
        <v>215</v>
      </c>
      <c r="E573" t="s">
        <v>637</v>
      </c>
      <c r="F573" t="s">
        <v>91</v>
      </c>
      <c r="G573" t="s">
        <v>1</v>
      </c>
      <c r="H573">
        <v>125</v>
      </c>
      <c r="I573">
        <v>317</v>
      </c>
      <c r="J573" t="s">
        <v>1223</v>
      </c>
      <c r="M573" t="s">
        <v>68</v>
      </c>
      <c r="N573">
        <v>16.3</v>
      </c>
      <c r="O573">
        <v>2</v>
      </c>
      <c r="S573" t="s">
        <v>94</v>
      </c>
      <c r="T573" t="s">
        <v>70</v>
      </c>
      <c r="V573" t="s">
        <v>70</v>
      </c>
      <c r="X573" t="s">
        <v>70</v>
      </c>
      <c r="Y573" t="s">
        <v>70</v>
      </c>
      <c r="Z573" t="s">
        <v>70</v>
      </c>
      <c r="AA573" t="s">
        <v>70</v>
      </c>
      <c r="AB573" t="s">
        <v>72</v>
      </c>
      <c r="AC573" t="s">
        <v>68</v>
      </c>
      <c r="AD573">
        <v>3995981</v>
      </c>
      <c r="AE573">
        <v>351374</v>
      </c>
      <c r="AF573" t="s">
        <v>72</v>
      </c>
      <c r="AG573">
        <v>0</v>
      </c>
      <c r="AH573" t="s">
        <v>73</v>
      </c>
      <c r="AI573" t="s">
        <v>74</v>
      </c>
      <c r="AJ573">
        <v>137</v>
      </c>
      <c r="AK573">
        <f>AJ573*2.54</f>
        <v>347.98</v>
      </c>
      <c r="AL573" t="str">
        <f>IF(AK573&lt;5,"Sapling",IF(AK573&lt;30,"Pole",IF(AK573&lt;50,"Small Saw",IF(AK573&lt;100,"Large Saw",IF(AK573&lt;300,"Giant","Monarch")))))</f>
        <v>Monarch</v>
      </c>
      <c r="AM573">
        <v>215</v>
      </c>
      <c r="AN573" t="s">
        <v>1224</v>
      </c>
      <c r="AO573" s="1">
        <v>45505.604919398145</v>
      </c>
      <c r="AP573" t="s">
        <v>76</v>
      </c>
      <c r="AQ573" s="1">
        <v>45559.878680555557</v>
      </c>
      <c r="AR573" t="s">
        <v>77</v>
      </c>
      <c r="AU573" t="s">
        <v>177</v>
      </c>
      <c r="AV573" t="s">
        <v>80</v>
      </c>
      <c r="AW573" t="s">
        <v>81</v>
      </c>
    </row>
    <row r="574" spans="1:50" x14ac:dyDescent="0.35">
      <c r="A574">
        <v>10</v>
      </c>
      <c r="C574">
        <v>219</v>
      </c>
      <c r="E574" t="s">
        <v>1940</v>
      </c>
      <c r="F574" t="s">
        <v>82</v>
      </c>
      <c r="G574" t="s">
        <v>1</v>
      </c>
      <c r="H574">
        <v>82.4</v>
      </c>
      <c r="I574">
        <v>209</v>
      </c>
      <c r="J574" t="s">
        <v>260</v>
      </c>
      <c r="M574" t="s">
        <v>68</v>
      </c>
      <c r="N574">
        <v>34</v>
      </c>
      <c r="O574">
        <v>4</v>
      </c>
      <c r="S574" t="s">
        <v>69</v>
      </c>
      <c r="T574" t="s">
        <v>68</v>
      </c>
      <c r="U574" t="s">
        <v>67</v>
      </c>
      <c r="V574" t="s">
        <v>70</v>
      </c>
      <c r="X574" t="s">
        <v>70</v>
      </c>
      <c r="Y574" t="s">
        <v>70</v>
      </c>
      <c r="Z574" t="s">
        <v>70</v>
      </c>
      <c r="AA574" t="s">
        <v>70</v>
      </c>
      <c r="AB574" t="s">
        <v>72</v>
      </c>
      <c r="AC574" t="s">
        <v>68</v>
      </c>
      <c r="AD574">
        <v>3989986</v>
      </c>
      <c r="AE574">
        <v>353381</v>
      </c>
      <c r="AF574" t="s">
        <v>72</v>
      </c>
      <c r="AG574">
        <v>79</v>
      </c>
      <c r="AH574" t="s">
        <v>73</v>
      </c>
      <c r="AI574" t="s">
        <v>74</v>
      </c>
      <c r="AJ574">
        <v>137</v>
      </c>
      <c r="AK574">
        <f>AJ574*2.54</f>
        <v>347.98</v>
      </c>
      <c r="AL574" t="str">
        <f>IF(AK574&lt;5,"Sapling",IF(AK574&lt;30,"Pole",IF(AK574&lt;50,"Small Saw",IF(AK574&lt;100,"Large Saw",IF(AK574&lt;300,"Giant","Monarch")))))</f>
        <v>Monarch</v>
      </c>
      <c r="AM574">
        <v>219</v>
      </c>
      <c r="AN574" t="s">
        <v>1958</v>
      </c>
      <c r="AO574" s="1">
        <v>45505.604919398145</v>
      </c>
      <c r="AP574" t="s">
        <v>76</v>
      </c>
      <c r="AQ574" s="1">
        <v>45553.77144675926</v>
      </c>
      <c r="AR574" t="s">
        <v>151</v>
      </c>
      <c r="AU574" t="s">
        <v>79</v>
      </c>
      <c r="AV574" t="s">
        <v>86</v>
      </c>
      <c r="AW574" t="s">
        <v>159</v>
      </c>
    </row>
    <row r="575" spans="1:50" x14ac:dyDescent="0.35">
      <c r="A575">
        <v>26</v>
      </c>
      <c r="C575">
        <v>255</v>
      </c>
      <c r="E575" t="s">
        <v>1940</v>
      </c>
      <c r="F575" t="s">
        <v>91</v>
      </c>
      <c r="G575" t="s">
        <v>1</v>
      </c>
      <c r="H575">
        <v>108</v>
      </c>
      <c r="I575">
        <v>274</v>
      </c>
      <c r="J575" t="s">
        <v>1979</v>
      </c>
      <c r="M575" t="s">
        <v>68</v>
      </c>
      <c r="N575">
        <v>26</v>
      </c>
      <c r="O575">
        <v>2</v>
      </c>
      <c r="S575" t="s">
        <v>69</v>
      </c>
      <c r="T575" t="s">
        <v>68</v>
      </c>
      <c r="U575" t="s">
        <v>67</v>
      </c>
      <c r="V575" t="s">
        <v>70</v>
      </c>
      <c r="X575" t="s">
        <v>70</v>
      </c>
      <c r="Y575" t="s">
        <v>70</v>
      </c>
      <c r="Z575" t="s">
        <v>70</v>
      </c>
      <c r="AA575" t="s">
        <v>70</v>
      </c>
      <c r="AB575" t="s">
        <v>72</v>
      </c>
      <c r="AC575" t="s">
        <v>68</v>
      </c>
      <c r="AD575">
        <v>3990396</v>
      </c>
      <c r="AE575">
        <v>353312</v>
      </c>
      <c r="AF575" t="s">
        <v>72</v>
      </c>
      <c r="AG575">
        <v>0</v>
      </c>
      <c r="AH575" t="s">
        <v>73</v>
      </c>
      <c r="AI575" t="s">
        <v>74</v>
      </c>
      <c r="AJ575">
        <v>137</v>
      </c>
      <c r="AK575">
        <f>AJ575*2.54</f>
        <v>347.98</v>
      </c>
      <c r="AL575" t="str">
        <f>IF(AK575&lt;5,"Sapling",IF(AK575&lt;30,"Pole",IF(AK575&lt;50,"Small Saw",IF(AK575&lt;100,"Large Saw",IF(AK575&lt;300,"Giant","Monarch")))))</f>
        <v>Monarch</v>
      </c>
      <c r="AM575">
        <v>255</v>
      </c>
      <c r="AN575" t="s">
        <v>1980</v>
      </c>
      <c r="AO575" s="1">
        <v>45505.604919398145</v>
      </c>
      <c r="AP575" t="s">
        <v>76</v>
      </c>
      <c r="AQ575" s="1">
        <v>45552.903414351851</v>
      </c>
      <c r="AR575" t="s">
        <v>151</v>
      </c>
      <c r="AU575" t="s">
        <v>79</v>
      </c>
      <c r="AV575" t="s">
        <v>86</v>
      </c>
      <c r="AW575" t="s">
        <v>159</v>
      </c>
      <c r="AX575" t="s">
        <v>1981</v>
      </c>
    </row>
    <row r="576" spans="1:50" x14ac:dyDescent="0.35">
      <c r="A576">
        <v>337</v>
      </c>
      <c r="C576">
        <v>259</v>
      </c>
      <c r="E576" t="s">
        <v>174</v>
      </c>
      <c r="F576" t="s">
        <v>82</v>
      </c>
      <c r="G576" t="s">
        <v>1</v>
      </c>
      <c r="H576">
        <v>110.099999999999</v>
      </c>
      <c r="I576">
        <v>279</v>
      </c>
      <c r="J576" t="s">
        <v>193</v>
      </c>
      <c r="M576" t="s">
        <v>68</v>
      </c>
      <c r="N576">
        <v>5</v>
      </c>
      <c r="O576">
        <v>1</v>
      </c>
      <c r="S576" t="s">
        <v>94</v>
      </c>
      <c r="T576" t="s">
        <v>68</v>
      </c>
      <c r="U576" t="s">
        <v>67</v>
      </c>
      <c r="V576" t="s">
        <v>70</v>
      </c>
      <c r="X576" t="s">
        <v>70</v>
      </c>
      <c r="Y576" t="s">
        <v>70</v>
      </c>
      <c r="Z576" t="s">
        <v>70</v>
      </c>
      <c r="AA576" t="s">
        <v>70</v>
      </c>
      <c r="AB576" t="s">
        <v>72</v>
      </c>
      <c r="AC576" t="s">
        <v>68</v>
      </c>
      <c r="AD576">
        <v>3983582</v>
      </c>
      <c r="AE576">
        <v>349944</v>
      </c>
      <c r="AF576" t="s">
        <v>72</v>
      </c>
      <c r="AG576">
        <v>5</v>
      </c>
      <c r="AH576" t="s">
        <v>73</v>
      </c>
      <c r="AI576" t="s">
        <v>74</v>
      </c>
      <c r="AJ576">
        <v>137</v>
      </c>
      <c r="AK576">
        <f>AJ576*2.54</f>
        <v>347.98</v>
      </c>
      <c r="AL576" t="str">
        <f>IF(AK576&lt;5,"Sapling",IF(AK576&lt;30,"Pole",IF(AK576&lt;50,"Small Saw",IF(AK576&lt;100,"Large Saw",IF(AK576&lt;300,"Giant","Monarch")))))</f>
        <v>Monarch</v>
      </c>
      <c r="AM576">
        <v>259</v>
      </c>
      <c r="AN576" t="s">
        <v>2155</v>
      </c>
      <c r="AO576" s="1">
        <v>45505.604919398145</v>
      </c>
      <c r="AP576" t="s">
        <v>76</v>
      </c>
      <c r="AQ576" s="1">
        <v>45551.627546296295</v>
      </c>
      <c r="AR576" t="s">
        <v>151</v>
      </c>
      <c r="AU576" t="s">
        <v>177</v>
      </c>
      <c r="AV576" t="s">
        <v>109</v>
      </c>
      <c r="AW576" t="s">
        <v>81</v>
      </c>
    </row>
    <row r="577" spans="1:50" x14ac:dyDescent="0.35">
      <c r="A577">
        <v>163</v>
      </c>
      <c r="C577">
        <v>249</v>
      </c>
      <c r="E577" t="s">
        <v>174</v>
      </c>
      <c r="F577" t="s">
        <v>106</v>
      </c>
      <c r="G577" t="s">
        <v>1</v>
      </c>
      <c r="H577">
        <v>103</v>
      </c>
      <c r="I577">
        <v>261</v>
      </c>
      <c r="J577" t="s">
        <v>2187</v>
      </c>
      <c r="M577" t="s">
        <v>68</v>
      </c>
      <c r="N577">
        <v>48</v>
      </c>
      <c r="O577">
        <v>4</v>
      </c>
      <c r="S577" t="s">
        <v>94</v>
      </c>
      <c r="T577" t="s">
        <v>68</v>
      </c>
      <c r="U577" t="s">
        <v>67</v>
      </c>
      <c r="V577" t="s">
        <v>70</v>
      </c>
      <c r="X577" t="s">
        <v>70</v>
      </c>
      <c r="Y577" t="s">
        <v>70</v>
      </c>
      <c r="Z577" t="s">
        <v>70</v>
      </c>
      <c r="AA577" t="s">
        <v>70</v>
      </c>
      <c r="AB577" t="s">
        <v>72</v>
      </c>
      <c r="AC577" t="s">
        <v>68</v>
      </c>
      <c r="AD577">
        <v>3983367</v>
      </c>
      <c r="AE577">
        <v>349961</v>
      </c>
      <c r="AF577" t="s">
        <v>72</v>
      </c>
      <c r="AG577">
        <v>112</v>
      </c>
      <c r="AH577" t="s">
        <v>73</v>
      </c>
      <c r="AI577" t="s">
        <v>74</v>
      </c>
      <c r="AJ577">
        <v>137</v>
      </c>
      <c r="AK577">
        <f>AJ577*2.54</f>
        <v>347.98</v>
      </c>
      <c r="AL577" t="str">
        <f>IF(AK577&lt;5,"Sapling",IF(AK577&lt;30,"Pole",IF(AK577&lt;50,"Small Saw",IF(AK577&lt;100,"Large Saw",IF(AK577&lt;300,"Giant","Monarch")))))</f>
        <v>Monarch</v>
      </c>
      <c r="AM577">
        <v>249</v>
      </c>
      <c r="AN577" t="s">
        <v>2188</v>
      </c>
      <c r="AO577" s="1">
        <v>45505.604919398145</v>
      </c>
      <c r="AP577" t="s">
        <v>76</v>
      </c>
      <c r="AQ577" s="1">
        <v>45535.679525462961</v>
      </c>
      <c r="AR577" t="s">
        <v>151</v>
      </c>
      <c r="AU577" t="s">
        <v>177</v>
      </c>
      <c r="AV577" t="s">
        <v>86</v>
      </c>
      <c r="AW577" t="s">
        <v>81</v>
      </c>
      <c r="AX577" t="s">
        <v>2108</v>
      </c>
    </row>
    <row r="578" spans="1:50" x14ac:dyDescent="0.35">
      <c r="A578">
        <v>522</v>
      </c>
      <c r="C578">
        <v>221</v>
      </c>
      <c r="E578" t="s">
        <v>174</v>
      </c>
      <c r="F578" t="s">
        <v>201</v>
      </c>
      <c r="G578" t="s">
        <v>1</v>
      </c>
      <c r="H578">
        <v>108</v>
      </c>
      <c r="I578">
        <v>274</v>
      </c>
      <c r="J578" t="s">
        <v>2211</v>
      </c>
      <c r="M578" t="s">
        <v>68</v>
      </c>
      <c r="N578">
        <v>46</v>
      </c>
      <c r="O578">
        <v>4</v>
      </c>
      <c r="S578" t="s">
        <v>182</v>
      </c>
      <c r="T578" t="s">
        <v>70</v>
      </c>
      <c r="V578" t="s">
        <v>70</v>
      </c>
      <c r="X578" t="s">
        <v>70</v>
      </c>
      <c r="Y578" t="s">
        <v>70</v>
      </c>
      <c r="Z578" t="s">
        <v>70</v>
      </c>
      <c r="AA578" t="s">
        <v>70</v>
      </c>
      <c r="AB578" t="s">
        <v>72</v>
      </c>
      <c r="AC578" t="s">
        <v>68</v>
      </c>
      <c r="AD578">
        <v>3983263</v>
      </c>
      <c r="AE578">
        <v>350347</v>
      </c>
      <c r="AF578" t="s">
        <v>72</v>
      </c>
      <c r="AG578">
        <v>50</v>
      </c>
      <c r="AH578" t="s">
        <v>73</v>
      </c>
      <c r="AI578" t="s">
        <v>74</v>
      </c>
      <c r="AJ578">
        <v>137</v>
      </c>
      <c r="AK578">
        <f>AJ578*2.54</f>
        <v>347.98</v>
      </c>
      <c r="AL578" t="str">
        <f>IF(AK578&lt;5,"Sapling",IF(AK578&lt;30,"Pole",IF(AK578&lt;50,"Small Saw",IF(AK578&lt;100,"Large Saw",IF(AK578&lt;300,"Giant","Monarch")))))</f>
        <v>Monarch</v>
      </c>
      <c r="AM578">
        <v>221</v>
      </c>
      <c r="AN578" t="s">
        <v>2476</v>
      </c>
      <c r="AO578" s="1">
        <v>45505.604919398145</v>
      </c>
      <c r="AP578" t="s">
        <v>76</v>
      </c>
      <c r="AQ578" s="1">
        <v>45533.893599537034</v>
      </c>
      <c r="AR578" t="s">
        <v>151</v>
      </c>
      <c r="AU578" t="s">
        <v>177</v>
      </c>
      <c r="AV578" t="s">
        <v>86</v>
      </c>
      <c r="AW578" t="s">
        <v>159</v>
      </c>
      <c r="AX578" t="s">
        <v>2477</v>
      </c>
    </row>
    <row r="579" spans="1:50" x14ac:dyDescent="0.35">
      <c r="A579">
        <v>666</v>
      </c>
      <c r="C579">
        <v>220</v>
      </c>
      <c r="E579" t="s">
        <v>174</v>
      </c>
      <c r="F579" t="s">
        <v>65</v>
      </c>
      <c r="G579" t="s">
        <v>1</v>
      </c>
      <c r="H579">
        <v>117</v>
      </c>
      <c r="I579">
        <v>297</v>
      </c>
      <c r="J579" t="s">
        <v>2283</v>
      </c>
      <c r="K579" t="s">
        <v>67</v>
      </c>
      <c r="M579" t="s">
        <v>68</v>
      </c>
      <c r="N579">
        <v>49</v>
      </c>
      <c r="O579">
        <v>1</v>
      </c>
      <c r="S579" t="s">
        <v>182</v>
      </c>
      <c r="T579" t="s">
        <v>68</v>
      </c>
      <c r="U579" t="s">
        <v>67</v>
      </c>
      <c r="V579" t="s">
        <v>70</v>
      </c>
      <c r="X579" t="s">
        <v>70</v>
      </c>
      <c r="Y579" t="s">
        <v>70</v>
      </c>
      <c r="Z579" t="s">
        <v>70</v>
      </c>
      <c r="AA579" t="s">
        <v>70</v>
      </c>
      <c r="AB579" t="s">
        <v>72</v>
      </c>
      <c r="AC579" t="s">
        <v>68</v>
      </c>
      <c r="AD579">
        <v>3982824</v>
      </c>
      <c r="AE579">
        <v>350277</v>
      </c>
      <c r="AF579" t="s">
        <v>72</v>
      </c>
      <c r="AG579">
        <v>23</v>
      </c>
      <c r="AH579" t="s">
        <v>73</v>
      </c>
      <c r="AI579" t="s">
        <v>74</v>
      </c>
      <c r="AJ579">
        <v>137</v>
      </c>
      <c r="AK579">
        <f>AJ579*2.54</f>
        <v>347.98</v>
      </c>
      <c r="AL579" t="str">
        <f>IF(AK579&lt;5,"Sapling",IF(AK579&lt;30,"Pole",IF(AK579&lt;50,"Small Saw",IF(AK579&lt;100,"Large Saw",IF(AK579&lt;300,"Giant","Monarch")))))</f>
        <v>Monarch</v>
      </c>
      <c r="AM579">
        <v>220</v>
      </c>
      <c r="AN579" t="s">
        <v>2493</v>
      </c>
      <c r="AO579" s="1">
        <v>45505.604919398145</v>
      </c>
      <c r="AP579" t="s">
        <v>76</v>
      </c>
      <c r="AQ579" s="1">
        <v>45548.771539351852</v>
      </c>
      <c r="AR579" t="s">
        <v>151</v>
      </c>
      <c r="AU579" t="s">
        <v>177</v>
      </c>
      <c r="AV579" t="s">
        <v>86</v>
      </c>
      <c r="AW579" t="s">
        <v>81</v>
      </c>
      <c r="AX579" t="s">
        <v>178</v>
      </c>
    </row>
    <row r="580" spans="1:50" x14ac:dyDescent="0.35">
      <c r="A580">
        <v>637</v>
      </c>
      <c r="C580">
        <v>181</v>
      </c>
      <c r="E580" t="s">
        <v>174</v>
      </c>
      <c r="F580" t="s">
        <v>146</v>
      </c>
      <c r="G580" t="s">
        <v>1</v>
      </c>
      <c r="H580">
        <v>76.5</v>
      </c>
      <c r="I580">
        <v>194</v>
      </c>
      <c r="J580" t="s">
        <v>625</v>
      </c>
      <c r="K580" t="s">
        <v>97</v>
      </c>
      <c r="M580" t="s">
        <v>68</v>
      </c>
      <c r="N580">
        <v>54</v>
      </c>
      <c r="O580">
        <v>3</v>
      </c>
      <c r="S580" t="s">
        <v>182</v>
      </c>
      <c r="T580" t="s">
        <v>68</v>
      </c>
      <c r="U580" t="s">
        <v>67</v>
      </c>
      <c r="V580" t="s">
        <v>68</v>
      </c>
      <c r="W580" t="s">
        <v>97</v>
      </c>
      <c r="X580" t="s">
        <v>68</v>
      </c>
      <c r="Y580" t="s">
        <v>70</v>
      </c>
      <c r="Z580" t="s">
        <v>68</v>
      </c>
      <c r="AA580" t="s">
        <v>70</v>
      </c>
      <c r="AB580" t="s">
        <v>71</v>
      </c>
      <c r="AC580" t="s">
        <v>68</v>
      </c>
      <c r="AD580">
        <v>3983066</v>
      </c>
      <c r="AE580">
        <v>350239</v>
      </c>
      <c r="AF580" t="s">
        <v>72</v>
      </c>
      <c r="AG580">
        <v>293</v>
      </c>
      <c r="AH580" t="s">
        <v>73</v>
      </c>
      <c r="AI580" t="s">
        <v>74</v>
      </c>
      <c r="AJ580">
        <v>137</v>
      </c>
      <c r="AK580">
        <f>AJ580*2.54</f>
        <v>347.98</v>
      </c>
      <c r="AL580" t="str">
        <f>IF(AK580&lt;5,"Sapling",IF(AK580&lt;30,"Pole",IF(AK580&lt;50,"Small Saw",IF(AK580&lt;100,"Large Saw",IF(AK580&lt;300,"Giant","Monarch")))))</f>
        <v>Monarch</v>
      </c>
      <c r="AM580">
        <v>181</v>
      </c>
      <c r="AN580" t="s">
        <v>2958</v>
      </c>
      <c r="AO580" s="1">
        <v>45505.604919398145</v>
      </c>
      <c r="AP580" t="s">
        <v>76</v>
      </c>
      <c r="AQ580" s="1">
        <v>45546.653680555559</v>
      </c>
      <c r="AR580" t="s">
        <v>151</v>
      </c>
      <c r="AS580" t="s">
        <v>97</v>
      </c>
      <c r="AU580" t="s">
        <v>177</v>
      </c>
      <c r="AV580" t="s">
        <v>86</v>
      </c>
      <c r="AW580" t="s">
        <v>81</v>
      </c>
      <c r="AX580" t="s">
        <v>2215</v>
      </c>
    </row>
    <row r="581" spans="1:50" x14ac:dyDescent="0.35">
      <c r="A581">
        <v>69</v>
      </c>
      <c r="C581">
        <v>173</v>
      </c>
      <c r="E581" t="s">
        <v>174</v>
      </c>
      <c r="F581" t="s">
        <v>106</v>
      </c>
      <c r="G581" t="s">
        <v>1</v>
      </c>
      <c r="H581">
        <v>122.5</v>
      </c>
      <c r="I581">
        <v>311</v>
      </c>
      <c r="J581" t="s">
        <v>250</v>
      </c>
      <c r="M581" t="s">
        <v>70</v>
      </c>
      <c r="N581">
        <v>2</v>
      </c>
      <c r="O581">
        <v>0</v>
      </c>
      <c r="S581" t="s">
        <v>69</v>
      </c>
      <c r="T581" t="s">
        <v>68</v>
      </c>
      <c r="U581" t="s">
        <v>67</v>
      </c>
      <c r="V581" t="s">
        <v>68</v>
      </c>
      <c r="X581" t="s">
        <v>70</v>
      </c>
      <c r="Y581" t="s">
        <v>70</v>
      </c>
      <c r="Z581" t="s">
        <v>70</v>
      </c>
      <c r="AA581" t="s">
        <v>70</v>
      </c>
      <c r="AB581" t="s">
        <v>71</v>
      </c>
      <c r="AC581" t="s">
        <v>68</v>
      </c>
      <c r="AD581">
        <v>3983944</v>
      </c>
      <c r="AE581">
        <v>349389</v>
      </c>
      <c r="AF581" t="s">
        <v>72</v>
      </c>
      <c r="AG581">
        <v>0</v>
      </c>
      <c r="AH581" t="s">
        <v>73</v>
      </c>
      <c r="AI581" t="s">
        <v>74</v>
      </c>
      <c r="AJ581">
        <v>136</v>
      </c>
      <c r="AK581">
        <f>AJ581*2.54</f>
        <v>345.44</v>
      </c>
      <c r="AL581" t="str">
        <f>IF(AK581&lt;5,"Sapling",IF(AK581&lt;30,"Pole",IF(AK581&lt;50,"Small Saw",IF(AK581&lt;100,"Large Saw",IF(AK581&lt;300,"Giant","Monarch")))))</f>
        <v>Monarch</v>
      </c>
      <c r="AM581">
        <v>173</v>
      </c>
      <c r="AN581" t="s">
        <v>251</v>
      </c>
      <c r="AO581" s="1">
        <v>45505.604919398145</v>
      </c>
      <c r="AP581" t="s">
        <v>76</v>
      </c>
      <c r="AQ581" s="1">
        <v>45551.844039351854</v>
      </c>
      <c r="AR581" t="s">
        <v>151</v>
      </c>
      <c r="AU581" t="s">
        <v>177</v>
      </c>
      <c r="AV581" t="s">
        <v>86</v>
      </c>
      <c r="AW581" t="s">
        <v>81</v>
      </c>
    </row>
    <row r="582" spans="1:50" x14ac:dyDescent="0.35">
      <c r="A582">
        <v>737</v>
      </c>
      <c r="C582">
        <v>170</v>
      </c>
      <c r="E582" t="s">
        <v>174</v>
      </c>
      <c r="F582" t="s">
        <v>146</v>
      </c>
      <c r="G582" t="s">
        <v>1</v>
      </c>
      <c r="H582">
        <v>123</v>
      </c>
      <c r="I582">
        <v>312</v>
      </c>
      <c r="J582" t="s">
        <v>303</v>
      </c>
      <c r="M582" t="s">
        <v>68</v>
      </c>
      <c r="N582">
        <v>44</v>
      </c>
      <c r="O582">
        <v>2</v>
      </c>
      <c r="S582" t="s">
        <v>69</v>
      </c>
      <c r="T582" t="s">
        <v>68</v>
      </c>
      <c r="U582" t="s">
        <v>67</v>
      </c>
      <c r="V582" t="s">
        <v>70</v>
      </c>
      <c r="X582" t="s">
        <v>70</v>
      </c>
      <c r="Y582" t="s">
        <v>70</v>
      </c>
      <c r="Z582" t="s">
        <v>70</v>
      </c>
      <c r="AA582" t="s">
        <v>70</v>
      </c>
      <c r="AB582" t="s">
        <v>168</v>
      </c>
      <c r="AC582" t="s">
        <v>68</v>
      </c>
      <c r="AD582">
        <v>3982764</v>
      </c>
      <c r="AE582">
        <v>350693</v>
      </c>
      <c r="AF582" t="s">
        <v>72</v>
      </c>
      <c r="AG582">
        <v>6</v>
      </c>
      <c r="AH582" t="s">
        <v>73</v>
      </c>
      <c r="AI582" t="s">
        <v>74</v>
      </c>
      <c r="AJ582">
        <v>136</v>
      </c>
      <c r="AK582">
        <f>AJ582*2.54</f>
        <v>345.44</v>
      </c>
      <c r="AL582" t="str">
        <f>IF(AK582&lt;5,"Sapling",IF(AK582&lt;30,"Pole",IF(AK582&lt;50,"Small Saw",IF(AK582&lt;100,"Large Saw",IF(AK582&lt;300,"Giant","Monarch")))))</f>
        <v>Monarch</v>
      </c>
      <c r="AM582">
        <v>170</v>
      </c>
      <c r="AN582" t="s">
        <v>304</v>
      </c>
      <c r="AO582" s="1">
        <v>45505.604919398145</v>
      </c>
      <c r="AP582" t="s">
        <v>76</v>
      </c>
      <c r="AQ582" s="1">
        <v>45546.869016203702</v>
      </c>
      <c r="AR582" t="s">
        <v>151</v>
      </c>
      <c r="AT582" t="s">
        <v>305</v>
      </c>
      <c r="AU582" t="s">
        <v>177</v>
      </c>
      <c r="AV582" t="s">
        <v>80</v>
      </c>
      <c r="AW582" t="s">
        <v>87</v>
      </c>
    </row>
    <row r="583" spans="1:50" ht="43.5" x14ac:dyDescent="0.35">
      <c r="A583">
        <v>221</v>
      </c>
      <c r="C583">
        <v>169</v>
      </c>
      <c r="E583" t="s">
        <v>174</v>
      </c>
      <c r="F583" t="s">
        <v>82</v>
      </c>
      <c r="G583" t="s">
        <v>1</v>
      </c>
      <c r="H583">
        <v>122</v>
      </c>
      <c r="I583">
        <v>309</v>
      </c>
      <c r="J583" t="s">
        <v>306</v>
      </c>
      <c r="K583" t="s">
        <v>67</v>
      </c>
      <c r="M583" t="s">
        <v>68</v>
      </c>
      <c r="N583">
        <v>27</v>
      </c>
      <c r="O583">
        <v>1</v>
      </c>
      <c r="S583" t="s">
        <v>69</v>
      </c>
      <c r="T583" t="s">
        <v>70</v>
      </c>
      <c r="V583" t="s">
        <v>70</v>
      </c>
      <c r="X583" t="s">
        <v>70</v>
      </c>
      <c r="Y583" t="s">
        <v>70</v>
      </c>
      <c r="Z583" t="s">
        <v>70</v>
      </c>
      <c r="AA583" t="s">
        <v>70</v>
      </c>
      <c r="AB583" t="s">
        <v>71</v>
      </c>
      <c r="AC583" t="s">
        <v>68</v>
      </c>
      <c r="AD583">
        <v>3982784</v>
      </c>
      <c r="AE583">
        <v>349853</v>
      </c>
      <c r="AF583" t="s">
        <v>72</v>
      </c>
      <c r="AG583">
        <v>0</v>
      </c>
      <c r="AH583" t="s">
        <v>73</v>
      </c>
      <c r="AI583" t="s">
        <v>74</v>
      </c>
      <c r="AJ583">
        <v>136</v>
      </c>
      <c r="AK583">
        <f>AJ583*2.54</f>
        <v>345.44</v>
      </c>
      <c r="AL583" t="str">
        <f>IF(AK583&lt;5,"Sapling",IF(AK583&lt;30,"Pole",IF(AK583&lt;50,"Small Saw",IF(AK583&lt;100,"Large Saw",IF(AK583&lt;300,"Giant","Monarch")))))</f>
        <v>Monarch</v>
      </c>
      <c r="AM583">
        <v>169</v>
      </c>
      <c r="AN583" t="s">
        <v>307</v>
      </c>
      <c r="AO583" s="1">
        <v>45505.604919398145</v>
      </c>
      <c r="AP583" t="s">
        <v>76</v>
      </c>
      <c r="AQ583" s="1">
        <v>45532.887494965275</v>
      </c>
      <c r="AR583" t="s">
        <v>76</v>
      </c>
      <c r="AT583" s="2" t="s">
        <v>308</v>
      </c>
      <c r="AU583" t="s">
        <v>177</v>
      </c>
    </row>
    <row r="584" spans="1:50" x14ac:dyDescent="0.35">
      <c r="A584">
        <v>68</v>
      </c>
      <c r="C584">
        <v>258</v>
      </c>
      <c r="E584" t="s">
        <v>637</v>
      </c>
      <c r="F584" t="s">
        <v>65</v>
      </c>
      <c r="G584" t="s">
        <v>1</v>
      </c>
      <c r="H584">
        <v>118</v>
      </c>
      <c r="I584">
        <v>299</v>
      </c>
      <c r="J584" t="s">
        <v>793</v>
      </c>
      <c r="M584" t="s">
        <v>70</v>
      </c>
      <c r="N584">
        <v>12</v>
      </c>
      <c r="O584">
        <v>0</v>
      </c>
      <c r="S584" t="s">
        <v>94</v>
      </c>
      <c r="T584" t="s">
        <v>68</v>
      </c>
      <c r="U584" t="s">
        <v>67</v>
      </c>
      <c r="V584" t="s">
        <v>70</v>
      </c>
      <c r="X584" t="s">
        <v>70</v>
      </c>
      <c r="Y584" t="s">
        <v>70</v>
      </c>
      <c r="Z584" t="s">
        <v>70</v>
      </c>
      <c r="AA584" t="s">
        <v>70</v>
      </c>
      <c r="AB584" t="s">
        <v>72</v>
      </c>
      <c r="AC584" t="s">
        <v>68</v>
      </c>
      <c r="AD584">
        <v>3996347</v>
      </c>
      <c r="AE584">
        <v>351695</v>
      </c>
      <c r="AF584" t="s">
        <v>72</v>
      </c>
      <c r="AG584">
        <v>0</v>
      </c>
      <c r="AH584" t="s">
        <v>73</v>
      </c>
      <c r="AI584" t="s">
        <v>74</v>
      </c>
      <c r="AJ584">
        <v>136</v>
      </c>
      <c r="AK584">
        <f>AJ584*2.54</f>
        <v>345.44</v>
      </c>
      <c r="AL584" t="str">
        <f>IF(AK584&lt;5,"Sapling",IF(AK584&lt;30,"Pole",IF(AK584&lt;50,"Small Saw",IF(AK584&lt;100,"Large Saw",IF(AK584&lt;300,"Giant","Monarch")))))</f>
        <v>Monarch</v>
      </c>
      <c r="AM584">
        <v>258</v>
      </c>
      <c r="AN584" t="s">
        <v>794</v>
      </c>
      <c r="AO584" s="1">
        <v>45505.604919398145</v>
      </c>
      <c r="AP584" t="s">
        <v>76</v>
      </c>
      <c r="AQ584" s="1">
        <v>45559.668425925927</v>
      </c>
      <c r="AR584" t="s">
        <v>151</v>
      </c>
      <c r="AU584" t="s">
        <v>177</v>
      </c>
      <c r="AV584" t="s">
        <v>86</v>
      </c>
      <c r="AW584" t="s">
        <v>81</v>
      </c>
    </row>
    <row r="585" spans="1:50" x14ac:dyDescent="0.35">
      <c r="A585">
        <v>106</v>
      </c>
      <c r="C585">
        <v>228</v>
      </c>
      <c r="E585" t="s">
        <v>637</v>
      </c>
      <c r="F585" t="s">
        <v>290</v>
      </c>
      <c r="G585" t="s">
        <v>1</v>
      </c>
      <c r="H585">
        <v>114</v>
      </c>
      <c r="I585">
        <v>289</v>
      </c>
      <c r="J585" t="s">
        <v>492</v>
      </c>
      <c r="M585" t="s">
        <v>70</v>
      </c>
      <c r="N585">
        <v>12</v>
      </c>
      <c r="O585">
        <v>0</v>
      </c>
      <c r="S585" t="s">
        <v>94</v>
      </c>
      <c r="T585" t="s">
        <v>68</v>
      </c>
      <c r="U585" t="s">
        <v>67</v>
      </c>
      <c r="V585" t="s">
        <v>70</v>
      </c>
      <c r="X585" t="s">
        <v>70</v>
      </c>
      <c r="Y585" t="s">
        <v>70</v>
      </c>
      <c r="Z585" t="s">
        <v>70</v>
      </c>
      <c r="AA585" t="s">
        <v>70</v>
      </c>
      <c r="AB585" t="s">
        <v>880</v>
      </c>
      <c r="AC585" t="s">
        <v>68</v>
      </c>
      <c r="AD585">
        <v>3996222</v>
      </c>
      <c r="AE585">
        <v>351461</v>
      </c>
      <c r="AF585" t="s">
        <v>72</v>
      </c>
      <c r="AG585">
        <v>0</v>
      </c>
      <c r="AH585" t="s">
        <v>73</v>
      </c>
      <c r="AI585" t="s">
        <v>74</v>
      </c>
      <c r="AJ585">
        <v>136</v>
      </c>
      <c r="AK585">
        <f>AJ585*2.54</f>
        <v>345.44</v>
      </c>
      <c r="AL585" t="str">
        <f>IF(AK585&lt;5,"Sapling",IF(AK585&lt;30,"Pole",IF(AK585&lt;50,"Small Saw",IF(AK585&lt;100,"Large Saw",IF(AK585&lt;300,"Giant","Monarch")))))</f>
        <v>Monarch</v>
      </c>
      <c r="AM585">
        <v>228</v>
      </c>
      <c r="AN585" t="s">
        <v>881</v>
      </c>
      <c r="AO585" s="1">
        <v>45505.604919398145</v>
      </c>
      <c r="AP585" t="s">
        <v>76</v>
      </c>
      <c r="AQ585" s="1">
        <v>45561.601493055554</v>
      </c>
      <c r="AR585" t="s">
        <v>151</v>
      </c>
      <c r="AT585" t="s">
        <v>882</v>
      </c>
      <c r="AU585" t="s">
        <v>177</v>
      </c>
      <c r="AV585" t="s">
        <v>86</v>
      </c>
      <c r="AW585" t="s">
        <v>81</v>
      </c>
    </row>
    <row r="586" spans="1:50" x14ac:dyDescent="0.35">
      <c r="A586">
        <v>307</v>
      </c>
      <c r="C586">
        <v>258</v>
      </c>
      <c r="E586" t="s">
        <v>637</v>
      </c>
      <c r="F586" t="s">
        <v>201</v>
      </c>
      <c r="G586" t="s">
        <v>1</v>
      </c>
      <c r="H586">
        <v>115</v>
      </c>
      <c r="I586">
        <v>292</v>
      </c>
      <c r="J586" t="s">
        <v>1282</v>
      </c>
      <c r="M586" t="s">
        <v>68</v>
      </c>
      <c r="N586">
        <v>30</v>
      </c>
      <c r="O586">
        <v>4</v>
      </c>
      <c r="S586" t="s">
        <v>94</v>
      </c>
      <c r="T586" t="s">
        <v>68</v>
      </c>
      <c r="U586" t="s">
        <v>133</v>
      </c>
      <c r="X586" t="s">
        <v>70</v>
      </c>
      <c r="Y586" t="s">
        <v>70</v>
      </c>
      <c r="Z586" t="s">
        <v>70</v>
      </c>
      <c r="AA586" t="s">
        <v>70</v>
      </c>
      <c r="AB586" t="s">
        <v>72</v>
      </c>
      <c r="AC586" t="s">
        <v>68</v>
      </c>
      <c r="AD586">
        <v>3995767</v>
      </c>
      <c r="AE586">
        <v>351253</v>
      </c>
      <c r="AF586" t="s">
        <v>72</v>
      </c>
      <c r="AG586">
        <v>0</v>
      </c>
      <c r="AH586" t="s">
        <v>73</v>
      </c>
      <c r="AI586" t="s">
        <v>74</v>
      </c>
      <c r="AJ586">
        <v>136</v>
      </c>
      <c r="AK586">
        <f>AJ586*2.54</f>
        <v>345.44</v>
      </c>
      <c r="AL586" t="str">
        <f>IF(AK586&lt;5,"Sapling",IF(AK586&lt;30,"Pole",IF(AK586&lt;50,"Small Saw",IF(AK586&lt;100,"Large Saw",IF(AK586&lt;300,"Giant","Monarch")))))</f>
        <v>Monarch</v>
      </c>
      <c r="AM586">
        <v>258</v>
      </c>
      <c r="AN586" t="s">
        <v>1283</v>
      </c>
      <c r="AO586" s="1">
        <v>45505.604919398145</v>
      </c>
      <c r="AP586" t="s">
        <v>76</v>
      </c>
      <c r="AQ586" s="1">
        <v>45564.848449074074</v>
      </c>
      <c r="AR586" t="s">
        <v>927</v>
      </c>
      <c r="AU586" t="s">
        <v>177</v>
      </c>
      <c r="AV586" t="s">
        <v>86</v>
      </c>
      <c r="AW586" t="s">
        <v>81</v>
      </c>
      <c r="AX586" t="s">
        <v>1284</v>
      </c>
    </row>
    <row r="587" spans="1:50" x14ac:dyDescent="0.35">
      <c r="A587">
        <v>418</v>
      </c>
      <c r="C587">
        <v>220</v>
      </c>
      <c r="E587" t="s">
        <v>637</v>
      </c>
      <c r="F587" t="s">
        <v>146</v>
      </c>
      <c r="G587" t="s">
        <v>1</v>
      </c>
      <c r="H587">
        <v>105</v>
      </c>
      <c r="I587">
        <v>266</v>
      </c>
      <c r="J587" t="s">
        <v>947</v>
      </c>
      <c r="M587" t="s">
        <v>68</v>
      </c>
      <c r="N587">
        <v>18</v>
      </c>
      <c r="O587">
        <v>1</v>
      </c>
      <c r="S587" t="s">
        <v>94</v>
      </c>
      <c r="T587" t="s">
        <v>70</v>
      </c>
      <c r="X587" t="s">
        <v>70</v>
      </c>
      <c r="Y587" t="s">
        <v>70</v>
      </c>
      <c r="Z587" t="s">
        <v>70</v>
      </c>
      <c r="AA587" t="s">
        <v>70</v>
      </c>
      <c r="AB587" t="s">
        <v>72</v>
      </c>
      <c r="AC587" t="s">
        <v>68</v>
      </c>
      <c r="AD587">
        <v>3995601</v>
      </c>
      <c r="AE587">
        <v>350985</v>
      </c>
      <c r="AF587" t="s">
        <v>72</v>
      </c>
      <c r="AG587">
        <v>0</v>
      </c>
      <c r="AH587" t="s">
        <v>73</v>
      </c>
      <c r="AI587" t="s">
        <v>74</v>
      </c>
      <c r="AJ587">
        <v>136</v>
      </c>
      <c r="AK587">
        <f>AJ587*2.54</f>
        <v>345.44</v>
      </c>
      <c r="AL587" t="str">
        <f>IF(AK587&lt;5,"Sapling",IF(AK587&lt;30,"Pole",IF(AK587&lt;50,"Small Saw",IF(AK587&lt;100,"Large Saw",IF(AK587&lt;300,"Giant","Monarch")))))</f>
        <v>Monarch</v>
      </c>
      <c r="AM587">
        <v>220</v>
      </c>
      <c r="AN587" t="s">
        <v>1527</v>
      </c>
      <c r="AO587" s="1">
        <v>45505.604919398145</v>
      </c>
      <c r="AP587" t="s">
        <v>76</v>
      </c>
      <c r="AQ587" s="1">
        <v>45563.696539351855</v>
      </c>
      <c r="AR587" t="s">
        <v>927</v>
      </c>
      <c r="AU587" t="s">
        <v>177</v>
      </c>
      <c r="AV587" t="s">
        <v>86</v>
      </c>
      <c r="AW587" t="s">
        <v>159</v>
      </c>
      <c r="AX587" t="s">
        <v>1528</v>
      </c>
    </row>
    <row r="588" spans="1:50" x14ac:dyDescent="0.35">
      <c r="A588">
        <v>577</v>
      </c>
      <c r="C588">
        <v>234</v>
      </c>
      <c r="E588" t="s">
        <v>637</v>
      </c>
      <c r="F588" t="s">
        <v>91</v>
      </c>
      <c r="G588" t="s">
        <v>1</v>
      </c>
      <c r="H588">
        <v>120.799999999999</v>
      </c>
      <c r="I588">
        <v>306</v>
      </c>
      <c r="J588" t="s">
        <v>1836</v>
      </c>
      <c r="M588" t="s">
        <v>68</v>
      </c>
      <c r="N588">
        <v>17</v>
      </c>
      <c r="O588">
        <v>4</v>
      </c>
      <c r="S588" t="s">
        <v>69</v>
      </c>
      <c r="T588" t="s">
        <v>68</v>
      </c>
      <c r="U588" t="s">
        <v>67</v>
      </c>
      <c r="V588" t="s">
        <v>70</v>
      </c>
      <c r="X588" t="s">
        <v>70</v>
      </c>
      <c r="Y588" t="s">
        <v>70</v>
      </c>
      <c r="Z588" t="s">
        <v>70</v>
      </c>
      <c r="AA588" t="s">
        <v>70</v>
      </c>
      <c r="AB588" t="s">
        <v>72</v>
      </c>
      <c r="AC588" t="s">
        <v>68</v>
      </c>
      <c r="AD588">
        <v>3996881</v>
      </c>
      <c r="AE588">
        <v>349745</v>
      </c>
      <c r="AF588" t="s">
        <v>72</v>
      </c>
      <c r="AG588">
        <v>107</v>
      </c>
      <c r="AH588" t="s">
        <v>73</v>
      </c>
      <c r="AI588" t="s">
        <v>74</v>
      </c>
      <c r="AJ588">
        <v>136</v>
      </c>
      <c r="AK588">
        <f>AJ588*2.54</f>
        <v>345.44</v>
      </c>
      <c r="AL588" t="str">
        <f>IF(AK588&lt;5,"Sapling",IF(AK588&lt;30,"Pole",IF(AK588&lt;50,"Small Saw",IF(AK588&lt;100,"Large Saw",IF(AK588&lt;300,"Giant","Monarch")))))</f>
        <v>Monarch</v>
      </c>
      <c r="AM588">
        <v>234</v>
      </c>
      <c r="AN588" t="s">
        <v>1837</v>
      </c>
      <c r="AO588" s="1">
        <v>45505.604919398145</v>
      </c>
      <c r="AP588" t="s">
        <v>76</v>
      </c>
      <c r="AQ588" s="1">
        <v>45564.789976851855</v>
      </c>
      <c r="AR588" t="s">
        <v>151</v>
      </c>
      <c r="AU588" t="s">
        <v>177</v>
      </c>
      <c r="AV588" t="s">
        <v>86</v>
      </c>
      <c r="AW588" t="s">
        <v>81</v>
      </c>
    </row>
    <row r="589" spans="1:50" x14ac:dyDescent="0.35">
      <c r="A589">
        <v>595</v>
      </c>
      <c r="C589">
        <v>221</v>
      </c>
      <c r="E589" t="s">
        <v>637</v>
      </c>
      <c r="F589" t="s">
        <v>65</v>
      </c>
      <c r="G589" t="s">
        <v>1</v>
      </c>
      <c r="H589">
        <v>112</v>
      </c>
      <c r="I589">
        <v>284</v>
      </c>
      <c r="J589" t="s">
        <v>928</v>
      </c>
      <c r="M589" t="s">
        <v>68</v>
      </c>
      <c r="N589">
        <v>15</v>
      </c>
      <c r="O589">
        <v>4</v>
      </c>
      <c r="S589" t="s">
        <v>182</v>
      </c>
      <c r="T589" t="s">
        <v>70</v>
      </c>
      <c r="X589" t="s">
        <v>70</v>
      </c>
      <c r="Y589" t="s">
        <v>70</v>
      </c>
      <c r="Z589" t="s">
        <v>70</v>
      </c>
      <c r="AA589" t="s">
        <v>70</v>
      </c>
      <c r="AB589" t="s">
        <v>72</v>
      </c>
      <c r="AC589" t="s">
        <v>68</v>
      </c>
      <c r="AD589">
        <v>3995840</v>
      </c>
      <c r="AE589">
        <v>351512</v>
      </c>
      <c r="AF589" t="s">
        <v>72</v>
      </c>
      <c r="AG589">
        <v>52</v>
      </c>
      <c r="AH589" t="s">
        <v>73</v>
      </c>
      <c r="AI589" t="s">
        <v>74</v>
      </c>
      <c r="AJ589">
        <v>136</v>
      </c>
      <c r="AK589">
        <f>AJ589*2.54</f>
        <v>345.44</v>
      </c>
      <c r="AL589" t="str">
        <f>IF(AK589&lt;5,"Sapling",IF(AK589&lt;30,"Pole",IF(AK589&lt;50,"Small Saw",IF(AK589&lt;100,"Large Saw",IF(AK589&lt;300,"Giant","Monarch")))))</f>
        <v>Monarch</v>
      </c>
      <c r="AM589">
        <v>221</v>
      </c>
      <c r="AN589" t="s">
        <v>1864</v>
      </c>
      <c r="AO589" s="1">
        <v>45505.604919398145</v>
      </c>
      <c r="AP589" t="s">
        <v>76</v>
      </c>
      <c r="AQ589" s="1">
        <v>45566.720439814817</v>
      </c>
      <c r="AR589" t="s">
        <v>927</v>
      </c>
      <c r="AU589" t="s">
        <v>177</v>
      </c>
      <c r="AV589" t="s">
        <v>86</v>
      </c>
      <c r="AW589" t="s">
        <v>87</v>
      </c>
      <c r="AX589" t="s">
        <v>934</v>
      </c>
    </row>
    <row r="590" spans="1:50" x14ac:dyDescent="0.35">
      <c r="A590">
        <v>110</v>
      </c>
      <c r="C590">
        <v>202</v>
      </c>
      <c r="E590" t="s">
        <v>1940</v>
      </c>
      <c r="F590" t="s">
        <v>106</v>
      </c>
      <c r="G590" t="s">
        <v>1</v>
      </c>
      <c r="H590">
        <v>109.7</v>
      </c>
      <c r="I590">
        <v>278</v>
      </c>
      <c r="J590" t="s">
        <v>2131</v>
      </c>
      <c r="M590" t="s">
        <v>68</v>
      </c>
      <c r="O590">
        <v>3</v>
      </c>
      <c r="S590" t="s">
        <v>94</v>
      </c>
      <c r="T590" t="s">
        <v>70</v>
      </c>
      <c r="V590" t="s">
        <v>70</v>
      </c>
      <c r="X590" t="s">
        <v>70</v>
      </c>
      <c r="Y590" t="s">
        <v>70</v>
      </c>
      <c r="Z590" t="s">
        <v>70</v>
      </c>
      <c r="AA590" t="s">
        <v>70</v>
      </c>
      <c r="AB590" t="s">
        <v>72</v>
      </c>
      <c r="AC590" t="s">
        <v>68</v>
      </c>
      <c r="AD590">
        <v>3990444</v>
      </c>
      <c r="AE590">
        <v>353218</v>
      </c>
      <c r="AF590" t="s">
        <v>72</v>
      </c>
      <c r="AG590">
        <v>6</v>
      </c>
      <c r="AH590" t="s">
        <v>73</v>
      </c>
      <c r="AI590" t="s">
        <v>74</v>
      </c>
      <c r="AJ590">
        <v>136</v>
      </c>
      <c r="AK590">
        <f>AJ590*2.54</f>
        <v>345.44</v>
      </c>
      <c r="AL590" t="str">
        <f>IF(AK590&lt;5,"Sapling",IF(AK590&lt;30,"Pole",IF(AK590&lt;50,"Small Saw",IF(AK590&lt;100,"Large Saw",IF(AK590&lt;300,"Giant","Monarch")))))</f>
        <v>Monarch</v>
      </c>
      <c r="AM590">
        <v>202</v>
      </c>
      <c r="AN590" t="s">
        <v>2132</v>
      </c>
      <c r="AO590" s="1">
        <v>45505.604919398145</v>
      </c>
      <c r="AP590" t="s">
        <v>76</v>
      </c>
      <c r="AQ590" s="1">
        <v>45553.752812500003</v>
      </c>
      <c r="AR590" t="s">
        <v>640</v>
      </c>
      <c r="AU590" t="s">
        <v>79</v>
      </c>
      <c r="AV590" t="s">
        <v>86</v>
      </c>
      <c r="AW590" t="s">
        <v>81</v>
      </c>
    </row>
    <row r="591" spans="1:50" x14ac:dyDescent="0.35">
      <c r="A591">
        <v>310</v>
      </c>
      <c r="C591">
        <v>248</v>
      </c>
      <c r="E591" t="s">
        <v>174</v>
      </c>
      <c r="F591" t="s">
        <v>82</v>
      </c>
      <c r="G591" t="s">
        <v>1</v>
      </c>
      <c r="H591">
        <v>125</v>
      </c>
      <c r="I591">
        <v>317</v>
      </c>
      <c r="J591" t="s">
        <v>421</v>
      </c>
      <c r="M591" t="s">
        <v>68</v>
      </c>
      <c r="N591">
        <v>28</v>
      </c>
      <c r="O591">
        <v>1</v>
      </c>
      <c r="S591" t="s">
        <v>182</v>
      </c>
      <c r="T591" t="s">
        <v>68</v>
      </c>
      <c r="U591" t="s">
        <v>67</v>
      </c>
      <c r="V591" t="s">
        <v>70</v>
      </c>
      <c r="X591" t="s">
        <v>70</v>
      </c>
      <c r="Y591" t="s">
        <v>70</v>
      </c>
      <c r="Z591" t="s">
        <v>70</v>
      </c>
      <c r="AA591" t="s">
        <v>70</v>
      </c>
      <c r="AB591" t="s">
        <v>168</v>
      </c>
      <c r="AC591" t="s">
        <v>68</v>
      </c>
      <c r="AD591">
        <v>3983353</v>
      </c>
      <c r="AE591">
        <v>350017</v>
      </c>
      <c r="AF591" t="s">
        <v>72</v>
      </c>
      <c r="AG591">
        <v>0</v>
      </c>
      <c r="AH591" t="s">
        <v>73</v>
      </c>
      <c r="AI591" t="s">
        <v>74</v>
      </c>
      <c r="AJ591">
        <v>136</v>
      </c>
      <c r="AK591">
        <f>AJ591*2.54</f>
        <v>345.44</v>
      </c>
      <c r="AL591" t="str">
        <f>IF(AK591&lt;5,"Sapling",IF(AK591&lt;30,"Pole",IF(AK591&lt;50,"Small Saw",IF(AK591&lt;100,"Large Saw",IF(AK591&lt;300,"Giant","Monarch")))))</f>
        <v>Monarch</v>
      </c>
      <c r="AM591">
        <v>248</v>
      </c>
      <c r="AN591" t="s">
        <v>2196</v>
      </c>
      <c r="AO591" s="1">
        <v>45505.604919398145</v>
      </c>
      <c r="AP591" t="s">
        <v>76</v>
      </c>
      <c r="AQ591" s="1">
        <v>45535.658101851855</v>
      </c>
      <c r="AR591" t="s">
        <v>151</v>
      </c>
      <c r="AU591" t="s">
        <v>177</v>
      </c>
      <c r="AV591" t="s">
        <v>86</v>
      </c>
      <c r="AW591" t="s">
        <v>87</v>
      </c>
    </row>
    <row r="592" spans="1:50" x14ac:dyDescent="0.35">
      <c r="A592">
        <v>654</v>
      </c>
      <c r="C592">
        <v>232</v>
      </c>
      <c r="E592" t="s">
        <v>174</v>
      </c>
      <c r="F592" t="s">
        <v>65</v>
      </c>
      <c r="G592" t="s">
        <v>1</v>
      </c>
      <c r="H592">
        <v>115.9</v>
      </c>
      <c r="I592">
        <v>294</v>
      </c>
      <c r="J592" t="s">
        <v>1414</v>
      </c>
      <c r="M592" t="s">
        <v>68</v>
      </c>
      <c r="N592">
        <v>27</v>
      </c>
      <c r="O592">
        <v>2</v>
      </c>
      <c r="S592" t="s">
        <v>182</v>
      </c>
      <c r="T592" t="s">
        <v>68</v>
      </c>
      <c r="U592" t="s">
        <v>133</v>
      </c>
      <c r="V592" t="s">
        <v>70</v>
      </c>
      <c r="X592" t="s">
        <v>70</v>
      </c>
      <c r="Y592" t="s">
        <v>70</v>
      </c>
      <c r="Z592" t="s">
        <v>70</v>
      </c>
      <c r="AA592" t="s">
        <v>70</v>
      </c>
      <c r="AB592" t="s">
        <v>72</v>
      </c>
      <c r="AC592" t="s">
        <v>68</v>
      </c>
      <c r="AD592">
        <v>3982995</v>
      </c>
      <c r="AE592">
        <v>350257</v>
      </c>
      <c r="AF592" t="s">
        <v>72</v>
      </c>
      <c r="AG592">
        <v>5</v>
      </c>
      <c r="AH592" t="s">
        <v>73</v>
      </c>
      <c r="AI592" t="s">
        <v>74</v>
      </c>
      <c r="AJ592">
        <v>136</v>
      </c>
      <c r="AK592">
        <f>AJ592*2.54</f>
        <v>345.44</v>
      </c>
      <c r="AL592" t="str">
        <f>IF(AK592&lt;5,"Sapling",IF(AK592&lt;30,"Pole",IF(AK592&lt;50,"Small Saw",IF(AK592&lt;100,"Large Saw",IF(AK592&lt;300,"Giant","Monarch")))))</f>
        <v>Monarch</v>
      </c>
      <c r="AM592">
        <v>232</v>
      </c>
      <c r="AN592" t="s">
        <v>2336</v>
      </c>
      <c r="AO592" s="1">
        <v>45505.604919398145</v>
      </c>
      <c r="AP592" t="s">
        <v>76</v>
      </c>
      <c r="AQ592" s="1">
        <v>45547.682152777779</v>
      </c>
      <c r="AR592" t="s">
        <v>151</v>
      </c>
      <c r="AU592" t="s">
        <v>177</v>
      </c>
      <c r="AV592" t="s">
        <v>86</v>
      </c>
      <c r="AW592" t="s">
        <v>81</v>
      </c>
      <c r="AX592" t="s">
        <v>2337</v>
      </c>
    </row>
    <row r="593" spans="1:50" x14ac:dyDescent="0.35">
      <c r="A593">
        <v>175</v>
      </c>
      <c r="C593">
        <v>230</v>
      </c>
      <c r="E593" t="s">
        <v>174</v>
      </c>
      <c r="F593" t="s">
        <v>106</v>
      </c>
      <c r="G593" t="s">
        <v>1</v>
      </c>
      <c r="H593">
        <v>120</v>
      </c>
      <c r="I593">
        <v>304</v>
      </c>
      <c r="J593" t="s">
        <v>2350</v>
      </c>
      <c r="M593" t="s">
        <v>68</v>
      </c>
      <c r="N593">
        <v>87</v>
      </c>
      <c r="O593">
        <v>4</v>
      </c>
      <c r="S593" t="s">
        <v>69</v>
      </c>
      <c r="T593" t="s">
        <v>68</v>
      </c>
      <c r="U593" t="s">
        <v>67</v>
      </c>
      <c r="V593" t="s">
        <v>70</v>
      </c>
      <c r="X593" t="s">
        <v>70</v>
      </c>
      <c r="Y593" t="s">
        <v>70</v>
      </c>
      <c r="Z593" t="s">
        <v>70</v>
      </c>
      <c r="AA593" t="s">
        <v>70</v>
      </c>
      <c r="AB593" t="s">
        <v>72</v>
      </c>
      <c r="AC593" t="s">
        <v>68</v>
      </c>
      <c r="AD593">
        <v>3983192</v>
      </c>
      <c r="AE593">
        <v>349890</v>
      </c>
      <c r="AF593" t="s">
        <v>72</v>
      </c>
      <c r="AG593">
        <v>0</v>
      </c>
      <c r="AH593" t="s">
        <v>73</v>
      </c>
      <c r="AI593" t="s">
        <v>74</v>
      </c>
      <c r="AJ593">
        <v>136</v>
      </c>
      <c r="AK593">
        <f>AJ593*2.54</f>
        <v>345.44</v>
      </c>
      <c r="AL593" t="str">
        <f>IF(AK593&lt;5,"Sapling",IF(AK593&lt;30,"Pole",IF(AK593&lt;50,"Small Saw",IF(AK593&lt;100,"Large Saw",IF(AK593&lt;300,"Giant","Monarch")))))</f>
        <v>Monarch</v>
      </c>
      <c r="AM593">
        <v>230</v>
      </c>
      <c r="AN593" t="s">
        <v>2351</v>
      </c>
      <c r="AO593" s="1">
        <v>45505.604919398145</v>
      </c>
      <c r="AP593" t="s">
        <v>76</v>
      </c>
      <c r="AQ593" s="1">
        <v>45532.887728402777</v>
      </c>
      <c r="AR593" t="s">
        <v>76</v>
      </c>
      <c r="AU593" t="s">
        <v>177</v>
      </c>
      <c r="AV593" t="s">
        <v>86</v>
      </c>
      <c r="AW593" t="s">
        <v>81</v>
      </c>
      <c r="AX593" t="s">
        <v>2352</v>
      </c>
    </row>
    <row r="594" spans="1:50" x14ac:dyDescent="0.35">
      <c r="A594">
        <v>299</v>
      </c>
      <c r="C594">
        <v>230</v>
      </c>
      <c r="E594" t="s">
        <v>174</v>
      </c>
      <c r="F594" t="s">
        <v>106</v>
      </c>
      <c r="G594" t="s">
        <v>1</v>
      </c>
      <c r="H594">
        <v>132</v>
      </c>
      <c r="I594">
        <v>335</v>
      </c>
      <c r="J594" t="s">
        <v>248</v>
      </c>
      <c r="M594" t="s">
        <v>68</v>
      </c>
      <c r="N594">
        <v>9</v>
      </c>
      <c r="O594">
        <v>1</v>
      </c>
      <c r="S594" t="s">
        <v>94</v>
      </c>
      <c r="T594" t="s">
        <v>70</v>
      </c>
      <c r="V594" t="s">
        <v>70</v>
      </c>
      <c r="X594" t="s">
        <v>70</v>
      </c>
      <c r="Y594" t="s">
        <v>70</v>
      </c>
      <c r="Z594" t="s">
        <v>70</v>
      </c>
      <c r="AA594" t="s">
        <v>70</v>
      </c>
      <c r="AB594" t="s">
        <v>72</v>
      </c>
      <c r="AC594" t="s">
        <v>68</v>
      </c>
      <c r="AD594">
        <v>3983033</v>
      </c>
      <c r="AE594">
        <v>349896</v>
      </c>
      <c r="AF594" t="s">
        <v>72</v>
      </c>
      <c r="AG594">
        <v>0</v>
      </c>
      <c r="AH594" t="s">
        <v>73</v>
      </c>
      <c r="AI594" t="s">
        <v>74</v>
      </c>
      <c r="AJ594">
        <v>136</v>
      </c>
      <c r="AK594">
        <f>AJ594*2.54</f>
        <v>345.44</v>
      </c>
      <c r="AL594" t="str">
        <f>IF(AK594&lt;5,"Sapling",IF(AK594&lt;30,"Pole",IF(AK594&lt;50,"Small Saw",IF(AK594&lt;100,"Large Saw",IF(AK594&lt;300,"Giant","Monarch")))))</f>
        <v>Monarch</v>
      </c>
      <c r="AM594">
        <v>230</v>
      </c>
      <c r="AN594" t="s">
        <v>2358</v>
      </c>
      <c r="AO594" s="1">
        <v>45505.604919398145</v>
      </c>
      <c r="AP594" t="s">
        <v>76</v>
      </c>
      <c r="AQ594" s="1">
        <v>45532.887740694445</v>
      </c>
      <c r="AR594" t="s">
        <v>76</v>
      </c>
      <c r="AU594" t="s">
        <v>177</v>
      </c>
      <c r="AV594" t="s">
        <v>86</v>
      </c>
      <c r="AW594" t="s">
        <v>87</v>
      </c>
    </row>
    <row r="595" spans="1:50" x14ac:dyDescent="0.35">
      <c r="A595">
        <v>515</v>
      </c>
      <c r="C595">
        <v>195</v>
      </c>
      <c r="E595" t="s">
        <v>174</v>
      </c>
      <c r="F595" t="s">
        <v>65</v>
      </c>
      <c r="G595" t="s">
        <v>1</v>
      </c>
      <c r="H595">
        <v>105</v>
      </c>
      <c r="I595">
        <v>266</v>
      </c>
      <c r="J595" t="s">
        <v>315</v>
      </c>
      <c r="K595" t="s">
        <v>67</v>
      </c>
      <c r="M595" t="s">
        <v>70</v>
      </c>
      <c r="N595">
        <v>26</v>
      </c>
      <c r="O595">
        <v>0</v>
      </c>
      <c r="S595" t="s">
        <v>94</v>
      </c>
      <c r="T595" t="s">
        <v>68</v>
      </c>
      <c r="U595" t="s">
        <v>67</v>
      </c>
      <c r="V595" t="s">
        <v>70</v>
      </c>
      <c r="W595" t="s">
        <v>67</v>
      </c>
      <c r="X595" t="s">
        <v>70</v>
      </c>
      <c r="Y595" t="s">
        <v>70</v>
      </c>
      <c r="Z595" t="s">
        <v>70</v>
      </c>
      <c r="AA595" t="s">
        <v>70</v>
      </c>
      <c r="AB595" t="s">
        <v>72</v>
      </c>
      <c r="AC595" t="s">
        <v>68</v>
      </c>
      <c r="AD595">
        <v>3983565</v>
      </c>
      <c r="AE595">
        <v>350389</v>
      </c>
      <c r="AF595" t="s">
        <v>72</v>
      </c>
      <c r="AG595">
        <v>0</v>
      </c>
      <c r="AH595" t="s">
        <v>73</v>
      </c>
      <c r="AI595" t="s">
        <v>74</v>
      </c>
      <c r="AJ595">
        <v>136</v>
      </c>
      <c r="AK595">
        <f>AJ595*2.54</f>
        <v>345.44</v>
      </c>
      <c r="AL595" t="str">
        <f>IF(AK595&lt;5,"Sapling",IF(AK595&lt;30,"Pole",IF(AK595&lt;50,"Small Saw",IF(AK595&lt;100,"Large Saw",IF(AK595&lt;300,"Giant","Monarch")))))</f>
        <v>Monarch</v>
      </c>
      <c r="AM595">
        <v>195</v>
      </c>
      <c r="AN595" t="s">
        <v>2795</v>
      </c>
      <c r="AO595" s="1">
        <v>45505.604919398145</v>
      </c>
      <c r="AP595" t="s">
        <v>76</v>
      </c>
      <c r="AQ595" s="1">
        <v>45563.014065856485</v>
      </c>
      <c r="AR595" t="s">
        <v>77</v>
      </c>
      <c r="AS595" t="s">
        <v>67</v>
      </c>
      <c r="AU595" t="s">
        <v>177</v>
      </c>
      <c r="AV595" t="s">
        <v>86</v>
      </c>
      <c r="AW595" t="s">
        <v>81</v>
      </c>
    </row>
    <row r="596" spans="1:50" x14ac:dyDescent="0.35">
      <c r="A596">
        <v>26</v>
      </c>
      <c r="C596">
        <v>217</v>
      </c>
      <c r="E596" t="s">
        <v>148</v>
      </c>
      <c r="F596" t="s">
        <v>82</v>
      </c>
      <c r="G596" t="s">
        <v>1</v>
      </c>
      <c r="H596">
        <v>112</v>
      </c>
      <c r="I596">
        <v>284</v>
      </c>
      <c r="J596" t="s">
        <v>161</v>
      </c>
      <c r="K596" t="s">
        <v>133</v>
      </c>
      <c r="M596" t="s">
        <v>70</v>
      </c>
      <c r="N596">
        <v>53</v>
      </c>
      <c r="S596" t="s">
        <v>94</v>
      </c>
      <c r="T596" t="s">
        <v>68</v>
      </c>
      <c r="U596" t="s">
        <v>67</v>
      </c>
      <c r="V596" t="s">
        <v>70</v>
      </c>
      <c r="W596" t="s">
        <v>67</v>
      </c>
      <c r="X596" t="s">
        <v>68</v>
      </c>
      <c r="Y596" t="s">
        <v>70</v>
      </c>
      <c r="Z596" t="s">
        <v>68</v>
      </c>
      <c r="AA596" t="s">
        <v>70</v>
      </c>
      <c r="AB596" t="s">
        <v>72</v>
      </c>
      <c r="AC596" t="s">
        <v>68</v>
      </c>
      <c r="AD596">
        <v>3993334</v>
      </c>
      <c r="AE596">
        <v>353355</v>
      </c>
      <c r="AF596" t="s">
        <v>72</v>
      </c>
      <c r="AG596">
        <v>0</v>
      </c>
      <c r="AH596" t="s">
        <v>73</v>
      </c>
      <c r="AI596" t="s">
        <v>74</v>
      </c>
      <c r="AJ596">
        <v>135</v>
      </c>
      <c r="AK596">
        <f>AJ596*2.54</f>
        <v>342.9</v>
      </c>
      <c r="AL596" t="str">
        <f>IF(AK596&lt;5,"Sapling",IF(AK596&lt;30,"Pole",IF(AK596&lt;50,"Small Saw",IF(AK596&lt;100,"Large Saw",IF(AK596&lt;300,"Giant","Monarch")))))</f>
        <v>Monarch</v>
      </c>
      <c r="AM596">
        <v>217</v>
      </c>
      <c r="AN596" t="s">
        <v>162</v>
      </c>
      <c r="AO596" s="1">
        <v>45505.604919398145</v>
      </c>
      <c r="AP596" t="s">
        <v>76</v>
      </c>
      <c r="AQ596" s="1">
        <v>45567.083243854169</v>
      </c>
      <c r="AR596" t="s">
        <v>151</v>
      </c>
      <c r="AU596" t="s">
        <v>79</v>
      </c>
      <c r="AV596" t="s">
        <v>86</v>
      </c>
      <c r="AW596" t="s">
        <v>87</v>
      </c>
      <c r="AX596" t="s">
        <v>163</v>
      </c>
    </row>
    <row r="597" spans="1:50" x14ac:dyDescent="0.35">
      <c r="A597">
        <v>10</v>
      </c>
      <c r="C597">
        <v>155</v>
      </c>
      <c r="E597" t="s">
        <v>174</v>
      </c>
      <c r="F597" t="s">
        <v>106</v>
      </c>
      <c r="G597" t="s">
        <v>1</v>
      </c>
      <c r="H597">
        <v>104</v>
      </c>
      <c r="I597">
        <v>264</v>
      </c>
      <c r="J597" t="s">
        <v>328</v>
      </c>
      <c r="M597" t="s">
        <v>70</v>
      </c>
      <c r="N597">
        <v>74</v>
      </c>
      <c r="S597" t="s">
        <v>69</v>
      </c>
      <c r="T597" t="s">
        <v>68</v>
      </c>
      <c r="U597" t="s">
        <v>67</v>
      </c>
      <c r="V597" t="s">
        <v>68</v>
      </c>
      <c r="X597" t="s">
        <v>70</v>
      </c>
      <c r="Y597" t="s">
        <v>70</v>
      </c>
      <c r="Z597" t="s">
        <v>68</v>
      </c>
      <c r="AA597" t="s">
        <v>70</v>
      </c>
      <c r="AB597" t="s">
        <v>168</v>
      </c>
      <c r="AC597" t="s">
        <v>68</v>
      </c>
      <c r="AD597">
        <v>3984003</v>
      </c>
      <c r="AE597">
        <v>349771</v>
      </c>
      <c r="AF597" t="s">
        <v>72</v>
      </c>
      <c r="AG597">
        <v>120</v>
      </c>
      <c r="AH597" t="s">
        <v>73</v>
      </c>
      <c r="AI597" t="s">
        <v>74</v>
      </c>
      <c r="AJ597">
        <v>135</v>
      </c>
      <c r="AK597">
        <f>AJ597*2.54</f>
        <v>342.9</v>
      </c>
      <c r="AL597" t="str">
        <f>IF(AK597&lt;5,"Sapling",IF(AK597&lt;30,"Pole",IF(AK597&lt;50,"Small Saw",IF(AK597&lt;100,"Large Saw",IF(AK597&lt;300,"Giant","Monarch")))))</f>
        <v>Monarch</v>
      </c>
      <c r="AM597">
        <v>145</v>
      </c>
      <c r="AN597" t="s">
        <v>411</v>
      </c>
      <c r="AO597" s="1">
        <v>45505.604919398145</v>
      </c>
      <c r="AP597" t="s">
        <v>76</v>
      </c>
      <c r="AQ597" s="1">
        <v>45532.887539004631</v>
      </c>
      <c r="AR597" t="s">
        <v>76</v>
      </c>
      <c r="AU597" t="s">
        <v>177</v>
      </c>
      <c r="AV597" t="s">
        <v>80</v>
      </c>
      <c r="AW597" t="s">
        <v>87</v>
      </c>
    </row>
    <row r="598" spans="1:50" x14ac:dyDescent="0.35">
      <c r="A598">
        <v>13</v>
      </c>
      <c r="C598">
        <v>230</v>
      </c>
      <c r="E598" t="s">
        <v>637</v>
      </c>
      <c r="F598" t="s">
        <v>65</v>
      </c>
      <c r="G598" t="s">
        <v>1</v>
      </c>
      <c r="H598">
        <v>132.69999999999899</v>
      </c>
      <c r="I598">
        <v>337</v>
      </c>
      <c r="J598" t="s">
        <v>670</v>
      </c>
      <c r="M598" t="s">
        <v>70</v>
      </c>
      <c r="N598">
        <v>39</v>
      </c>
      <c r="S598" t="s">
        <v>94</v>
      </c>
      <c r="T598" t="s">
        <v>68</v>
      </c>
      <c r="U598" t="s">
        <v>67</v>
      </c>
      <c r="V598" t="s">
        <v>70</v>
      </c>
      <c r="X598" t="s">
        <v>70</v>
      </c>
      <c r="Y598" t="s">
        <v>70</v>
      </c>
      <c r="Z598" t="s">
        <v>70</v>
      </c>
      <c r="AA598" t="s">
        <v>70</v>
      </c>
      <c r="AB598" t="s">
        <v>671</v>
      </c>
      <c r="AC598" t="s">
        <v>68</v>
      </c>
      <c r="AD598">
        <v>3996506</v>
      </c>
      <c r="AE598">
        <v>351771</v>
      </c>
      <c r="AF598" t="s">
        <v>72</v>
      </c>
      <c r="AG598">
        <v>0</v>
      </c>
      <c r="AH598" t="s">
        <v>73</v>
      </c>
      <c r="AI598" t="s">
        <v>74</v>
      </c>
      <c r="AJ598">
        <v>135</v>
      </c>
      <c r="AK598">
        <f>AJ598*2.54</f>
        <v>342.9</v>
      </c>
      <c r="AL598" t="str">
        <f>IF(AK598&lt;5,"Sapling",IF(AK598&lt;30,"Pole",IF(AK598&lt;50,"Small Saw",IF(AK598&lt;100,"Large Saw",IF(AK598&lt;300,"Giant","Monarch")))))</f>
        <v>Monarch</v>
      </c>
      <c r="AM598">
        <v>230</v>
      </c>
      <c r="AN598" t="s">
        <v>672</v>
      </c>
      <c r="AO598" s="1">
        <v>45505.604919398145</v>
      </c>
      <c r="AP598" t="s">
        <v>76</v>
      </c>
      <c r="AQ598" s="1">
        <v>45554.866655092592</v>
      </c>
      <c r="AR598" t="s">
        <v>640</v>
      </c>
      <c r="AU598" t="s">
        <v>177</v>
      </c>
      <c r="AV598" t="s">
        <v>86</v>
      </c>
      <c r="AW598" t="s">
        <v>81</v>
      </c>
    </row>
    <row r="599" spans="1:50" x14ac:dyDescent="0.35">
      <c r="A599">
        <v>211</v>
      </c>
      <c r="C599">
        <v>236</v>
      </c>
      <c r="E599" t="s">
        <v>637</v>
      </c>
      <c r="F599" t="s">
        <v>106</v>
      </c>
      <c r="G599" t="s">
        <v>1</v>
      </c>
      <c r="H599">
        <v>102.4</v>
      </c>
      <c r="I599">
        <v>260</v>
      </c>
      <c r="J599" t="s">
        <v>250</v>
      </c>
      <c r="M599" t="s">
        <v>68</v>
      </c>
      <c r="N599">
        <v>28</v>
      </c>
      <c r="O599">
        <v>4</v>
      </c>
      <c r="S599" t="s">
        <v>69</v>
      </c>
      <c r="T599" t="s">
        <v>68</v>
      </c>
      <c r="U599" t="s">
        <v>67</v>
      </c>
      <c r="V599" t="s">
        <v>70</v>
      </c>
      <c r="X599" t="s">
        <v>70</v>
      </c>
      <c r="Y599" t="s">
        <v>70</v>
      </c>
      <c r="Z599" t="s">
        <v>70</v>
      </c>
      <c r="AA599" t="s">
        <v>70</v>
      </c>
      <c r="AB599" t="s">
        <v>1071</v>
      </c>
      <c r="AC599" t="s">
        <v>68</v>
      </c>
      <c r="AD599">
        <v>3996568</v>
      </c>
      <c r="AE599">
        <v>351184</v>
      </c>
      <c r="AF599" t="s">
        <v>72</v>
      </c>
      <c r="AG599">
        <v>75</v>
      </c>
      <c r="AH599" t="s">
        <v>73</v>
      </c>
      <c r="AI599" t="s">
        <v>74</v>
      </c>
      <c r="AJ599">
        <v>135</v>
      </c>
      <c r="AK599">
        <f>AJ599*2.54</f>
        <v>342.9</v>
      </c>
      <c r="AL599" t="str">
        <f>IF(AK599&lt;5,"Sapling",IF(AK599&lt;30,"Pole",IF(AK599&lt;50,"Small Saw",IF(AK599&lt;100,"Large Saw",IF(AK599&lt;300,"Giant","Monarch")))))</f>
        <v>Monarch</v>
      </c>
      <c r="AM599">
        <v>236</v>
      </c>
      <c r="AN599" t="s">
        <v>1072</v>
      </c>
      <c r="AO599" s="1">
        <v>45505.604919398145</v>
      </c>
      <c r="AP599" t="s">
        <v>76</v>
      </c>
      <c r="AQ599" s="1">
        <v>45560.822962962964</v>
      </c>
      <c r="AR599" t="s">
        <v>151</v>
      </c>
      <c r="AU599" t="s">
        <v>177</v>
      </c>
      <c r="AV599" t="s">
        <v>86</v>
      </c>
      <c r="AW599" t="s">
        <v>81</v>
      </c>
      <c r="AX599" t="s">
        <v>623</v>
      </c>
    </row>
    <row r="600" spans="1:50" x14ac:dyDescent="0.35">
      <c r="A600">
        <v>217</v>
      </c>
      <c r="C600">
        <v>165</v>
      </c>
      <c r="E600" t="s">
        <v>637</v>
      </c>
      <c r="F600" t="s">
        <v>106</v>
      </c>
      <c r="G600" t="s">
        <v>1</v>
      </c>
      <c r="H600">
        <v>115</v>
      </c>
      <c r="I600">
        <v>292</v>
      </c>
      <c r="J600" t="s">
        <v>1086</v>
      </c>
      <c r="M600" t="s">
        <v>68</v>
      </c>
      <c r="N600">
        <v>19</v>
      </c>
      <c r="O600">
        <v>2</v>
      </c>
      <c r="S600" t="s">
        <v>69</v>
      </c>
      <c r="T600" t="s">
        <v>68</v>
      </c>
      <c r="U600" t="s">
        <v>67</v>
      </c>
      <c r="V600" t="s">
        <v>70</v>
      </c>
      <c r="X600" t="s">
        <v>70</v>
      </c>
      <c r="Y600" t="s">
        <v>70</v>
      </c>
      <c r="Z600" t="s">
        <v>70</v>
      </c>
      <c r="AA600" t="s">
        <v>70</v>
      </c>
      <c r="AB600" t="s">
        <v>1087</v>
      </c>
      <c r="AC600" t="s">
        <v>68</v>
      </c>
      <c r="AD600">
        <v>3996524</v>
      </c>
      <c r="AE600">
        <v>351158</v>
      </c>
      <c r="AF600" t="s">
        <v>72</v>
      </c>
      <c r="AG600">
        <v>37</v>
      </c>
      <c r="AH600" t="s">
        <v>73</v>
      </c>
      <c r="AI600" t="s">
        <v>74</v>
      </c>
      <c r="AJ600">
        <v>135</v>
      </c>
      <c r="AK600">
        <f>AJ600*2.54</f>
        <v>342.9</v>
      </c>
      <c r="AL600" t="str">
        <f>IF(AK600&lt;5,"Sapling",IF(AK600&lt;30,"Pole",IF(AK600&lt;50,"Small Saw",IF(AK600&lt;100,"Large Saw",IF(AK600&lt;300,"Giant","Monarch")))))</f>
        <v>Monarch</v>
      </c>
      <c r="AM600">
        <v>165</v>
      </c>
      <c r="AN600" t="s">
        <v>1088</v>
      </c>
      <c r="AO600" s="1">
        <v>45505.604919398145</v>
      </c>
      <c r="AP600" t="s">
        <v>76</v>
      </c>
      <c r="AQ600" s="1">
        <v>45560.818645833337</v>
      </c>
      <c r="AR600" t="s">
        <v>151</v>
      </c>
      <c r="AU600" t="s">
        <v>177</v>
      </c>
      <c r="AV600" t="s">
        <v>86</v>
      </c>
      <c r="AW600" t="s">
        <v>81</v>
      </c>
      <c r="AX600" t="s">
        <v>623</v>
      </c>
    </row>
    <row r="601" spans="1:50" x14ac:dyDescent="0.35">
      <c r="A601">
        <v>457</v>
      </c>
      <c r="C601">
        <v>243</v>
      </c>
      <c r="E601" t="s">
        <v>637</v>
      </c>
      <c r="F601" t="s">
        <v>106</v>
      </c>
      <c r="G601" t="s">
        <v>1</v>
      </c>
      <c r="H601">
        <v>138.80000000000001</v>
      </c>
      <c r="I601">
        <v>352</v>
      </c>
      <c r="J601" t="s">
        <v>248</v>
      </c>
      <c r="M601" t="s">
        <v>68</v>
      </c>
      <c r="N601">
        <v>20</v>
      </c>
      <c r="O601">
        <v>4</v>
      </c>
      <c r="S601" t="s">
        <v>69</v>
      </c>
      <c r="T601" t="s">
        <v>68</v>
      </c>
      <c r="U601" t="s">
        <v>67</v>
      </c>
      <c r="V601" t="s">
        <v>70</v>
      </c>
      <c r="X601" t="s">
        <v>70</v>
      </c>
      <c r="Y601" t="s">
        <v>70</v>
      </c>
      <c r="Z601" t="s">
        <v>70</v>
      </c>
      <c r="AA601" t="s">
        <v>70</v>
      </c>
      <c r="AB601" t="s">
        <v>168</v>
      </c>
      <c r="AC601" t="s">
        <v>68</v>
      </c>
      <c r="AD601">
        <v>3995705</v>
      </c>
      <c r="AE601">
        <v>350660</v>
      </c>
      <c r="AF601" t="s">
        <v>72</v>
      </c>
      <c r="AG601">
        <v>12</v>
      </c>
      <c r="AH601" t="s">
        <v>73</v>
      </c>
      <c r="AI601" t="s">
        <v>74</v>
      </c>
      <c r="AJ601">
        <v>135</v>
      </c>
      <c r="AK601">
        <f>AJ601*2.54</f>
        <v>342.9</v>
      </c>
      <c r="AL601" t="str">
        <f>IF(AK601&lt;5,"Sapling",IF(AK601&lt;30,"Pole",IF(AK601&lt;50,"Small Saw",IF(AK601&lt;100,"Large Saw",IF(AK601&lt;300,"Giant","Monarch")))))</f>
        <v>Monarch</v>
      </c>
      <c r="AM601">
        <v>243</v>
      </c>
      <c r="AN601" t="s">
        <v>1630</v>
      </c>
      <c r="AO601" s="1">
        <v>45505.604919398145</v>
      </c>
      <c r="AP601" t="s">
        <v>76</v>
      </c>
      <c r="AQ601" s="1">
        <v>45554.815138888887</v>
      </c>
      <c r="AR601" t="s">
        <v>151</v>
      </c>
      <c r="AU601" t="s">
        <v>177</v>
      </c>
      <c r="AV601" t="s">
        <v>86</v>
      </c>
      <c r="AW601" t="s">
        <v>159</v>
      </c>
      <c r="AX601" t="s">
        <v>211</v>
      </c>
    </row>
    <row r="602" spans="1:50" x14ac:dyDescent="0.35">
      <c r="A602">
        <v>510</v>
      </c>
      <c r="C602">
        <v>259</v>
      </c>
      <c r="E602" t="s">
        <v>637</v>
      </c>
      <c r="F602" t="s">
        <v>91</v>
      </c>
      <c r="G602" t="s">
        <v>1</v>
      </c>
      <c r="H602">
        <v>129</v>
      </c>
      <c r="I602">
        <v>327</v>
      </c>
      <c r="J602" t="s">
        <v>1727</v>
      </c>
      <c r="K602" t="s">
        <v>67</v>
      </c>
      <c r="M602" t="s">
        <v>68</v>
      </c>
      <c r="N602">
        <v>72</v>
      </c>
      <c r="O602">
        <v>3</v>
      </c>
      <c r="S602" t="s">
        <v>182</v>
      </c>
      <c r="T602" t="s">
        <v>68</v>
      </c>
      <c r="U602" t="s">
        <v>67</v>
      </c>
      <c r="V602" t="s">
        <v>70</v>
      </c>
      <c r="X602" t="s">
        <v>70</v>
      </c>
      <c r="Y602" t="s">
        <v>70</v>
      </c>
      <c r="Z602" t="s">
        <v>70</v>
      </c>
      <c r="AA602" t="s">
        <v>70</v>
      </c>
      <c r="AB602" t="s">
        <v>168</v>
      </c>
      <c r="AC602" t="s">
        <v>68</v>
      </c>
      <c r="AD602">
        <v>3995582</v>
      </c>
      <c r="AE602">
        <v>349974</v>
      </c>
      <c r="AF602" t="s">
        <v>72</v>
      </c>
      <c r="AG602">
        <v>120</v>
      </c>
      <c r="AH602" t="s">
        <v>73</v>
      </c>
      <c r="AI602" t="s">
        <v>74</v>
      </c>
      <c r="AJ602">
        <v>135</v>
      </c>
      <c r="AK602">
        <f>AJ602*2.54</f>
        <v>342.9</v>
      </c>
      <c r="AL602" t="str">
        <f>IF(AK602&lt;5,"Sapling",IF(AK602&lt;30,"Pole",IF(AK602&lt;50,"Small Saw",IF(AK602&lt;100,"Large Saw",IF(AK602&lt;300,"Giant","Monarch")))))</f>
        <v>Monarch</v>
      </c>
      <c r="AM602">
        <v>259</v>
      </c>
      <c r="AN602" t="s">
        <v>1728</v>
      </c>
      <c r="AO602" s="1">
        <v>45505.604919398145</v>
      </c>
      <c r="AP602" t="s">
        <v>76</v>
      </c>
      <c r="AQ602" s="1">
        <v>45566.70108796296</v>
      </c>
      <c r="AR602" t="s">
        <v>151</v>
      </c>
      <c r="AU602" t="s">
        <v>177</v>
      </c>
      <c r="AV602" t="s">
        <v>80</v>
      </c>
      <c r="AW602" t="s">
        <v>87</v>
      </c>
      <c r="AX602" t="s">
        <v>525</v>
      </c>
    </row>
    <row r="603" spans="1:50" x14ac:dyDescent="0.35">
      <c r="A603">
        <v>269</v>
      </c>
      <c r="C603">
        <v>240</v>
      </c>
      <c r="E603" t="s">
        <v>174</v>
      </c>
      <c r="F603" t="s">
        <v>106</v>
      </c>
      <c r="G603" t="s">
        <v>1</v>
      </c>
      <c r="H603">
        <v>116</v>
      </c>
      <c r="I603">
        <v>294</v>
      </c>
      <c r="J603" t="s">
        <v>2247</v>
      </c>
      <c r="M603" t="s">
        <v>70</v>
      </c>
      <c r="N603">
        <v>7</v>
      </c>
      <c r="S603" t="s">
        <v>94</v>
      </c>
      <c r="T603" t="s">
        <v>70</v>
      </c>
      <c r="V603" t="s">
        <v>70</v>
      </c>
      <c r="X603" t="s">
        <v>70</v>
      </c>
      <c r="Y603" t="s">
        <v>70</v>
      </c>
      <c r="Z603" t="s">
        <v>70</v>
      </c>
      <c r="AA603" t="s">
        <v>70</v>
      </c>
      <c r="AB603" t="s">
        <v>72</v>
      </c>
      <c r="AC603" t="s">
        <v>68</v>
      </c>
      <c r="AD603">
        <v>3983176</v>
      </c>
      <c r="AE603">
        <v>349984</v>
      </c>
      <c r="AF603" t="s">
        <v>72</v>
      </c>
      <c r="AG603">
        <v>0</v>
      </c>
      <c r="AH603" t="s">
        <v>73</v>
      </c>
      <c r="AI603" t="s">
        <v>74</v>
      </c>
      <c r="AJ603">
        <v>135</v>
      </c>
      <c r="AK603">
        <f>AJ603*2.54</f>
        <v>342.9</v>
      </c>
      <c r="AL603" t="str">
        <f>IF(AK603&lt;5,"Sapling",IF(AK603&lt;30,"Pole",IF(AK603&lt;50,"Small Saw",IF(AK603&lt;100,"Large Saw",IF(AK603&lt;300,"Giant","Monarch")))))</f>
        <v>Monarch</v>
      </c>
      <c r="AM603">
        <v>240</v>
      </c>
      <c r="AN603" t="s">
        <v>2248</v>
      </c>
      <c r="AO603" s="1">
        <v>45505.604919398145</v>
      </c>
      <c r="AP603" t="s">
        <v>76</v>
      </c>
      <c r="AQ603" s="1">
        <v>45547.851597222223</v>
      </c>
      <c r="AR603" t="s">
        <v>77</v>
      </c>
      <c r="AU603" t="s">
        <v>177</v>
      </c>
      <c r="AV603" t="s">
        <v>86</v>
      </c>
      <c r="AW603" t="s">
        <v>87</v>
      </c>
    </row>
    <row r="604" spans="1:50" x14ac:dyDescent="0.35">
      <c r="A604">
        <v>155</v>
      </c>
      <c r="C604">
        <v>239</v>
      </c>
      <c r="E604" t="s">
        <v>174</v>
      </c>
      <c r="F604" t="s">
        <v>106</v>
      </c>
      <c r="G604" t="s">
        <v>1</v>
      </c>
      <c r="H604">
        <v>122</v>
      </c>
      <c r="I604">
        <v>309</v>
      </c>
      <c r="J604" t="s">
        <v>1414</v>
      </c>
      <c r="M604" t="s">
        <v>68</v>
      </c>
      <c r="N604">
        <v>12</v>
      </c>
      <c r="O604">
        <v>4</v>
      </c>
      <c r="S604" t="s">
        <v>94</v>
      </c>
      <c r="T604" t="s">
        <v>68</v>
      </c>
      <c r="U604" t="s">
        <v>67</v>
      </c>
      <c r="V604" t="s">
        <v>70</v>
      </c>
      <c r="X604" t="s">
        <v>70</v>
      </c>
      <c r="Y604" t="s">
        <v>70</v>
      </c>
      <c r="Z604" t="s">
        <v>70</v>
      </c>
      <c r="AA604" t="s">
        <v>70</v>
      </c>
      <c r="AB604" t="s">
        <v>72</v>
      </c>
      <c r="AC604" t="s">
        <v>68</v>
      </c>
      <c r="AD604">
        <v>3983261</v>
      </c>
      <c r="AE604">
        <v>349884</v>
      </c>
      <c r="AF604" t="s">
        <v>72</v>
      </c>
      <c r="AG604">
        <v>84</v>
      </c>
      <c r="AH604" t="s">
        <v>73</v>
      </c>
      <c r="AI604" t="s">
        <v>74</v>
      </c>
      <c r="AJ604">
        <v>135</v>
      </c>
      <c r="AK604">
        <f>AJ604*2.54</f>
        <v>342.9</v>
      </c>
      <c r="AL604" t="str">
        <f>IF(AK604&lt;5,"Sapling",IF(AK604&lt;30,"Pole",IF(AK604&lt;50,"Small Saw",IF(AK604&lt;100,"Large Saw",IF(AK604&lt;300,"Giant","Monarch")))))</f>
        <v>Monarch</v>
      </c>
      <c r="AM604">
        <v>239</v>
      </c>
      <c r="AN604" t="s">
        <v>2265</v>
      </c>
      <c r="AO604" s="1">
        <v>45505.604919398145</v>
      </c>
      <c r="AP604" t="s">
        <v>76</v>
      </c>
      <c r="AQ604" s="1">
        <v>45535.796111111114</v>
      </c>
      <c r="AR604" t="s">
        <v>151</v>
      </c>
      <c r="AU604" t="s">
        <v>177</v>
      </c>
      <c r="AV604" t="s">
        <v>86</v>
      </c>
      <c r="AW604" t="s">
        <v>159</v>
      </c>
      <c r="AX604" t="s">
        <v>178</v>
      </c>
    </row>
    <row r="605" spans="1:50" x14ac:dyDescent="0.35">
      <c r="A605">
        <v>540</v>
      </c>
      <c r="C605">
        <v>214</v>
      </c>
      <c r="E605" t="s">
        <v>174</v>
      </c>
      <c r="F605" t="s">
        <v>146</v>
      </c>
      <c r="G605" t="s">
        <v>1</v>
      </c>
      <c r="H605">
        <v>97</v>
      </c>
      <c r="I605">
        <v>246</v>
      </c>
      <c r="J605" t="s">
        <v>2564</v>
      </c>
      <c r="M605" t="s">
        <v>68</v>
      </c>
      <c r="N605">
        <v>55</v>
      </c>
      <c r="O605">
        <v>3</v>
      </c>
      <c r="S605" t="s">
        <v>182</v>
      </c>
      <c r="T605" t="s">
        <v>68</v>
      </c>
      <c r="U605" t="s">
        <v>67</v>
      </c>
      <c r="V605" t="s">
        <v>70</v>
      </c>
      <c r="X605" t="s">
        <v>70</v>
      </c>
      <c r="Y605" t="s">
        <v>70</v>
      </c>
      <c r="Z605" t="s">
        <v>68</v>
      </c>
      <c r="AA605" t="s">
        <v>70</v>
      </c>
      <c r="AB605" t="s">
        <v>72</v>
      </c>
      <c r="AC605" t="s">
        <v>68</v>
      </c>
      <c r="AD605">
        <v>3983176</v>
      </c>
      <c r="AE605">
        <v>350372</v>
      </c>
      <c r="AF605" t="s">
        <v>72</v>
      </c>
      <c r="AG605">
        <v>32</v>
      </c>
      <c r="AH605" t="s">
        <v>73</v>
      </c>
      <c r="AI605" t="s">
        <v>74</v>
      </c>
      <c r="AJ605">
        <v>135</v>
      </c>
      <c r="AK605">
        <f>AJ605*2.54</f>
        <v>342.9</v>
      </c>
      <c r="AL605" t="str">
        <f>IF(AK605&lt;5,"Sapling",IF(AK605&lt;30,"Pole",IF(AK605&lt;50,"Small Saw",IF(AK605&lt;100,"Large Saw",IF(AK605&lt;300,"Giant","Monarch")))))</f>
        <v>Monarch</v>
      </c>
      <c r="AM605">
        <v>210</v>
      </c>
      <c r="AN605" t="s">
        <v>2565</v>
      </c>
      <c r="AO605" s="1">
        <v>45505.604919398145</v>
      </c>
      <c r="AP605" t="s">
        <v>76</v>
      </c>
      <c r="AQ605" s="1">
        <v>45534.734803240739</v>
      </c>
      <c r="AR605" t="s">
        <v>151</v>
      </c>
      <c r="AU605" t="s">
        <v>177</v>
      </c>
      <c r="AV605" t="s">
        <v>80</v>
      </c>
      <c r="AW605" t="s">
        <v>87</v>
      </c>
      <c r="AX605" t="s">
        <v>623</v>
      </c>
    </row>
    <row r="606" spans="1:50" x14ac:dyDescent="0.35">
      <c r="A606">
        <v>323</v>
      </c>
      <c r="C606">
        <v>202</v>
      </c>
      <c r="E606" t="s">
        <v>174</v>
      </c>
      <c r="F606" t="s">
        <v>106</v>
      </c>
      <c r="G606" t="s">
        <v>1</v>
      </c>
      <c r="H606">
        <v>85.2</v>
      </c>
      <c r="I606">
        <v>216</v>
      </c>
      <c r="J606" t="s">
        <v>371</v>
      </c>
      <c r="M606" t="s">
        <v>68</v>
      </c>
      <c r="N606">
        <v>36</v>
      </c>
      <c r="O606">
        <v>4</v>
      </c>
      <c r="S606" t="s">
        <v>182</v>
      </c>
      <c r="T606" t="s">
        <v>68</v>
      </c>
      <c r="U606" t="s">
        <v>67</v>
      </c>
      <c r="V606" t="s">
        <v>70</v>
      </c>
      <c r="X606" t="s">
        <v>70</v>
      </c>
      <c r="Y606" t="s">
        <v>70</v>
      </c>
      <c r="Z606" t="s">
        <v>70</v>
      </c>
      <c r="AA606" t="s">
        <v>70</v>
      </c>
      <c r="AB606" t="s">
        <v>168</v>
      </c>
      <c r="AC606" t="s">
        <v>68</v>
      </c>
      <c r="AD606">
        <v>3983481</v>
      </c>
      <c r="AE606">
        <v>349965</v>
      </c>
      <c r="AF606" t="s">
        <v>72</v>
      </c>
      <c r="AG606">
        <v>96</v>
      </c>
      <c r="AH606" t="s">
        <v>73</v>
      </c>
      <c r="AI606" t="s">
        <v>74</v>
      </c>
      <c r="AJ606">
        <v>135</v>
      </c>
      <c r="AK606">
        <f>AJ606*2.54</f>
        <v>342.9</v>
      </c>
      <c r="AL606" t="str">
        <f>IF(AK606&lt;5,"Sapling",IF(AK606&lt;30,"Pole",IF(AK606&lt;50,"Small Saw",IF(AK606&lt;100,"Large Saw",IF(AK606&lt;300,"Giant","Monarch")))))</f>
        <v>Monarch</v>
      </c>
      <c r="AM606">
        <v>202</v>
      </c>
      <c r="AN606" t="s">
        <v>2697</v>
      </c>
      <c r="AO606" s="1">
        <v>45505.604919398145</v>
      </c>
      <c r="AP606" t="s">
        <v>76</v>
      </c>
      <c r="AQ606" s="1">
        <v>45550.752743055556</v>
      </c>
      <c r="AR606" t="s">
        <v>151</v>
      </c>
      <c r="AU606" t="s">
        <v>177</v>
      </c>
      <c r="AV606" t="s">
        <v>86</v>
      </c>
      <c r="AW606" t="s">
        <v>87</v>
      </c>
    </row>
    <row r="607" spans="1:50" x14ac:dyDescent="0.35">
      <c r="A607">
        <v>537</v>
      </c>
      <c r="C607">
        <v>202</v>
      </c>
      <c r="E607" t="s">
        <v>174</v>
      </c>
      <c r="F607" t="s">
        <v>82</v>
      </c>
      <c r="G607" t="s">
        <v>1</v>
      </c>
      <c r="H607">
        <v>92.599999999999895</v>
      </c>
      <c r="I607">
        <v>235</v>
      </c>
      <c r="J607" t="s">
        <v>207</v>
      </c>
      <c r="M607" t="s">
        <v>68</v>
      </c>
      <c r="N607">
        <v>26</v>
      </c>
      <c r="O607">
        <v>3</v>
      </c>
      <c r="S607" t="s">
        <v>182</v>
      </c>
      <c r="T607" t="s">
        <v>68</v>
      </c>
      <c r="U607" t="s">
        <v>67</v>
      </c>
      <c r="V607" t="s">
        <v>70</v>
      </c>
      <c r="X607" t="s">
        <v>70</v>
      </c>
      <c r="Y607" t="s">
        <v>70</v>
      </c>
      <c r="Z607" t="s">
        <v>70</v>
      </c>
      <c r="AA607" t="s">
        <v>70</v>
      </c>
      <c r="AB607" t="s">
        <v>72</v>
      </c>
      <c r="AC607" t="s">
        <v>68</v>
      </c>
      <c r="AD607">
        <v>3983195</v>
      </c>
      <c r="AE607">
        <v>350299</v>
      </c>
      <c r="AF607" t="s">
        <v>72</v>
      </c>
      <c r="AG607">
        <v>17</v>
      </c>
      <c r="AH607" t="s">
        <v>73</v>
      </c>
      <c r="AI607" t="s">
        <v>74</v>
      </c>
      <c r="AJ607">
        <v>135</v>
      </c>
      <c r="AK607">
        <f>AJ607*2.54</f>
        <v>342.9</v>
      </c>
      <c r="AL607" t="str">
        <f>IF(AK607&lt;5,"Sapling",IF(AK607&lt;30,"Pole",IF(AK607&lt;50,"Small Saw",IF(AK607&lt;100,"Large Saw",IF(AK607&lt;300,"Giant","Monarch")))))</f>
        <v>Monarch</v>
      </c>
      <c r="AM607">
        <v>202</v>
      </c>
      <c r="AN607" t="s">
        <v>2699</v>
      </c>
      <c r="AO607" s="1">
        <v>45505.604919398145</v>
      </c>
      <c r="AP607" t="s">
        <v>76</v>
      </c>
      <c r="AQ607" s="1">
        <v>45533.697418981479</v>
      </c>
      <c r="AR607" t="s">
        <v>151</v>
      </c>
      <c r="AU607" t="s">
        <v>177</v>
      </c>
      <c r="AV607" t="s">
        <v>86</v>
      </c>
      <c r="AW607" t="s">
        <v>159</v>
      </c>
      <c r="AX607" t="s">
        <v>2217</v>
      </c>
    </row>
    <row r="608" spans="1:50" x14ac:dyDescent="0.35">
      <c r="A608">
        <v>368</v>
      </c>
      <c r="C608">
        <v>191</v>
      </c>
      <c r="E608" t="s">
        <v>174</v>
      </c>
      <c r="F608" t="s">
        <v>197</v>
      </c>
      <c r="G608" t="s">
        <v>1</v>
      </c>
      <c r="H608">
        <v>105.2</v>
      </c>
      <c r="I608">
        <v>267</v>
      </c>
      <c r="J608" t="s">
        <v>421</v>
      </c>
      <c r="K608" t="s">
        <v>67</v>
      </c>
      <c r="M608" t="s">
        <v>68</v>
      </c>
      <c r="N608">
        <v>51</v>
      </c>
      <c r="O608">
        <v>4</v>
      </c>
      <c r="S608" t="s">
        <v>182</v>
      </c>
      <c r="T608" t="s">
        <v>68</v>
      </c>
      <c r="U608" t="s">
        <v>67</v>
      </c>
      <c r="V608" t="s">
        <v>70</v>
      </c>
      <c r="X608" t="s">
        <v>70</v>
      </c>
      <c r="Y608" t="s">
        <v>70</v>
      </c>
      <c r="Z608" t="s">
        <v>70</v>
      </c>
      <c r="AA608" t="s">
        <v>70</v>
      </c>
      <c r="AB608" t="s">
        <v>72</v>
      </c>
      <c r="AC608" t="s">
        <v>68</v>
      </c>
      <c r="AD608">
        <v>3983655</v>
      </c>
      <c r="AE608">
        <v>349979</v>
      </c>
      <c r="AF608" t="s">
        <v>72</v>
      </c>
      <c r="AG608">
        <v>69</v>
      </c>
      <c r="AH608" t="s">
        <v>73</v>
      </c>
      <c r="AI608" t="s">
        <v>74</v>
      </c>
      <c r="AJ608">
        <v>135</v>
      </c>
      <c r="AK608">
        <f>AJ608*2.54</f>
        <v>342.9</v>
      </c>
      <c r="AL608" t="str">
        <f>IF(AK608&lt;5,"Sapling",IF(AK608&lt;30,"Pole",IF(AK608&lt;50,"Small Saw",IF(AK608&lt;100,"Large Saw",IF(AK608&lt;300,"Giant","Monarch")))))</f>
        <v>Monarch</v>
      </c>
      <c r="AM608">
        <v>191</v>
      </c>
      <c r="AN608" t="s">
        <v>2838</v>
      </c>
      <c r="AO608" s="1">
        <v>45505.604919398145</v>
      </c>
      <c r="AP608" t="s">
        <v>76</v>
      </c>
      <c r="AQ608" s="1">
        <v>45608.760256481481</v>
      </c>
      <c r="AR608" t="s">
        <v>285</v>
      </c>
      <c r="AU608" t="s">
        <v>177</v>
      </c>
      <c r="AV608" t="s">
        <v>86</v>
      </c>
      <c r="AW608" t="s">
        <v>81</v>
      </c>
    </row>
    <row r="609" spans="1:50" x14ac:dyDescent="0.35">
      <c r="A609">
        <v>81</v>
      </c>
      <c r="C609">
        <v>185</v>
      </c>
      <c r="E609" t="s">
        <v>174</v>
      </c>
      <c r="F609" t="s">
        <v>82</v>
      </c>
      <c r="G609" t="s">
        <v>1</v>
      </c>
      <c r="H609">
        <v>114.299999999999</v>
      </c>
      <c r="I609">
        <v>290</v>
      </c>
      <c r="J609" t="s">
        <v>2904</v>
      </c>
      <c r="M609" t="s">
        <v>68</v>
      </c>
      <c r="N609">
        <v>24</v>
      </c>
      <c r="O609">
        <v>3</v>
      </c>
      <c r="S609" t="s">
        <v>94</v>
      </c>
      <c r="T609" t="s">
        <v>70</v>
      </c>
      <c r="V609" t="s">
        <v>68</v>
      </c>
      <c r="X609" t="s">
        <v>70</v>
      </c>
      <c r="Y609" t="s">
        <v>68</v>
      </c>
      <c r="Z609" t="s">
        <v>70</v>
      </c>
      <c r="AA609" t="s">
        <v>70</v>
      </c>
      <c r="AB609" t="s">
        <v>72</v>
      </c>
      <c r="AC609" t="s">
        <v>68</v>
      </c>
      <c r="AD609">
        <v>3983859</v>
      </c>
      <c r="AE609">
        <v>349564</v>
      </c>
      <c r="AF609" t="s">
        <v>72</v>
      </c>
      <c r="AG609">
        <v>141</v>
      </c>
      <c r="AH609" t="s">
        <v>73</v>
      </c>
      <c r="AI609" t="s">
        <v>74</v>
      </c>
      <c r="AJ609">
        <v>135</v>
      </c>
      <c r="AK609">
        <f>AJ609*2.54</f>
        <v>342.9</v>
      </c>
      <c r="AL609" t="str">
        <f>IF(AK609&lt;5,"Sapling",IF(AK609&lt;30,"Pole",IF(AK609&lt;50,"Small Saw",IF(AK609&lt;100,"Large Saw",IF(AK609&lt;300,"Giant","Monarch")))))</f>
        <v>Monarch</v>
      </c>
      <c r="AM609">
        <v>185</v>
      </c>
      <c r="AN609" t="s">
        <v>2905</v>
      </c>
      <c r="AO609" s="1">
        <v>45505.604919398145</v>
      </c>
      <c r="AP609" t="s">
        <v>76</v>
      </c>
      <c r="AQ609" s="1">
        <v>45551.775324074071</v>
      </c>
      <c r="AR609" t="s">
        <v>151</v>
      </c>
      <c r="AU609" t="s">
        <v>177</v>
      </c>
      <c r="AV609" t="s">
        <v>86</v>
      </c>
      <c r="AW609" t="s">
        <v>159</v>
      </c>
    </row>
    <row r="610" spans="1:50" x14ac:dyDescent="0.35">
      <c r="A610">
        <v>231</v>
      </c>
      <c r="C610">
        <v>180</v>
      </c>
      <c r="E610" t="s">
        <v>174</v>
      </c>
      <c r="F610" t="s">
        <v>91</v>
      </c>
      <c r="G610" t="s">
        <v>1</v>
      </c>
      <c r="H610">
        <v>113</v>
      </c>
      <c r="I610">
        <v>287</v>
      </c>
      <c r="J610" t="s">
        <v>2964</v>
      </c>
      <c r="M610" t="s">
        <v>68</v>
      </c>
      <c r="N610">
        <v>28</v>
      </c>
      <c r="O610">
        <v>4</v>
      </c>
      <c r="S610" t="s">
        <v>69</v>
      </c>
      <c r="T610" t="s">
        <v>68</v>
      </c>
      <c r="U610" t="s">
        <v>67</v>
      </c>
      <c r="V610" t="s">
        <v>68</v>
      </c>
      <c r="X610" t="s">
        <v>70</v>
      </c>
      <c r="Y610" t="s">
        <v>70</v>
      </c>
      <c r="Z610" t="s">
        <v>70</v>
      </c>
      <c r="AA610" t="s">
        <v>70</v>
      </c>
      <c r="AB610" t="s">
        <v>71</v>
      </c>
      <c r="AC610" t="s">
        <v>68</v>
      </c>
      <c r="AD610">
        <v>3982801</v>
      </c>
      <c r="AE610">
        <v>350137</v>
      </c>
      <c r="AF610" t="s">
        <v>72</v>
      </c>
      <c r="AG610">
        <v>144</v>
      </c>
      <c r="AH610" t="s">
        <v>73</v>
      </c>
      <c r="AI610" t="s">
        <v>74</v>
      </c>
      <c r="AJ610">
        <v>135</v>
      </c>
      <c r="AK610">
        <f>AJ610*2.54</f>
        <v>342.9</v>
      </c>
      <c r="AL610" t="str">
        <f>IF(AK610&lt;5,"Sapling",IF(AK610&lt;30,"Pole",IF(AK610&lt;50,"Small Saw",IF(AK610&lt;100,"Large Saw",IF(AK610&lt;300,"Giant","Monarch")))))</f>
        <v>Monarch</v>
      </c>
      <c r="AM610">
        <v>180</v>
      </c>
      <c r="AN610" t="s">
        <v>2965</v>
      </c>
      <c r="AO610" s="1">
        <v>45505.604919398145</v>
      </c>
      <c r="AP610" t="s">
        <v>76</v>
      </c>
      <c r="AQ610" s="1">
        <v>45532.888021817133</v>
      </c>
      <c r="AR610" t="s">
        <v>76</v>
      </c>
      <c r="AU610" t="s">
        <v>177</v>
      </c>
      <c r="AV610" t="s">
        <v>86</v>
      </c>
      <c r="AW610" t="s">
        <v>81</v>
      </c>
      <c r="AX610" t="s">
        <v>2966</v>
      </c>
    </row>
    <row r="611" spans="1:50" x14ac:dyDescent="0.35">
      <c r="A611">
        <v>300</v>
      </c>
      <c r="C611">
        <v>228</v>
      </c>
      <c r="E611" t="s">
        <v>637</v>
      </c>
      <c r="F611" t="s">
        <v>290</v>
      </c>
      <c r="G611" t="s">
        <v>1</v>
      </c>
      <c r="H611">
        <v>111</v>
      </c>
      <c r="I611">
        <v>281</v>
      </c>
      <c r="J611" t="s">
        <v>193</v>
      </c>
      <c r="M611" t="s">
        <v>68</v>
      </c>
      <c r="N611">
        <v>23</v>
      </c>
      <c r="O611">
        <v>3</v>
      </c>
      <c r="S611" t="s">
        <v>69</v>
      </c>
      <c r="T611" t="s">
        <v>68</v>
      </c>
      <c r="U611" t="s">
        <v>67</v>
      </c>
      <c r="V611" t="s">
        <v>70</v>
      </c>
      <c r="X611" t="s">
        <v>70</v>
      </c>
      <c r="Y611" t="s">
        <v>70</v>
      </c>
      <c r="Z611" t="s">
        <v>70</v>
      </c>
      <c r="AA611" t="s">
        <v>70</v>
      </c>
      <c r="AB611" t="s">
        <v>72</v>
      </c>
      <c r="AC611" t="s">
        <v>68</v>
      </c>
      <c r="AD611">
        <v>3995854</v>
      </c>
      <c r="AE611">
        <v>351190</v>
      </c>
      <c r="AF611" t="s">
        <v>72</v>
      </c>
      <c r="AG611">
        <v>51</v>
      </c>
      <c r="AH611" t="s">
        <v>73</v>
      </c>
      <c r="AI611" t="s">
        <v>74</v>
      </c>
      <c r="AJ611">
        <v>134</v>
      </c>
      <c r="AK611">
        <f>AJ611*2.54</f>
        <v>340.36</v>
      </c>
      <c r="AL611" t="str">
        <f>IF(AK611&lt;5,"Sapling",IF(AK611&lt;30,"Pole",IF(AK611&lt;50,"Small Saw",IF(AK611&lt;100,"Large Saw",IF(AK611&lt;300,"Giant","Monarch")))))</f>
        <v>Monarch</v>
      </c>
      <c r="AM611">
        <v>228</v>
      </c>
      <c r="AN611" t="s">
        <v>1271</v>
      </c>
      <c r="AO611" s="1">
        <v>45505.604919398145</v>
      </c>
      <c r="AP611" t="s">
        <v>76</v>
      </c>
      <c r="AQ611" s="1">
        <v>45562.785787037035</v>
      </c>
      <c r="AR611" t="s">
        <v>151</v>
      </c>
      <c r="AU611" t="s">
        <v>177</v>
      </c>
      <c r="AV611" t="s">
        <v>86</v>
      </c>
      <c r="AW611" t="s">
        <v>81</v>
      </c>
    </row>
    <row r="612" spans="1:50" x14ac:dyDescent="0.35">
      <c r="A612">
        <v>19</v>
      </c>
      <c r="C612">
        <v>232</v>
      </c>
      <c r="E612" t="s">
        <v>174</v>
      </c>
      <c r="F612" t="s">
        <v>146</v>
      </c>
      <c r="G612" t="s">
        <v>1</v>
      </c>
      <c r="H612">
        <v>152</v>
      </c>
      <c r="I612">
        <v>386</v>
      </c>
      <c r="J612" t="s">
        <v>248</v>
      </c>
      <c r="M612" t="s">
        <v>68</v>
      </c>
      <c r="N612">
        <v>27</v>
      </c>
      <c r="O612">
        <v>3</v>
      </c>
      <c r="S612" t="s">
        <v>94</v>
      </c>
      <c r="T612" t="s">
        <v>70</v>
      </c>
      <c r="V612" t="s">
        <v>70</v>
      </c>
      <c r="X612" t="s">
        <v>70</v>
      </c>
      <c r="Y612" t="s">
        <v>70</v>
      </c>
      <c r="Z612" t="s">
        <v>70</v>
      </c>
      <c r="AA612" t="s">
        <v>70</v>
      </c>
      <c r="AB612" t="s">
        <v>168</v>
      </c>
      <c r="AC612" t="s">
        <v>68</v>
      </c>
      <c r="AD612">
        <v>3983831</v>
      </c>
      <c r="AE612">
        <v>349866</v>
      </c>
      <c r="AF612" t="s">
        <v>72</v>
      </c>
      <c r="AG612">
        <v>30</v>
      </c>
      <c r="AH612" t="s">
        <v>73</v>
      </c>
      <c r="AI612" t="s">
        <v>74</v>
      </c>
      <c r="AJ612">
        <v>134</v>
      </c>
      <c r="AK612">
        <f>AJ612*2.54</f>
        <v>340.36</v>
      </c>
      <c r="AL612" t="str">
        <f>IF(AK612&lt;5,"Sapling",IF(AK612&lt;30,"Pole",IF(AK612&lt;50,"Small Saw",IF(AK612&lt;100,"Large Saw",IF(AK612&lt;300,"Giant","Monarch")))))</f>
        <v>Monarch</v>
      </c>
      <c r="AM612">
        <v>232</v>
      </c>
      <c r="AN612" t="s">
        <v>2328</v>
      </c>
      <c r="AO612" s="1">
        <v>45505.604919398145</v>
      </c>
      <c r="AP612" t="s">
        <v>76</v>
      </c>
      <c r="AQ612" s="1">
        <v>45532.887719965278</v>
      </c>
      <c r="AR612" t="s">
        <v>76</v>
      </c>
      <c r="AU612" t="s">
        <v>177</v>
      </c>
      <c r="AV612" t="s">
        <v>86</v>
      </c>
      <c r="AW612" t="s">
        <v>159</v>
      </c>
      <c r="AX612" t="s">
        <v>2329</v>
      </c>
    </row>
    <row r="613" spans="1:50" x14ac:dyDescent="0.35">
      <c r="A613">
        <v>152</v>
      </c>
      <c r="C613">
        <v>217</v>
      </c>
      <c r="E613" t="s">
        <v>174</v>
      </c>
      <c r="F613" t="s">
        <v>106</v>
      </c>
      <c r="G613" t="s">
        <v>1</v>
      </c>
      <c r="H613">
        <v>112</v>
      </c>
      <c r="I613">
        <v>284</v>
      </c>
      <c r="J613" t="s">
        <v>157</v>
      </c>
      <c r="M613" t="s">
        <v>68</v>
      </c>
      <c r="N613">
        <v>15</v>
      </c>
      <c r="O613">
        <v>3</v>
      </c>
      <c r="S613" t="s">
        <v>69</v>
      </c>
      <c r="T613" t="s">
        <v>68</v>
      </c>
      <c r="V613" t="s">
        <v>70</v>
      </c>
      <c r="X613" t="s">
        <v>70</v>
      </c>
      <c r="Y613" t="s">
        <v>70</v>
      </c>
      <c r="Z613" t="s">
        <v>70</v>
      </c>
      <c r="AA613" t="s">
        <v>70</v>
      </c>
      <c r="AB613" t="s">
        <v>72</v>
      </c>
      <c r="AC613" t="s">
        <v>68</v>
      </c>
      <c r="AD613">
        <v>3983263</v>
      </c>
      <c r="AE613">
        <v>349897</v>
      </c>
      <c r="AF613" t="s">
        <v>72</v>
      </c>
      <c r="AG613">
        <v>51</v>
      </c>
      <c r="AH613" t="s">
        <v>73</v>
      </c>
      <c r="AI613" t="s">
        <v>74</v>
      </c>
      <c r="AJ613">
        <v>134</v>
      </c>
      <c r="AK613">
        <f>AJ613*2.54</f>
        <v>340.36</v>
      </c>
      <c r="AL613" t="str">
        <f>IF(AK613&lt;5,"Sapling",IF(AK613&lt;30,"Pole",IF(AK613&lt;50,"Small Saw",IF(AK613&lt;100,"Large Saw",IF(AK613&lt;300,"Giant","Monarch")))))</f>
        <v>Monarch</v>
      </c>
      <c r="AM613">
        <v>217</v>
      </c>
      <c r="AN613" t="s">
        <v>2519</v>
      </c>
      <c r="AO613" s="1">
        <v>45505.604919398145</v>
      </c>
      <c r="AP613" t="s">
        <v>76</v>
      </c>
      <c r="AQ613" s="1">
        <v>45535.73201388889</v>
      </c>
      <c r="AR613" t="s">
        <v>151</v>
      </c>
      <c r="AU613" t="s">
        <v>177</v>
      </c>
      <c r="AV613" t="s">
        <v>86</v>
      </c>
      <c r="AW613" t="s">
        <v>81</v>
      </c>
      <c r="AX613" t="s">
        <v>178</v>
      </c>
    </row>
    <row r="614" spans="1:50" x14ac:dyDescent="0.35">
      <c r="A614">
        <v>309</v>
      </c>
      <c r="C614">
        <v>186</v>
      </c>
      <c r="E614" t="s">
        <v>174</v>
      </c>
      <c r="F614" t="s">
        <v>82</v>
      </c>
      <c r="G614" t="s">
        <v>1</v>
      </c>
      <c r="H614">
        <v>81</v>
      </c>
      <c r="I614">
        <v>205</v>
      </c>
      <c r="J614" t="s">
        <v>752</v>
      </c>
      <c r="M614" t="s">
        <v>68</v>
      </c>
      <c r="N614">
        <v>33</v>
      </c>
      <c r="O614">
        <v>3</v>
      </c>
      <c r="S614" t="s">
        <v>182</v>
      </c>
      <c r="T614" t="s">
        <v>68</v>
      </c>
      <c r="U614" t="s">
        <v>67</v>
      </c>
      <c r="V614" t="s">
        <v>70</v>
      </c>
      <c r="X614" t="s">
        <v>70</v>
      </c>
      <c r="Y614" t="s">
        <v>70</v>
      </c>
      <c r="Z614" t="s">
        <v>70</v>
      </c>
      <c r="AA614" t="s">
        <v>70</v>
      </c>
      <c r="AB614" t="s">
        <v>168</v>
      </c>
      <c r="AC614" t="s">
        <v>68</v>
      </c>
      <c r="AD614">
        <v>3983350</v>
      </c>
      <c r="AE614">
        <v>350043</v>
      </c>
      <c r="AF614" t="s">
        <v>72</v>
      </c>
      <c r="AG614">
        <v>96</v>
      </c>
      <c r="AH614" t="s">
        <v>73</v>
      </c>
      <c r="AI614" t="s">
        <v>74</v>
      </c>
      <c r="AJ614">
        <v>134</v>
      </c>
      <c r="AK614">
        <f>AJ614*2.54</f>
        <v>340.36</v>
      </c>
      <c r="AL614" t="str">
        <f>IF(AK614&lt;5,"Sapling",IF(AK614&lt;30,"Pole",IF(AK614&lt;50,"Small Saw",IF(AK614&lt;100,"Large Saw",IF(AK614&lt;300,"Giant","Monarch")))))</f>
        <v>Monarch</v>
      </c>
      <c r="AM614">
        <v>186</v>
      </c>
      <c r="AN614" t="s">
        <v>2898</v>
      </c>
      <c r="AO614" s="1">
        <v>45505.604919398145</v>
      </c>
      <c r="AP614" t="s">
        <v>76</v>
      </c>
      <c r="AQ614" s="1">
        <v>45535.653634259259</v>
      </c>
      <c r="AR614" t="s">
        <v>151</v>
      </c>
      <c r="AU614" t="s">
        <v>177</v>
      </c>
      <c r="AV614" t="s">
        <v>86</v>
      </c>
      <c r="AW614" t="s">
        <v>87</v>
      </c>
    </row>
    <row r="615" spans="1:50" x14ac:dyDescent="0.35">
      <c r="A615">
        <v>41</v>
      </c>
      <c r="C615">
        <v>238</v>
      </c>
      <c r="E615" t="s">
        <v>637</v>
      </c>
      <c r="F615" t="s">
        <v>197</v>
      </c>
      <c r="G615" t="s">
        <v>1</v>
      </c>
      <c r="H615">
        <v>118</v>
      </c>
      <c r="I615">
        <v>299</v>
      </c>
      <c r="J615" t="s">
        <v>738</v>
      </c>
      <c r="M615" t="s">
        <v>68</v>
      </c>
      <c r="N615">
        <v>6</v>
      </c>
      <c r="O615">
        <v>2</v>
      </c>
      <c r="S615" t="s">
        <v>182</v>
      </c>
      <c r="T615" t="s">
        <v>68</v>
      </c>
      <c r="U615" t="s">
        <v>67</v>
      </c>
      <c r="V615" t="s">
        <v>70</v>
      </c>
      <c r="X615" t="s">
        <v>70</v>
      </c>
      <c r="Y615" t="s">
        <v>70</v>
      </c>
      <c r="Z615" t="s">
        <v>70</v>
      </c>
      <c r="AA615" t="s">
        <v>70</v>
      </c>
      <c r="AB615" t="s">
        <v>72</v>
      </c>
      <c r="AC615" t="s">
        <v>68</v>
      </c>
      <c r="AD615">
        <v>3996314</v>
      </c>
      <c r="AE615">
        <v>352245</v>
      </c>
      <c r="AF615" t="s">
        <v>72</v>
      </c>
      <c r="AG615">
        <v>38</v>
      </c>
      <c r="AH615" t="s">
        <v>73</v>
      </c>
      <c r="AI615" t="s">
        <v>74</v>
      </c>
      <c r="AJ615">
        <v>133</v>
      </c>
      <c r="AK615">
        <f>AJ615*2.54</f>
        <v>337.82</v>
      </c>
      <c r="AL615" t="str">
        <f>IF(AK615&lt;5,"Sapling",IF(AK615&lt;30,"Pole",IF(AK615&lt;50,"Small Saw",IF(AK615&lt;100,"Large Saw",IF(AK615&lt;300,"Giant","Monarch")))))</f>
        <v>Monarch</v>
      </c>
      <c r="AM615">
        <v>238</v>
      </c>
      <c r="AN615" t="s">
        <v>739</v>
      </c>
      <c r="AO615" s="1">
        <v>45505.604919398145</v>
      </c>
      <c r="AP615" t="s">
        <v>76</v>
      </c>
      <c r="AQ615" s="1">
        <v>45558.768935185188</v>
      </c>
      <c r="AR615" t="s">
        <v>151</v>
      </c>
      <c r="AU615" t="s">
        <v>177</v>
      </c>
      <c r="AV615" t="s">
        <v>80</v>
      </c>
      <c r="AW615" t="s">
        <v>81</v>
      </c>
    </row>
    <row r="616" spans="1:50" x14ac:dyDescent="0.35">
      <c r="A616">
        <v>100</v>
      </c>
      <c r="C616">
        <v>273</v>
      </c>
      <c r="E616" t="s">
        <v>637</v>
      </c>
      <c r="F616" t="s">
        <v>91</v>
      </c>
      <c r="G616" t="s">
        <v>1</v>
      </c>
      <c r="H616">
        <v>114</v>
      </c>
      <c r="I616">
        <v>289</v>
      </c>
      <c r="J616" t="s">
        <v>816</v>
      </c>
      <c r="M616" t="s">
        <v>70</v>
      </c>
      <c r="N616">
        <v>25</v>
      </c>
      <c r="O616">
        <v>0</v>
      </c>
      <c r="S616" t="s">
        <v>94</v>
      </c>
      <c r="T616" t="s">
        <v>68</v>
      </c>
      <c r="U616" t="s">
        <v>67</v>
      </c>
      <c r="V616" t="s">
        <v>70</v>
      </c>
      <c r="X616" t="s">
        <v>70</v>
      </c>
      <c r="Y616" t="s">
        <v>70</v>
      </c>
      <c r="Z616" t="s">
        <v>70</v>
      </c>
      <c r="AA616" t="s">
        <v>70</v>
      </c>
      <c r="AB616" t="s">
        <v>867</v>
      </c>
      <c r="AC616" t="s">
        <v>68</v>
      </c>
      <c r="AD616">
        <v>3996368</v>
      </c>
      <c r="AE616">
        <v>351542</v>
      </c>
      <c r="AF616" t="s">
        <v>72</v>
      </c>
      <c r="AG616">
        <v>0</v>
      </c>
      <c r="AH616" t="s">
        <v>73</v>
      </c>
      <c r="AI616" t="s">
        <v>74</v>
      </c>
      <c r="AJ616">
        <v>133</v>
      </c>
      <c r="AK616">
        <f>AJ616*2.54</f>
        <v>337.82</v>
      </c>
      <c r="AL616" t="str">
        <f>IF(AK616&lt;5,"Sapling",IF(AK616&lt;30,"Pole",IF(AK616&lt;50,"Small Saw",IF(AK616&lt;100,"Large Saw",IF(AK616&lt;300,"Giant","Monarch")))))</f>
        <v>Monarch</v>
      </c>
      <c r="AM616">
        <v>273</v>
      </c>
      <c r="AN616" t="s">
        <v>868</v>
      </c>
      <c r="AO616" s="1">
        <v>45505.604919398145</v>
      </c>
      <c r="AP616" t="s">
        <v>76</v>
      </c>
      <c r="AQ616" s="1">
        <v>45559.824131944442</v>
      </c>
      <c r="AR616" t="s">
        <v>151</v>
      </c>
      <c r="AU616" t="s">
        <v>177</v>
      </c>
      <c r="AV616" t="s">
        <v>86</v>
      </c>
      <c r="AW616" t="s">
        <v>159</v>
      </c>
    </row>
    <row r="617" spans="1:50" x14ac:dyDescent="0.35">
      <c r="A617">
        <v>169</v>
      </c>
      <c r="C617">
        <v>209</v>
      </c>
      <c r="E617" t="s">
        <v>637</v>
      </c>
      <c r="F617" t="s">
        <v>290</v>
      </c>
      <c r="G617" t="s">
        <v>1</v>
      </c>
      <c r="H617">
        <v>124</v>
      </c>
      <c r="I617">
        <v>314</v>
      </c>
      <c r="J617" t="s">
        <v>829</v>
      </c>
      <c r="M617" t="s">
        <v>68</v>
      </c>
      <c r="N617">
        <v>12</v>
      </c>
      <c r="O617">
        <v>2</v>
      </c>
      <c r="S617" t="s">
        <v>69</v>
      </c>
      <c r="T617" t="s">
        <v>68</v>
      </c>
      <c r="U617" t="s">
        <v>67</v>
      </c>
      <c r="V617" t="s">
        <v>70</v>
      </c>
      <c r="X617" t="s">
        <v>70</v>
      </c>
      <c r="Y617" t="s">
        <v>70</v>
      </c>
      <c r="Z617" t="s">
        <v>70</v>
      </c>
      <c r="AA617" t="s">
        <v>70</v>
      </c>
      <c r="AB617" t="s">
        <v>72</v>
      </c>
      <c r="AC617" t="s">
        <v>68</v>
      </c>
      <c r="AD617">
        <v>3996344</v>
      </c>
      <c r="AE617">
        <v>351318</v>
      </c>
      <c r="AF617" t="s">
        <v>72</v>
      </c>
      <c r="AG617">
        <v>0</v>
      </c>
      <c r="AH617" t="s">
        <v>73</v>
      </c>
      <c r="AI617" t="s">
        <v>74</v>
      </c>
      <c r="AJ617">
        <v>133</v>
      </c>
      <c r="AK617">
        <f>AJ617*2.54</f>
        <v>337.82</v>
      </c>
      <c r="AL617" t="str">
        <f>IF(AK617&lt;5,"Sapling",IF(AK617&lt;30,"Pole",IF(AK617&lt;50,"Small Saw",IF(AK617&lt;100,"Large Saw",IF(AK617&lt;300,"Giant","Monarch")))))</f>
        <v>Monarch</v>
      </c>
      <c r="AM617">
        <v>209</v>
      </c>
      <c r="AN617" t="s">
        <v>1000</v>
      </c>
      <c r="AO617" s="1">
        <v>45505.604919398145</v>
      </c>
      <c r="AP617" t="s">
        <v>76</v>
      </c>
      <c r="AQ617" s="1">
        <v>45560.64980324074</v>
      </c>
      <c r="AR617" t="s">
        <v>151</v>
      </c>
      <c r="AU617" t="s">
        <v>177</v>
      </c>
      <c r="AV617" t="s">
        <v>86</v>
      </c>
      <c r="AW617" t="s">
        <v>159</v>
      </c>
      <c r="AX617" t="s">
        <v>211</v>
      </c>
    </row>
    <row r="618" spans="1:50" x14ac:dyDescent="0.35">
      <c r="A618">
        <v>136</v>
      </c>
      <c r="C618">
        <v>214</v>
      </c>
      <c r="E618" t="s">
        <v>174</v>
      </c>
      <c r="F618" t="s">
        <v>82</v>
      </c>
      <c r="G618" t="s">
        <v>1</v>
      </c>
      <c r="H618">
        <v>106</v>
      </c>
      <c r="I618">
        <v>269</v>
      </c>
      <c r="J618" t="s">
        <v>2556</v>
      </c>
      <c r="M618" t="s">
        <v>70</v>
      </c>
      <c r="N618">
        <v>30</v>
      </c>
      <c r="O618">
        <v>0</v>
      </c>
      <c r="S618" t="s">
        <v>69</v>
      </c>
      <c r="T618" t="s">
        <v>68</v>
      </c>
      <c r="U618" t="s">
        <v>67</v>
      </c>
      <c r="V618" t="s">
        <v>70</v>
      </c>
      <c r="X618" t="s">
        <v>70</v>
      </c>
      <c r="Y618" t="s">
        <v>70</v>
      </c>
      <c r="Z618" t="s">
        <v>70</v>
      </c>
      <c r="AA618" t="s">
        <v>70</v>
      </c>
      <c r="AB618" t="s">
        <v>72</v>
      </c>
      <c r="AC618" t="s">
        <v>68</v>
      </c>
      <c r="AD618">
        <v>3983521</v>
      </c>
      <c r="AE618">
        <v>349596</v>
      </c>
      <c r="AF618" t="s">
        <v>72</v>
      </c>
      <c r="AG618">
        <v>0</v>
      </c>
      <c r="AH618" t="s">
        <v>73</v>
      </c>
      <c r="AI618" t="s">
        <v>74</v>
      </c>
      <c r="AJ618">
        <v>133</v>
      </c>
      <c r="AK618">
        <f>AJ618*2.54</f>
        <v>337.82</v>
      </c>
      <c r="AL618" t="str">
        <f>IF(AK618&lt;5,"Sapling",IF(AK618&lt;30,"Pole",IF(AK618&lt;50,"Small Saw",IF(AK618&lt;100,"Large Saw",IF(AK618&lt;300,"Giant","Monarch")))))</f>
        <v>Monarch</v>
      </c>
      <c r="AM618">
        <v>214</v>
      </c>
      <c r="AN618" t="s">
        <v>2557</v>
      </c>
      <c r="AO618" s="1">
        <v>45505.604919398145</v>
      </c>
      <c r="AP618" t="s">
        <v>76</v>
      </c>
      <c r="AQ618" s="1">
        <v>45556.697465277779</v>
      </c>
      <c r="AR618" t="s">
        <v>151</v>
      </c>
      <c r="AU618" t="s">
        <v>177</v>
      </c>
      <c r="AV618" t="s">
        <v>86</v>
      </c>
      <c r="AW618" t="s">
        <v>81</v>
      </c>
    </row>
    <row r="619" spans="1:50" ht="27" customHeight="1" x14ac:dyDescent="0.35">
      <c r="A619">
        <v>199</v>
      </c>
      <c r="C619">
        <v>228</v>
      </c>
      <c r="E619" t="s">
        <v>637</v>
      </c>
      <c r="F619" t="s">
        <v>91</v>
      </c>
      <c r="G619" t="s">
        <v>1</v>
      </c>
      <c r="H619">
        <v>120</v>
      </c>
      <c r="I619">
        <v>304</v>
      </c>
      <c r="J619" t="s">
        <v>264</v>
      </c>
      <c r="M619" t="s">
        <v>68</v>
      </c>
      <c r="N619">
        <v>42</v>
      </c>
      <c r="O619">
        <v>4</v>
      </c>
      <c r="S619" t="s">
        <v>69</v>
      </c>
      <c r="T619" t="s">
        <v>68</v>
      </c>
      <c r="U619" t="s">
        <v>67</v>
      </c>
      <c r="V619" t="s">
        <v>70</v>
      </c>
      <c r="X619" t="s">
        <v>70</v>
      </c>
      <c r="Y619" t="s">
        <v>70</v>
      </c>
      <c r="Z619" t="s">
        <v>70</v>
      </c>
      <c r="AA619" t="s">
        <v>70</v>
      </c>
      <c r="AB619" t="s">
        <v>1046</v>
      </c>
      <c r="AC619" t="s">
        <v>68</v>
      </c>
      <c r="AD619">
        <v>3996383</v>
      </c>
      <c r="AE619">
        <v>351198</v>
      </c>
      <c r="AF619" t="s">
        <v>72</v>
      </c>
      <c r="AG619">
        <v>108</v>
      </c>
      <c r="AH619" t="s">
        <v>73</v>
      </c>
      <c r="AI619" t="s">
        <v>74</v>
      </c>
      <c r="AJ619">
        <v>132</v>
      </c>
      <c r="AK619">
        <f>AJ619*2.54</f>
        <v>335.28000000000003</v>
      </c>
      <c r="AL619" t="str">
        <f>IF(AK619&lt;5,"Sapling",IF(AK619&lt;30,"Pole",IF(AK619&lt;50,"Small Saw",IF(AK619&lt;100,"Large Saw",IF(AK619&lt;300,"Giant","Monarch")))))</f>
        <v>Monarch</v>
      </c>
      <c r="AM619">
        <v>228</v>
      </c>
      <c r="AN619" t="s">
        <v>1047</v>
      </c>
      <c r="AO619" s="1">
        <v>45505.604919398145</v>
      </c>
      <c r="AP619" t="s">
        <v>76</v>
      </c>
      <c r="AQ619" s="1">
        <v>45560.71738425926</v>
      </c>
      <c r="AR619" t="s">
        <v>151</v>
      </c>
      <c r="AU619" t="s">
        <v>177</v>
      </c>
      <c r="AV619" t="s">
        <v>86</v>
      </c>
      <c r="AW619" t="s">
        <v>81</v>
      </c>
    </row>
    <row r="620" spans="1:50" x14ac:dyDescent="0.35">
      <c r="A620">
        <v>372</v>
      </c>
      <c r="C620">
        <v>181</v>
      </c>
      <c r="E620" t="s">
        <v>637</v>
      </c>
      <c r="F620" t="s">
        <v>65</v>
      </c>
      <c r="G620" t="s">
        <v>1</v>
      </c>
      <c r="H620">
        <v>81.299999999999898</v>
      </c>
      <c r="I620">
        <v>206</v>
      </c>
      <c r="J620" t="s">
        <v>1410</v>
      </c>
      <c r="M620" t="s">
        <v>68</v>
      </c>
      <c r="N620">
        <v>33</v>
      </c>
      <c r="O620">
        <v>2</v>
      </c>
      <c r="S620" t="s">
        <v>94</v>
      </c>
      <c r="T620" t="s">
        <v>68</v>
      </c>
      <c r="U620" t="s">
        <v>133</v>
      </c>
      <c r="V620" t="s">
        <v>70</v>
      </c>
      <c r="X620" t="s">
        <v>70</v>
      </c>
      <c r="Y620" t="s">
        <v>70</v>
      </c>
      <c r="Z620" t="s">
        <v>70</v>
      </c>
      <c r="AA620" t="s">
        <v>70</v>
      </c>
      <c r="AB620" t="s">
        <v>72</v>
      </c>
      <c r="AC620" t="s">
        <v>68</v>
      </c>
      <c r="AD620">
        <v>3995902</v>
      </c>
      <c r="AE620">
        <v>349272</v>
      </c>
      <c r="AF620" t="s">
        <v>72</v>
      </c>
      <c r="AG620">
        <v>0</v>
      </c>
      <c r="AH620" t="s">
        <v>73</v>
      </c>
      <c r="AI620" t="s">
        <v>74</v>
      </c>
      <c r="AJ620">
        <v>132</v>
      </c>
      <c r="AK620">
        <f>AJ620*2.54</f>
        <v>335.28000000000003</v>
      </c>
      <c r="AL620" t="str">
        <f>IF(AK620&lt;5,"Sapling",IF(AK620&lt;30,"Pole",IF(AK620&lt;50,"Small Saw",IF(AK620&lt;100,"Large Saw",IF(AK620&lt;300,"Giant","Monarch")))))</f>
        <v>Monarch</v>
      </c>
      <c r="AM620">
        <v>181</v>
      </c>
      <c r="AN620" t="s">
        <v>1411</v>
      </c>
      <c r="AO620" s="1">
        <v>45505.604919398145</v>
      </c>
      <c r="AP620" t="s">
        <v>76</v>
      </c>
      <c r="AQ620" s="1">
        <v>45563.832280092596</v>
      </c>
      <c r="AR620" t="s">
        <v>151</v>
      </c>
      <c r="AU620" t="s">
        <v>177</v>
      </c>
      <c r="AV620" t="s">
        <v>80</v>
      </c>
      <c r="AW620" t="s">
        <v>81</v>
      </c>
    </row>
    <row r="621" spans="1:50" x14ac:dyDescent="0.35">
      <c r="A621">
        <v>482</v>
      </c>
      <c r="C621">
        <v>242</v>
      </c>
      <c r="E621" t="s">
        <v>637</v>
      </c>
      <c r="F621" t="s">
        <v>290</v>
      </c>
      <c r="G621" t="s">
        <v>1</v>
      </c>
      <c r="H621">
        <v>97.5</v>
      </c>
      <c r="I621">
        <v>247</v>
      </c>
      <c r="J621" t="s">
        <v>917</v>
      </c>
      <c r="M621" t="s">
        <v>68</v>
      </c>
      <c r="N621">
        <v>38</v>
      </c>
      <c r="O621">
        <v>3</v>
      </c>
      <c r="S621" t="s">
        <v>182</v>
      </c>
      <c r="T621" t="s">
        <v>68</v>
      </c>
      <c r="U621" t="s">
        <v>67</v>
      </c>
      <c r="V621" t="s">
        <v>70</v>
      </c>
      <c r="X621" t="s">
        <v>70</v>
      </c>
      <c r="Y621" t="s">
        <v>70</v>
      </c>
      <c r="Z621" t="s">
        <v>70</v>
      </c>
      <c r="AA621" t="s">
        <v>70</v>
      </c>
      <c r="AB621" t="s">
        <v>168</v>
      </c>
      <c r="AC621" t="s">
        <v>68</v>
      </c>
      <c r="AD621">
        <v>3996467</v>
      </c>
      <c r="AE621">
        <v>350231</v>
      </c>
      <c r="AF621" t="s">
        <v>72</v>
      </c>
      <c r="AG621">
        <v>65</v>
      </c>
      <c r="AH621" t="s">
        <v>73</v>
      </c>
      <c r="AI621" t="s">
        <v>74</v>
      </c>
      <c r="AJ621">
        <v>132</v>
      </c>
      <c r="AK621">
        <f>AJ621*2.54</f>
        <v>335.28000000000003</v>
      </c>
      <c r="AL621" t="str">
        <f>IF(AK621&lt;5,"Sapling",IF(AK621&lt;30,"Pole",IF(AK621&lt;50,"Small Saw",IF(AK621&lt;100,"Large Saw",IF(AK621&lt;300,"Giant","Monarch")))))</f>
        <v>Monarch</v>
      </c>
      <c r="AM621">
        <v>237</v>
      </c>
      <c r="AN621" t="s">
        <v>1680</v>
      </c>
      <c r="AO621" s="1">
        <v>45505.604919398145</v>
      </c>
      <c r="AP621" t="s">
        <v>76</v>
      </c>
      <c r="AQ621" s="1">
        <v>45565.655844907407</v>
      </c>
      <c r="AR621" t="s">
        <v>151</v>
      </c>
      <c r="AU621" t="s">
        <v>177</v>
      </c>
      <c r="AV621" t="s">
        <v>86</v>
      </c>
      <c r="AW621" t="s">
        <v>81</v>
      </c>
    </row>
    <row r="622" spans="1:50" x14ac:dyDescent="0.35">
      <c r="A622">
        <v>51</v>
      </c>
      <c r="C622">
        <v>235</v>
      </c>
      <c r="E622" t="s">
        <v>1940</v>
      </c>
      <c r="F622" t="s">
        <v>65</v>
      </c>
      <c r="G622" t="s">
        <v>1</v>
      </c>
      <c r="H622">
        <v>123.5</v>
      </c>
      <c r="I622">
        <v>313</v>
      </c>
      <c r="J622" t="s">
        <v>2029</v>
      </c>
      <c r="M622" t="s">
        <v>68</v>
      </c>
      <c r="N622">
        <v>26</v>
      </c>
      <c r="O622">
        <v>3</v>
      </c>
      <c r="S622" t="s">
        <v>94</v>
      </c>
      <c r="T622" t="s">
        <v>70</v>
      </c>
      <c r="V622" t="s">
        <v>70</v>
      </c>
      <c r="X622" t="s">
        <v>70</v>
      </c>
      <c r="Y622" t="s">
        <v>70</v>
      </c>
      <c r="Z622" t="s">
        <v>70</v>
      </c>
      <c r="AA622" t="s">
        <v>70</v>
      </c>
      <c r="AB622" t="s">
        <v>72</v>
      </c>
      <c r="AC622" t="s">
        <v>68</v>
      </c>
      <c r="AD622">
        <v>3990572</v>
      </c>
      <c r="AE622">
        <v>353406</v>
      </c>
      <c r="AF622" t="s">
        <v>72</v>
      </c>
      <c r="AG622">
        <v>10</v>
      </c>
      <c r="AH622" t="s">
        <v>73</v>
      </c>
      <c r="AI622" t="s">
        <v>74</v>
      </c>
      <c r="AJ622">
        <v>132</v>
      </c>
      <c r="AK622">
        <f>AJ622*2.54</f>
        <v>335.28000000000003</v>
      </c>
      <c r="AL622" t="str">
        <f>IF(AK622&lt;5,"Sapling",IF(AK622&lt;30,"Pole",IF(AK622&lt;50,"Small Saw",IF(AK622&lt;100,"Large Saw",IF(AK622&lt;300,"Giant","Monarch")))))</f>
        <v>Monarch</v>
      </c>
      <c r="AM622">
        <v>235</v>
      </c>
      <c r="AN622" t="s">
        <v>2030</v>
      </c>
      <c r="AO622" s="1">
        <v>45505.604919398145</v>
      </c>
      <c r="AP622" t="s">
        <v>76</v>
      </c>
      <c r="AQ622" s="1">
        <v>45553.920034722221</v>
      </c>
      <c r="AR622" t="s">
        <v>640</v>
      </c>
      <c r="AU622" t="s">
        <v>79</v>
      </c>
      <c r="AV622" t="s">
        <v>86</v>
      </c>
      <c r="AW622" t="s">
        <v>159</v>
      </c>
    </row>
    <row r="623" spans="1:50" x14ac:dyDescent="0.35">
      <c r="A623">
        <v>265</v>
      </c>
      <c r="C623">
        <v>229</v>
      </c>
      <c r="E623" t="s">
        <v>174</v>
      </c>
      <c r="F623" t="s">
        <v>91</v>
      </c>
      <c r="G623" t="s">
        <v>1</v>
      </c>
      <c r="H623">
        <v>106</v>
      </c>
      <c r="I623">
        <v>269</v>
      </c>
      <c r="J623" t="s">
        <v>2368</v>
      </c>
      <c r="M623" t="s">
        <v>68</v>
      </c>
      <c r="N623">
        <v>11</v>
      </c>
      <c r="O623">
        <v>4</v>
      </c>
      <c r="S623" t="s">
        <v>182</v>
      </c>
      <c r="T623" t="s">
        <v>70</v>
      </c>
      <c r="V623" t="s">
        <v>70</v>
      </c>
      <c r="X623" t="s">
        <v>70</v>
      </c>
      <c r="Y623" t="s">
        <v>70</v>
      </c>
      <c r="Z623" t="s">
        <v>70</v>
      </c>
      <c r="AA623" t="s">
        <v>70</v>
      </c>
      <c r="AB623" t="s">
        <v>72</v>
      </c>
      <c r="AC623" t="s">
        <v>68</v>
      </c>
      <c r="AD623">
        <v>3983134</v>
      </c>
      <c r="AE623">
        <v>350018</v>
      </c>
      <c r="AF623" t="s">
        <v>72</v>
      </c>
      <c r="AG623">
        <v>113</v>
      </c>
      <c r="AH623" t="s">
        <v>73</v>
      </c>
      <c r="AI623" t="s">
        <v>74</v>
      </c>
      <c r="AJ623">
        <v>132</v>
      </c>
      <c r="AK623">
        <f>AJ623*2.54</f>
        <v>335.28000000000003</v>
      </c>
      <c r="AL623" t="str">
        <f>IF(AK623&lt;5,"Sapling",IF(AK623&lt;30,"Pole",IF(AK623&lt;50,"Small Saw",IF(AK623&lt;100,"Large Saw",IF(AK623&lt;300,"Giant","Monarch")))))</f>
        <v>Monarch</v>
      </c>
      <c r="AM623">
        <v>229</v>
      </c>
      <c r="AN623" t="s">
        <v>2369</v>
      </c>
      <c r="AO623" s="1">
        <v>45505.604919398145</v>
      </c>
      <c r="AP623" t="s">
        <v>76</v>
      </c>
      <c r="AQ623" s="1">
        <v>45548.637129629627</v>
      </c>
      <c r="AR623" t="s">
        <v>151</v>
      </c>
      <c r="AU623" t="s">
        <v>177</v>
      </c>
      <c r="AV623" t="s">
        <v>86</v>
      </c>
      <c r="AW623" t="s">
        <v>87</v>
      </c>
      <c r="AX623" t="s">
        <v>525</v>
      </c>
    </row>
    <row r="624" spans="1:50" x14ac:dyDescent="0.35">
      <c r="A624">
        <v>5</v>
      </c>
      <c r="C624">
        <v>211</v>
      </c>
      <c r="E624" t="s">
        <v>148</v>
      </c>
      <c r="F624" t="s">
        <v>82</v>
      </c>
      <c r="G624" t="s">
        <v>1</v>
      </c>
      <c r="H624">
        <v>91.4</v>
      </c>
      <c r="I624">
        <v>232</v>
      </c>
      <c r="J624" t="s">
        <v>179</v>
      </c>
      <c r="K624" t="s">
        <v>67</v>
      </c>
      <c r="M624" t="s">
        <v>70</v>
      </c>
      <c r="N624">
        <v>15</v>
      </c>
      <c r="O624">
        <v>0</v>
      </c>
      <c r="S624" t="s">
        <v>69</v>
      </c>
      <c r="T624" t="s">
        <v>68</v>
      </c>
      <c r="U624" t="s">
        <v>67</v>
      </c>
      <c r="V624" t="s">
        <v>70</v>
      </c>
      <c r="W624" t="s">
        <v>133</v>
      </c>
      <c r="X624" t="s">
        <v>68</v>
      </c>
      <c r="Y624" t="s">
        <v>70</v>
      </c>
      <c r="Z624" t="s">
        <v>70</v>
      </c>
      <c r="AA624" t="s">
        <v>70</v>
      </c>
      <c r="AB624" t="s">
        <v>72</v>
      </c>
      <c r="AC624" t="s">
        <v>68</v>
      </c>
      <c r="AD624">
        <v>3992941</v>
      </c>
      <c r="AE624">
        <v>353492</v>
      </c>
      <c r="AF624" t="s">
        <v>72</v>
      </c>
      <c r="AG624">
        <v>0</v>
      </c>
      <c r="AH624" t="s">
        <v>73</v>
      </c>
      <c r="AI624" t="s">
        <v>74</v>
      </c>
      <c r="AJ624">
        <v>131</v>
      </c>
      <c r="AK624">
        <f>AJ624*2.54</f>
        <v>332.74</v>
      </c>
      <c r="AL624" t="str">
        <f>IF(AK624&lt;5,"Sapling",IF(AK624&lt;30,"Pole",IF(AK624&lt;50,"Small Saw",IF(AK624&lt;100,"Large Saw",IF(AK624&lt;300,"Giant","Monarch")))))</f>
        <v>Monarch</v>
      </c>
      <c r="AM624">
        <v>211</v>
      </c>
      <c r="AN624" t="s">
        <v>614</v>
      </c>
      <c r="AO624" s="1">
        <v>45505.604919398145</v>
      </c>
      <c r="AP624" t="s">
        <v>76</v>
      </c>
      <c r="AQ624" s="1">
        <v>45545.895578703705</v>
      </c>
      <c r="AR624" t="s">
        <v>151</v>
      </c>
      <c r="AS624" t="s">
        <v>67</v>
      </c>
      <c r="AU624" t="s">
        <v>79</v>
      </c>
      <c r="AV624" t="s">
        <v>86</v>
      </c>
      <c r="AW624" t="s">
        <v>159</v>
      </c>
      <c r="AX624" t="s">
        <v>178</v>
      </c>
    </row>
    <row r="625" spans="1:50" x14ac:dyDescent="0.35">
      <c r="A625">
        <v>272</v>
      </c>
      <c r="C625">
        <v>240</v>
      </c>
      <c r="E625" t="s">
        <v>637</v>
      </c>
      <c r="F625" t="s">
        <v>290</v>
      </c>
      <c r="G625" t="s">
        <v>1</v>
      </c>
      <c r="H625">
        <v>111</v>
      </c>
      <c r="I625">
        <v>281</v>
      </c>
      <c r="J625" t="s">
        <v>1198</v>
      </c>
      <c r="M625" t="s">
        <v>68</v>
      </c>
      <c r="N625">
        <v>14.5</v>
      </c>
      <c r="O625">
        <v>2</v>
      </c>
      <c r="S625" t="s">
        <v>182</v>
      </c>
      <c r="T625" t="s">
        <v>70</v>
      </c>
      <c r="V625" t="s">
        <v>70</v>
      </c>
      <c r="X625" t="s">
        <v>70</v>
      </c>
      <c r="Y625" t="s">
        <v>70</v>
      </c>
      <c r="Z625" t="s">
        <v>70</v>
      </c>
      <c r="AA625" t="s">
        <v>70</v>
      </c>
      <c r="AB625" t="s">
        <v>168</v>
      </c>
      <c r="AC625" t="s">
        <v>68</v>
      </c>
      <c r="AD625">
        <v>3995921</v>
      </c>
      <c r="AE625">
        <v>351506</v>
      </c>
      <c r="AF625" t="s">
        <v>72</v>
      </c>
      <c r="AG625">
        <v>0</v>
      </c>
      <c r="AH625" t="s">
        <v>73</v>
      </c>
      <c r="AI625" t="s">
        <v>74</v>
      </c>
      <c r="AJ625">
        <v>131</v>
      </c>
      <c r="AK625">
        <f>AJ625*2.54</f>
        <v>332.74</v>
      </c>
      <c r="AL625" t="str">
        <f>IF(AK625&lt;5,"Sapling",IF(AK625&lt;30,"Pole",IF(AK625&lt;50,"Small Saw",IF(AK625&lt;100,"Large Saw",IF(AK625&lt;300,"Giant","Monarch")))))</f>
        <v>Monarch</v>
      </c>
      <c r="AM625">
        <v>240</v>
      </c>
      <c r="AN625" t="s">
        <v>1199</v>
      </c>
      <c r="AO625" s="1">
        <v>45505.604919398145</v>
      </c>
      <c r="AP625" t="s">
        <v>76</v>
      </c>
      <c r="AQ625" s="1">
        <v>45559.83185185185</v>
      </c>
      <c r="AR625" t="s">
        <v>77</v>
      </c>
      <c r="AT625" t="s">
        <v>1200</v>
      </c>
      <c r="AU625" t="s">
        <v>177</v>
      </c>
      <c r="AV625" t="s">
        <v>86</v>
      </c>
      <c r="AW625" t="s">
        <v>159</v>
      </c>
    </row>
    <row r="626" spans="1:50" x14ac:dyDescent="0.35">
      <c r="A626">
        <v>310</v>
      </c>
      <c r="C626">
        <v>225</v>
      </c>
      <c r="E626" t="s">
        <v>637</v>
      </c>
      <c r="F626" t="s">
        <v>290</v>
      </c>
      <c r="G626" t="s">
        <v>1</v>
      </c>
      <c r="H626">
        <v>127</v>
      </c>
      <c r="I626">
        <v>322</v>
      </c>
      <c r="J626" t="s">
        <v>1290</v>
      </c>
      <c r="M626" t="s">
        <v>68</v>
      </c>
      <c r="N626">
        <v>46.1</v>
      </c>
      <c r="O626">
        <v>4</v>
      </c>
      <c r="S626" t="s">
        <v>94</v>
      </c>
      <c r="T626" t="s">
        <v>70</v>
      </c>
      <c r="V626" t="s">
        <v>70</v>
      </c>
      <c r="X626" t="s">
        <v>70</v>
      </c>
      <c r="Y626" t="s">
        <v>70</v>
      </c>
      <c r="Z626" t="s">
        <v>70</v>
      </c>
      <c r="AA626" t="s">
        <v>70</v>
      </c>
      <c r="AB626" t="s">
        <v>72</v>
      </c>
      <c r="AC626" t="s">
        <v>68</v>
      </c>
      <c r="AD626">
        <v>3995871</v>
      </c>
      <c r="AE626">
        <v>351302</v>
      </c>
      <c r="AF626" t="s">
        <v>72</v>
      </c>
      <c r="AG626">
        <v>156</v>
      </c>
      <c r="AH626" t="s">
        <v>73</v>
      </c>
      <c r="AI626" t="s">
        <v>74</v>
      </c>
      <c r="AJ626">
        <v>131</v>
      </c>
      <c r="AK626">
        <f>AJ626*2.54</f>
        <v>332.74</v>
      </c>
      <c r="AL626" t="str">
        <f>IF(AK626&lt;5,"Sapling",IF(AK626&lt;30,"Pole",IF(AK626&lt;50,"Small Saw",IF(AK626&lt;100,"Large Saw",IF(AK626&lt;300,"Giant","Monarch")))))</f>
        <v>Monarch</v>
      </c>
      <c r="AM626">
        <v>225</v>
      </c>
      <c r="AN626" t="s">
        <v>1291</v>
      </c>
      <c r="AO626" s="1">
        <v>45505.604919398145</v>
      </c>
      <c r="AP626" t="s">
        <v>76</v>
      </c>
      <c r="AQ626" s="1">
        <v>45559.955335648148</v>
      </c>
      <c r="AR626" t="s">
        <v>77</v>
      </c>
      <c r="AU626" t="s">
        <v>177</v>
      </c>
      <c r="AV626" t="s">
        <v>86</v>
      </c>
      <c r="AW626" t="s">
        <v>159</v>
      </c>
      <c r="AX626" t="s">
        <v>1292</v>
      </c>
    </row>
    <row r="627" spans="1:50" x14ac:dyDescent="0.35">
      <c r="A627">
        <v>523</v>
      </c>
      <c r="C627">
        <v>249</v>
      </c>
      <c r="E627" t="s">
        <v>637</v>
      </c>
      <c r="F627" t="s">
        <v>197</v>
      </c>
      <c r="G627" t="s">
        <v>1</v>
      </c>
      <c r="H627">
        <v>105</v>
      </c>
      <c r="I627">
        <v>266</v>
      </c>
      <c r="J627" t="s">
        <v>223</v>
      </c>
      <c r="M627" t="s">
        <v>68</v>
      </c>
      <c r="N627">
        <v>35</v>
      </c>
      <c r="O627">
        <v>2</v>
      </c>
      <c r="S627" t="s">
        <v>94</v>
      </c>
      <c r="T627" t="s">
        <v>68</v>
      </c>
      <c r="U627" t="s">
        <v>67</v>
      </c>
      <c r="V627" t="s">
        <v>70</v>
      </c>
      <c r="X627" t="s">
        <v>70</v>
      </c>
      <c r="Y627" t="s">
        <v>68</v>
      </c>
      <c r="Z627" t="s">
        <v>70</v>
      </c>
      <c r="AA627" t="s">
        <v>70</v>
      </c>
      <c r="AB627" t="s">
        <v>72</v>
      </c>
      <c r="AC627" t="s">
        <v>68</v>
      </c>
      <c r="AD627">
        <v>3995710</v>
      </c>
      <c r="AE627">
        <v>349941</v>
      </c>
      <c r="AF627" t="s">
        <v>72</v>
      </c>
      <c r="AG627">
        <v>0</v>
      </c>
      <c r="AH627" t="s">
        <v>73</v>
      </c>
      <c r="AI627" t="s">
        <v>74</v>
      </c>
      <c r="AJ627">
        <v>131</v>
      </c>
      <c r="AK627">
        <f>AJ627*2.54</f>
        <v>332.74</v>
      </c>
      <c r="AL627" t="str">
        <f>IF(AK627&lt;5,"Sapling",IF(AK627&lt;30,"Pole",IF(AK627&lt;50,"Small Saw",IF(AK627&lt;100,"Large Saw",IF(AK627&lt;300,"Giant","Monarch")))))</f>
        <v>Monarch</v>
      </c>
      <c r="AM627">
        <v>249</v>
      </c>
      <c r="AN627" t="s">
        <v>1743</v>
      </c>
      <c r="AO627" s="1">
        <v>45505.604919398145</v>
      </c>
      <c r="AP627" t="s">
        <v>76</v>
      </c>
      <c r="AQ627" s="1">
        <v>45566.72587962963</v>
      </c>
      <c r="AR627" t="s">
        <v>151</v>
      </c>
      <c r="AU627" t="s">
        <v>177</v>
      </c>
      <c r="AV627" t="s">
        <v>86</v>
      </c>
      <c r="AW627" t="s">
        <v>159</v>
      </c>
    </row>
    <row r="628" spans="1:50" x14ac:dyDescent="0.35">
      <c r="A628">
        <v>528</v>
      </c>
      <c r="C628">
        <v>220</v>
      </c>
      <c r="E628" t="s">
        <v>637</v>
      </c>
      <c r="F628" t="s">
        <v>65</v>
      </c>
      <c r="G628" t="s">
        <v>1</v>
      </c>
      <c r="H628">
        <v>114</v>
      </c>
      <c r="I628">
        <v>289</v>
      </c>
      <c r="J628" t="s">
        <v>707</v>
      </c>
      <c r="M628" t="s">
        <v>68</v>
      </c>
      <c r="N628">
        <v>35.6</v>
      </c>
      <c r="O628">
        <v>1</v>
      </c>
      <c r="S628" t="s">
        <v>94</v>
      </c>
      <c r="T628" t="s">
        <v>68</v>
      </c>
      <c r="U628" t="s">
        <v>67</v>
      </c>
      <c r="V628" t="s">
        <v>70</v>
      </c>
      <c r="X628" t="s">
        <v>70</v>
      </c>
      <c r="Y628" t="s">
        <v>70</v>
      </c>
      <c r="Z628" t="s">
        <v>70</v>
      </c>
      <c r="AA628" t="s">
        <v>70</v>
      </c>
      <c r="AB628" t="s">
        <v>72</v>
      </c>
      <c r="AC628" t="s">
        <v>68</v>
      </c>
      <c r="AD628">
        <v>3995787</v>
      </c>
      <c r="AE628">
        <v>350031</v>
      </c>
      <c r="AF628" t="s">
        <v>72</v>
      </c>
      <c r="AG628">
        <v>28</v>
      </c>
      <c r="AH628" t="s">
        <v>73</v>
      </c>
      <c r="AI628" t="s">
        <v>74</v>
      </c>
      <c r="AJ628">
        <v>131</v>
      </c>
      <c r="AK628">
        <f>AJ628*2.54</f>
        <v>332.74</v>
      </c>
      <c r="AL628" t="str">
        <f>IF(AK628&lt;5,"Sapling",IF(AK628&lt;30,"Pole",IF(AK628&lt;50,"Small Saw",IF(AK628&lt;100,"Large Saw",IF(AK628&lt;300,"Giant","Monarch")))))</f>
        <v>Monarch</v>
      </c>
      <c r="AM628">
        <v>220</v>
      </c>
      <c r="AN628" t="s">
        <v>1748</v>
      </c>
      <c r="AO628" s="1">
        <v>45505.604919398145</v>
      </c>
      <c r="AP628" t="s">
        <v>76</v>
      </c>
      <c r="AQ628" s="1">
        <v>45565.837291666663</v>
      </c>
      <c r="AR628" t="s">
        <v>151</v>
      </c>
      <c r="AU628" t="s">
        <v>177</v>
      </c>
      <c r="AV628" t="s">
        <v>86</v>
      </c>
      <c r="AW628" t="s">
        <v>159</v>
      </c>
      <c r="AX628" t="s">
        <v>211</v>
      </c>
    </row>
    <row r="629" spans="1:50" x14ac:dyDescent="0.35">
      <c r="A629">
        <v>636</v>
      </c>
      <c r="C629">
        <v>245</v>
      </c>
      <c r="E629" t="s">
        <v>174</v>
      </c>
      <c r="F629" t="s">
        <v>146</v>
      </c>
      <c r="G629" t="s">
        <v>1</v>
      </c>
      <c r="H629">
        <v>108</v>
      </c>
      <c r="I629">
        <v>274</v>
      </c>
      <c r="J629" t="s">
        <v>2213</v>
      </c>
      <c r="K629" t="s">
        <v>67</v>
      </c>
      <c r="M629" t="s">
        <v>68</v>
      </c>
      <c r="N629">
        <v>41</v>
      </c>
      <c r="O629">
        <v>4</v>
      </c>
      <c r="S629" t="s">
        <v>182</v>
      </c>
      <c r="T629" t="s">
        <v>68</v>
      </c>
      <c r="U629" t="s">
        <v>67</v>
      </c>
      <c r="V629" t="s">
        <v>68</v>
      </c>
      <c r="W629" t="s">
        <v>67</v>
      </c>
      <c r="X629" t="s">
        <v>68</v>
      </c>
      <c r="Y629" t="s">
        <v>70</v>
      </c>
      <c r="Z629" t="s">
        <v>68</v>
      </c>
      <c r="AA629" t="s">
        <v>68</v>
      </c>
      <c r="AB629" t="s">
        <v>72</v>
      </c>
      <c r="AC629" t="s">
        <v>68</v>
      </c>
      <c r="AD629">
        <v>3983082</v>
      </c>
      <c r="AE629">
        <v>350228</v>
      </c>
      <c r="AF629" t="s">
        <v>72</v>
      </c>
      <c r="AG629">
        <v>0</v>
      </c>
      <c r="AH629" t="s">
        <v>73</v>
      </c>
      <c r="AI629" t="s">
        <v>74</v>
      </c>
      <c r="AJ629">
        <v>131</v>
      </c>
      <c r="AK629">
        <f>AJ629*2.54</f>
        <v>332.74</v>
      </c>
      <c r="AL629" t="str">
        <f>IF(AK629&lt;5,"Sapling",IF(AK629&lt;30,"Pole",IF(AK629&lt;50,"Small Saw",IF(AK629&lt;100,"Large Saw",IF(AK629&lt;300,"Giant","Monarch")))))</f>
        <v>Monarch</v>
      </c>
      <c r="AM629">
        <v>245</v>
      </c>
      <c r="AN629" t="s">
        <v>2214</v>
      </c>
      <c r="AO629" s="1">
        <v>45505.604919398145</v>
      </c>
      <c r="AP629" t="s">
        <v>76</v>
      </c>
      <c r="AQ629" s="1">
        <v>45546.649247685185</v>
      </c>
      <c r="AR629" t="s">
        <v>151</v>
      </c>
      <c r="AS629" t="s">
        <v>67</v>
      </c>
      <c r="AU629" t="s">
        <v>177</v>
      </c>
      <c r="AV629" t="s">
        <v>86</v>
      </c>
      <c r="AW629" t="s">
        <v>159</v>
      </c>
      <c r="AX629" t="s">
        <v>2215</v>
      </c>
    </row>
    <row r="630" spans="1:50" x14ac:dyDescent="0.35">
      <c r="A630">
        <v>606</v>
      </c>
      <c r="C630">
        <v>240</v>
      </c>
      <c r="E630" t="s">
        <v>174</v>
      </c>
      <c r="F630" t="s">
        <v>65</v>
      </c>
      <c r="G630" t="s">
        <v>1</v>
      </c>
      <c r="H630">
        <v>112.599999999999</v>
      </c>
      <c r="I630">
        <v>286</v>
      </c>
      <c r="J630" t="s">
        <v>421</v>
      </c>
      <c r="M630" t="s">
        <v>68</v>
      </c>
      <c r="N630">
        <v>18.6999999999999</v>
      </c>
      <c r="O630">
        <v>2</v>
      </c>
      <c r="S630" t="s">
        <v>94</v>
      </c>
      <c r="T630" t="s">
        <v>68</v>
      </c>
      <c r="U630" t="s">
        <v>67</v>
      </c>
      <c r="V630" t="s">
        <v>70</v>
      </c>
      <c r="X630" t="s">
        <v>70</v>
      </c>
      <c r="Y630" t="s">
        <v>68</v>
      </c>
      <c r="Z630" t="s">
        <v>70</v>
      </c>
      <c r="AA630" t="s">
        <v>70</v>
      </c>
      <c r="AB630" t="s">
        <v>72</v>
      </c>
      <c r="AC630" t="s">
        <v>68</v>
      </c>
      <c r="AD630">
        <v>3984196</v>
      </c>
      <c r="AE630">
        <v>351003</v>
      </c>
      <c r="AF630" t="s">
        <v>72</v>
      </c>
      <c r="AG630">
        <v>15</v>
      </c>
      <c r="AH630" t="s">
        <v>73</v>
      </c>
      <c r="AI630" t="s">
        <v>74</v>
      </c>
      <c r="AJ630">
        <v>131</v>
      </c>
      <c r="AK630">
        <f>AJ630*2.54</f>
        <v>332.74</v>
      </c>
      <c r="AL630" t="str">
        <f>IF(AK630&lt;5,"Sapling",IF(AK630&lt;30,"Pole",IF(AK630&lt;50,"Small Saw",IF(AK630&lt;100,"Large Saw",IF(AK630&lt;300,"Giant","Monarch")))))</f>
        <v>Monarch</v>
      </c>
      <c r="AM630">
        <v>240</v>
      </c>
      <c r="AN630" t="s">
        <v>2256</v>
      </c>
      <c r="AO630" s="1">
        <v>45505.604919398145</v>
      </c>
      <c r="AP630" t="s">
        <v>76</v>
      </c>
      <c r="AQ630" s="1">
        <v>45549.786307870374</v>
      </c>
      <c r="AR630" t="s">
        <v>151</v>
      </c>
      <c r="AU630" t="s">
        <v>177</v>
      </c>
      <c r="AV630" t="s">
        <v>86</v>
      </c>
      <c r="AW630" t="s">
        <v>81</v>
      </c>
    </row>
    <row r="631" spans="1:50" x14ac:dyDescent="0.35">
      <c r="A631">
        <v>168</v>
      </c>
      <c r="C631">
        <v>196</v>
      </c>
      <c r="E631" t="s">
        <v>174</v>
      </c>
      <c r="F631" t="s">
        <v>106</v>
      </c>
      <c r="G631" t="s">
        <v>1</v>
      </c>
      <c r="H631">
        <v>126</v>
      </c>
      <c r="I631">
        <v>320</v>
      </c>
      <c r="J631" t="s">
        <v>2776</v>
      </c>
      <c r="M631" t="s">
        <v>68</v>
      </c>
      <c r="N631">
        <v>25</v>
      </c>
      <c r="O631">
        <v>4</v>
      </c>
      <c r="S631" t="s">
        <v>94</v>
      </c>
      <c r="T631" t="s">
        <v>70</v>
      </c>
      <c r="V631" t="s">
        <v>70</v>
      </c>
      <c r="X631" t="s">
        <v>70</v>
      </c>
      <c r="Y631" t="s">
        <v>70</v>
      </c>
      <c r="Z631" t="s">
        <v>70</v>
      </c>
      <c r="AA631" t="s">
        <v>70</v>
      </c>
      <c r="AB631" t="s">
        <v>71</v>
      </c>
      <c r="AC631" t="s">
        <v>68</v>
      </c>
      <c r="AD631">
        <v>3983271</v>
      </c>
      <c r="AE631">
        <v>349991</v>
      </c>
      <c r="AF631" t="s">
        <v>72</v>
      </c>
      <c r="AG631">
        <v>103</v>
      </c>
      <c r="AH631" t="s">
        <v>73</v>
      </c>
      <c r="AI631" t="s">
        <v>74</v>
      </c>
      <c r="AJ631">
        <v>131</v>
      </c>
      <c r="AK631">
        <f>AJ631*2.54</f>
        <v>332.74</v>
      </c>
      <c r="AL631" t="str">
        <f>IF(AK631&lt;5,"Sapling",IF(AK631&lt;30,"Pole",IF(AK631&lt;50,"Small Saw",IF(AK631&lt;100,"Large Saw",IF(AK631&lt;300,"Giant","Monarch")))))</f>
        <v>Monarch</v>
      </c>
      <c r="AM631">
        <v>196</v>
      </c>
      <c r="AN631" t="s">
        <v>2777</v>
      </c>
      <c r="AO631" s="1">
        <v>45505.604919398145</v>
      </c>
      <c r="AP631" t="s">
        <v>76</v>
      </c>
      <c r="AQ631" s="1">
        <v>45547.914444444446</v>
      </c>
      <c r="AR631" t="s">
        <v>77</v>
      </c>
      <c r="AT631" t="s">
        <v>2778</v>
      </c>
      <c r="AU631" t="s">
        <v>177</v>
      </c>
      <c r="AV631" t="s">
        <v>86</v>
      </c>
      <c r="AW631" t="s">
        <v>81</v>
      </c>
    </row>
    <row r="632" spans="1:50" x14ac:dyDescent="0.35">
      <c r="A632">
        <v>301</v>
      </c>
      <c r="C632">
        <v>183</v>
      </c>
      <c r="E632" t="s">
        <v>174</v>
      </c>
      <c r="F632" t="s">
        <v>82</v>
      </c>
      <c r="G632" t="s">
        <v>1</v>
      </c>
      <c r="H632">
        <v>92</v>
      </c>
      <c r="I632">
        <v>233</v>
      </c>
      <c r="J632" t="s">
        <v>2939</v>
      </c>
      <c r="K632" t="s">
        <v>67</v>
      </c>
      <c r="M632" t="s">
        <v>70</v>
      </c>
      <c r="N632">
        <v>0</v>
      </c>
      <c r="O632">
        <v>0</v>
      </c>
      <c r="S632" t="s">
        <v>182</v>
      </c>
      <c r="T632" t="s">
        <v>70</v>
      </c>
      <c r="V632" t="s">
        <v>70</v>
      </c>
      <c r="X632" t="s">
        <v>70</v>
      </c>
      <c r="Y632" t="s">
        <v>70</v>
      </c>
      <c r="Z632" t="s">
        <v>68</v>
      </c>
      <c r="AA632" t="s">
        <v>70</v>
      </c>
      <c r="AB632" t="s">
        <v>2598</v>
      </c>
      <c r="AC632" t="s">
        <v>68</v>
      </c>
      <c r="AD632">
        <v>3983150</v>
      </c>
      <c r="AE632">
        <v>350086</v>
      </c>
      <c r="AF632" t="s">
        <v>72</v>
      </c>
      <c r="AG632">
        <v>18</v>
      </c>
      <c r="AH632" t="s">
        <v>73</v>
      </c>
      <c r="AI632" t="s">
        <v>74</v>
      </c>
      <c r="AJ632">
        <v>131</v>
      </c>
      <c r="AK632">
        <f>AJ632*2.54</f>
        <v>332.74</v>
      </c>
      <c r="AL632" t="str">
        <f>IF(AK632&lt;5,"Sapling",IF(AK632&lt;30,"Pole",IF(AK632&lt;50,"Small Saw",IF(AK632&lt;100,"Large Saw",IF(AK632&lt;300,"Giant","Monarch")))))</f>
        <v>Monarch</v>
      </c>
      <c r="AM632">
        <v>145</v>
      </c>
      <c r="AN632" t="s">
        <v>2940</v>
      </c>
      <c r="AO632" s="1">
        <v>45505.604919398145</v>
      </c>
      <c r="AP632" t="s">
        <v>76</v>
      </c>
      <c r="AQ632" s="1">
        <v>45532.888011134259</v>
      </c>
      <c r="AR632" t="s">
        <v>76</v>
      </c>
      <c r="AT632" t="s">
        <v>2941</v>
      </c>
      <c r="AU632" t="s">
        <v>177</v>
      </c>
      <c r="AV632" t="s">
        <v>80</v>
      </c>
      <c r="AW632" t="s">
        <v>87</v>
      </c>
    </row>
    <row r="633" spans="1:50" x14ac:dyDescent="0.35">
      <c r="A633">
        <v>252</v>
      </c>
      <c r="C633">
        <v>228</v>
      </c>
      <c r="E633" t="s">
        <v>637</v>
      </c>
      <c r="F633" t="s">
        <v>201</v>
      </c>
      <c r="G633" t="s">
        <v>1</v>
      </c>
      <c r="H633">
        <v>110</v>
      </c>
      <c r="I633">
        <v>279</v>
      </c>
      <c r="J633" t="s">
        <v>250</v>
      </c>
      <c r="M633" t="s">
        <v>68</v>
      </c>
      <c r="N633">
        <v>70</v>
      </c>
      <c r="O633">
        <v>3</v>
      </c>
      <c r="S633" t="s">
        <v>69</v>
      </c>
      <c r="T633" t="s">
        <v>68</v>
      </c>
      <c r="U633" t="s">
        <v>67</v>
      </c>
      <c r="V633" t="s">
        <v>70</v>
      </c>
      <c r="X633" t="s">
        <v>70</v>
      </c>
      <c r="Y633" t="s">
        <v>70</v>
      </c>
      <c r="Z633" t="s">
        <v>70</v>
      </c>
      <c r="AA633" t="s">
        <v>70</v>
      </c>
      <c r="AB633" t="s">
        <v>72</v>
      </c>
      <c r="AC633" t="s">
        <v>68</v>
      </c>
      <c r="AD633">
        <v>3996101</v>
      </c>
      <c r="AE633">
        <v>351208</v>
      </c>
      <c r="AF633" t="s">
        <v>72</v>
      </c>
      <c r="AG633">
        <v>53</v>
      </c>
      <c r="AH633" t="s">
        <v>73</v>
      </c>
      <c r="AI633" t="s">
        <v>74</v>
      </c>
      <c r="AJ633">
        <v>130</v>
      </c>
      <c r="AK633">
        <f>AJ633*2.54</f>
        <v>330.2</v>
      </c>
      <c r="AL633" t="str">
        <f>IF(AK633&lt;5,"Sapling",IF(AK633&lt;30,"Pole",IF(AK633&lt;50,"Small Saw",IF(AK633&lt;100,"Large Saw",IF(AK633&lt;300,"Giant","Monarch")))))</f>
        <v>Monarch</v>
      </c>
      <c r="AM633">
        <v>228</v>
      </c>
      <c r="AN633" t="s">
        <v>1155</v>
      </c>
      <c r="AO633" s="1">
        <v>45505.604919398145</v>
      </c>
      <c r="AP633" t="s">
        <v>76</v>
      </c>
      <c r="AQ633" s="1">
        <v>45562.857766203706</v>
      </c>
      <c r="AR633" t="s">
        <v>151</v>
      </c>
      <c r="AT633" t="s">
        <v>305</v>
      </c>
      <c r="AU633" t="s">
        <v>177</v>
      </c>
      <c r="AV633" t="s">
        <v>86</v>
      </c>
      <c r="AW633" t="s">
        <v>159</v>
      </c>
    </row>
    <row r="634" spans="1:50" x14ac:dyDescent="0.35">
      <c r="A634">
        <v>388</v>
      </c>
      <c r="C634">
        <v>247</v>
      </c>
      <c r="E634" t="s">
        <v>637</v>
      </c>
      <c r="F634" t="s">
        <v>91</v>
      </c>
      <c r="G634" t="s">
        <v>1</v>
      </c>
      <c r="H634">
        <v>108</v>
      </c>
      <c r="I634">
        <v>274</v>
      </c>
      <c r="J634" t="s">
        <v>961</v>
      </c>
      <c r="M634" t="s">
        <v>68</v>
      </c>
      <c r="N634">
        <v>22</v>
      </c>
      <c r="O634">
        <v>4</v>
      </c>
      <c r="S634" t="s">
        <v>94</v>
      </c>
      <c r="T634" t="s">
        <v>70</v>
      </c>
      <c r="X634" t="s">
        <v>70</v>
      </c>
      <c r="Y634" t="s">
        <v>70</v>
      </c>
      <c r="Z634" t="s">
        <v>70</v>
      </c>
      <c r="AA634" t="s">
        <v>70</v>
      </c>
      <c r="AB634" t="s">
        <v>72</v>
      </c>
      <c r="AC634" t="s">
        <v>68</v>
      </c>
      <c r="AD634">
        <v>3995568</v>
      </c>
      <c r="AE634">
        <v>351004</v>
      </c>
      <c r="AF634" t="s">
        <v>72</v>
      </c>
      <c r="AG634">
        <v>84</v>
      </c>
      <c r="AH634" t="s">
        <v>73</v>
      </c>
      <c r="AI634" t="s">
        <v>74</v>
      </c>
      <c r="AJ634">
        <v>130</v>
      </c>
      <c r="AK634">
        <f>AJ634*2.54</f>
        <v>330.2</v>
      </c>
      <c r="AL634" t="str">
        <f>IF(AK634&lt;5,"Sapling",IF(AK634&lt;30,"Pole",IF(AK634&lt;50,"Small Saw",IF(AK634&lt;100,"Large Saw",IF(AK634&lt;300,"Giant","Monarch")))))</f>
        <v>Monarch</v>
      </c>
      <c r="AM634">
        <v>247</v>
      </c>
      <c r="AN634" t="s">
        <v>1440</v>
      </c>
      <c r="AO634" s="1">
        <v>45505.604919398145</v>
      </c>
      <c r="AP634" t="s">
        <v>76</v>
      </c>
      <c r="AQ634" s="1">
        <v>45563.774270833332</v>
      </c>
      <c r="AR634" t="s">
        <v>927</v>
      </c>
      <c r="AU634" t="s">
        <v>177</v>
      </c>
      <c r="AV634" t="s">
        <v>86</v>
      </c>
      <c r="AW634" t="s">
        <v>159</v>
      </c>
      <c r="AX634" t="s">
        <v>1441</v>
      </c>
    </row>
    <row r="635" spans="1:50" x14ac:dyDescent="0.35">
      <c r="A635">
        <v>444</v>
      </c>
      <c r="C635">
        <v>252</v>
      </c>
      <c r="E635" t="s">
        <v>637</v>
      </c>
      <c r="F635" t="s">
        <v>290</v>
      </c>
      <c r="G635" t="s">
        <v>1</v>
      </c>
      <c r="H635">
        <v>103</v>
      </c>
      <c r="I635">
        <v>261</v>
      </c>
      <c r="J635" t="s">
        <v>1347</v>
      </c>
      <c r="M635" t="s">
        <v>68</v>
      </c>
      <c r="N635">
        <v>15</v>
      </c>
      <c r="O635">
        <v>2</v>
      </c>
      <c r="S635" t="s">
        <v>94</v>
      </c>
      <c r="T635" t="s">
        <v>68</v>
      </c>
      <c r="X635" t="s">
        <v>68</v>
      </c>
      <c r="Y635" t="s">
        <v>70</v>
      </c>
      <c r="Z635" t="s">
        <v>70</v>
      </c>
      <c r="AA635" t="s">
        <v>70</v>
      </c>
      <c r="AB635" t="s">
        <v>72</v>
      </c>
      <c r="AC635" t="s">
        <v>68</v>
      </c>
      <c r="AD635">
        <v>3995647</v>
      </c>
      <c r="AE635">
        <v>350772</v>
      </c>
      <c r="AF635" t="s">
        <v>72</v>
      </c>
      <c r="AG635">
        <v>20</v>
      </c>
      <c r="AH635" t="s">
        <v>73</v>
      </c>
      <c r="AI635" t="s">
        <v>74</v>
      </c>
      <c r="AJ635">
        <v>130</v>
      </c>
      <c r="AK635">
        <f>AJ635*2.54</f>
        <v>330.2</v>
      </c>
      <c r="AL635" t="str">
        <f>IF(AK635&lt;5,"Sapling",IF(AK635&lt;30,"Pole",IF(AK635&lt;50,"Small Saw",IF(AK635&lt;100,"Large Saw",IF(AK635&lt;300,"Giant","Monarch")))))</f>
        <v>Monarch</v>
      </c>
      <c r="AM635">
        <v>252</v>
      </c>
      <c r="AN635" t="s">
        <v>1599</v>
      </c>
      <c r="AO635" s="1">
        <v>45505.604919398145</v>
      </c>
      <c r="AP635" t="s">
        <v>76</v>
      </c>
      <c r="AQ635" s="1">
        <v>45562.726620370369</v>
      </c>
      <c r="AR635" t="s">
        <v>927</v>
      </c>
      <c r="AS635" t="s">
        <v>67</v>
      </c>
      <c r="AU635" t="s">
        <v>177</v>
      </c>
      <c r="AV635" t="s">
        <v>86</v>
      </c>
      <c r="AW635" t="s">
        <v>159</v>
      </c>
      <c r="AX635" t="s">
        <v>1600</v>
      </c>
    </row>
    <row r="636" spans="1:50" x14ac:dyDescent="0.35">
      <c r="A636">
        <v>509</v>
      </c>
      <c r="C636">
        <v>230</v>
      </c>
      <c r="E636" t="s">
        <v>637</v>
      </c>
      <c r="F636" t="s">
        <v>201</v>
      </c>
      <c r="G636" t="s">
        <v>1</v>
      </c>
      <c r="H636">
        <v>116</v>
      </c>
      <c r="I636">
        <v>294</v>
      </c>
      <c r="J636" t="s">
        <v>1725</v>
      </c>
      <c r="M636" t="s">
        <v>70</v>
      </c>
      <c r="N636">
        <v>66</v>
      </c>
      <c r="O636">
        <v>0</v>
      </c>
      <c r="S636" t="s">
        <v>182</v>
      </c>
      <c r="T636" t="s">
        <v>68</v>
      </c>
      <c r="U636" t="s">
        <v>67</v>
      </c>
      <c r="V636" t="s">
        <v>70</v>
      </c>
      <c r="X636" t="s">
        <v>70</v>
      </c>
      <c r="Y636" t="s">
        <v>70</v>
      </c>
      <c r="Z636" t="s">
        <v>70</v>
      </c>
      <c r="AA636" t="s">
        <v>70</v>
      </c>
      <c r="AB636" t="s">
        <v>168</v>
      </c>
      <c r="AC636" t="s">
        <v>68</v>
      </c>
      <c r="AD636">
        <v>3995615</v>
      </c>
      <c r="AE636">
        <v>349985</v>
      </c>
      <c r="AF636" t="s">
        <v>72</v>
      </c>
      <c r="AG636">
        <v>0</v>
      </c>
      <c r="AH636" t="s">
        <v>73</v>
      </c>
      <c r="AI636" t="s">
        <v>74</v>
      </c>
      <c r="AJ636">
        <v>130</v>
      </c>
      <c r="AK636">
        <f>AJ636*2.54</f>
        <v>330.2</v>
      </c>
      <c r="AL636" t="str">
        <f>IF(AK636&lt;5,"Sapling",IF(AK636&lt;30,"Pole",IF(AK636&lt;50,"Small Saw",IF(AK636&lt;100,"Large Saw",IF(AK636&lt;300,"Giant","Monarch")))))</f>
        <v>Monarch</v>
      </c>
      <c r="AM636">
        <v>230</v>
      </c>
      <c r="AN636" t="s">
        <v>1726</v>
      </c>
      <c r="AO636" s="1">
        <v>45505.604919398145</v>
      </c>
      <c r="AP636" t="s">
        <v>76</v>
      </c>
      <c r="AQ636" s="1">
        <v>45566.71733796296</v>
      </c>
      <c r="AR636" t="s">
        <v>151</v>
      </c>
      <c r="AU636" t="s">
        <v>177</v>
      </c>
      <c r="AV636" t="s">
        <v>80</v>
      </c>
      <c r="AW636" t="s">
        <v>81</v>
      </c>
    </row>
    <row r="637" spans="1:50" x14ac:dyDescent="0.35">
      <c r="A637">
        <v>587</v>
      </c>
      <c r="C637">
        <v>192</v>
      </c>
      <c r="E637" t="s">
        <v>637</v>
      </c>
      <c r="F637" t="s">
        <v>91</v>
      </c>
      <c r="G637" t="s">
        <v>1</v>
      </c>
      <c r="H637">
        <v>127</v>
      </c>
      <c r="I637">
        <v>322</v>
      </c>
      <c r="J637" t="s">
        <v>686</v>
      </c>
      <c r="M637" t="s">
        <v>68</v>
      </c>
      <c r="N637">
        <v>34</v>
      </c>
      <c r="O637">
        <v>4</v>
      </c>
      <c r="S637" t="s">
        <v>69</v>
      </c>
      <c r="T637" t="s">
        <v>68</v>
      </c>
      <c r="U637" t="s">
        <v>67</v>
      </c>
      <c r="V637" t="s">
        <v>70</v>
      </c>
      <c r="X637" t="s">
        <v>70</v>
      </c>
      <c r="Y637" t="s">
        <v>70</v>
      </c>
      <c r="Z637" t="s">
        <v>70</v>
      </c>
      <c r="AA637" t="s">
        <v>70</v>
      </c>
      <c r="AB637" t="s">
        <v>72</v>
      </c>
      <c r="AC637" t="s">
        <v>68</v>
      </c>
      <c r="AD637">
        <v>3996790</v>
      </c>
      <c r="AE637">
        <v>349665</v>
      </c>
      <c r="AF637" t="s">
        <v>72</v>
      </c>
      <c r="AG637">
        <v>62</v>
      </c>
      <c r="AH637" t="s">
        <v>73</v>
      </c>
      <c r="AI637" t="s">
        <v>74</v>
      </c>
      <c r="AJ637">
        <v>130</v>
      </c>
      <c r="AK637">
        <f>AJ637*2.54</f>
        <v>330.2</v>
      </c>
      <c r="AL637" t="str">
        <f>IF(AK637&lt;5,"Sapling",IF(AK637&lt;30,"Pole",IF(AK637&lt;50,"Small Saw",IF(AK637&lt;100,"Large Saw",IF(AK637&lt;300,"Giant","Monarch")))))</f>
        <v>Monarch</v>
      </c>
      <c r="AM637">
        <v>192</v>
      </c>
      <c r="AN637" t="s">
        <v>1852</v>
      </c>
      <c r="AO637" s="1">
        <v>45505.604919398145</v>
      </c>
      <c r="AP637" t="s">
        <v>76</v>
      </c>
      <c r="AQ637" s="1">
        <v>45564.782175925924</v>
      </c>
      <c r="AR637" t="s">
        <v>151</v>
      </c>
      <c r="AU637" t="s">
        <v>177</v>
      </c>
      <c r="AV637" t="s">
        <v>86</v>
      </c>
      <c r="AW637" t="s">
        <v>81</v>
      </c>
    </row>
    <row r="638" spans="1:50" x14ac:dyDescent="0.35">
      <c r="A638">
        <v>29</v>
      </c>
      <c r="C638">
        <v>238</v>
      </c>
      <c r="D638">
        <v>238</v>
      </c>
      <c r="E638" t="s">
        <v>1940</v>
      </c>
      <c r="F638" t="s">
        <v>91</v>
      </c>
      <c r="G638" t="s">
        <v>1</v>
      </c>
      <c r="H638">
        <v>103</v>
      </c>
      <c r="I638">
        <v>261</v>
      </c>
      <c r="J638" t="s">
        <v>1987</v>
      </c>
      <c r="M638" t="s">
        <v>68</v>
      </c>
      <c r="N638">
        <v>23</v>
      </c>
      <c r="O638">
        <v>3</v>
      </c>
      <c r="S638" t="s">
        <v>94</v>
      </c>
      <c r="T638" t="s">
        <v>68</v>
      </c>
      <c r="U638" t="s">
        <v>67</v>
      </c>
      <c r="V638" t="s">
        <v>70</v>
      </c>
      <c r="X638" t="s">
        <v>70</v>
      </c>
      <c r="Y638" t="s">
        <v>70</v>
      </c>
      <c r="Z638" t="s">
        <v>70</v>
      </c>
      <c r="AA638" t="s">
        <v>70</v>
      </c>
      <c r="AB638" t="s">
        <v>72</v>
      </c>
      <c r="AC638" t="s">
        <v>68</v>
      </c>
      <c r="AD638">
        <v>3990425</v>
      </c>
      <c r="AE638">
        <v>353316</v>
      </c>
      <c r="AF638" t="s">
        <v>72</v>
      </c>
      <c r="AG638">
        <v>0</v>
      </c>
      <c r="AH638" t="s">
        <v>73</v>
      </c>
      <c r="AI638" t="s">
        <v>74</v>
      </c>
      <c r="AJ638">
        <v>130</v>
      </c>
      <c r="AK638">
        <f>AJ638*2.54</f>
        <v>330.2</v>
      </c>
      <c r="AL638" t="str">
        <f>IF(AK638&lt;5,"Sapling",IF(AK638&lt;30,"Pole",IF(AK638&lt;50,"Small Saw",IF(AK638&lt;100,"Large Saw",IF(AK638&lt;300,"Giant","Monarch")))))</f>
        <v>Monarch</v>
      </c>
      <c r="AM638">
        <v>238</v>
      </c>
      <c r="AN638" t="s">
        <v>1988</v>
      </c>
      <c r="AO638" s="1">
        <v>45505.604919398145</v>
      </c>
      <c r="AP638" t="s">
        <v>76</v>
      </c>
      <c r="AQ638" s="1">
        <v>45552.889861111114</v>
      </c>
      <c r="AR638" t="s">
        <v>151</v>
      </c>
      <c r="AU638" t="s">
        <v>79</v>
      </c>
      <c r="AV638" t="s">
        <v>86</v>
      </c>
      <c r="AW638" t="s">
        <v>159</v>
      </c>
    </row>
    <row r="639" spans="1:50" x14ac:dyDescent="0.35">
      <c r="A639">
        <v>58</v>
      </c>
      <c r="C639">
        <v>220</v>
      </c>
      <c r="E639" t="s">
        <v>1940</v>
      </c>
      <c r="F639" t="s">
        <v>197</v>
      </c>
      <c r="G639" t="s">
        <v>1</v>
      </c>
      <c r="H639">
        <v>114.2</v>
      </c>
      <c r="I639">
        <v>290</v>
      </c>
      <c r="J639" t="s">
        <v>193</v>
      </c>
      <c r="M639" t="s">
        <v>70</v>
      </c>
      <c r="N639">
        <v>16</v>
      </c>
      <c r="O639">
        <v>0</v>
      </c>
      <c r="S639" t="s">
        <v>94</v>
      </c>
      <c r="T639" t="s">
        <v>68</v>
      </c>
      <c r="U639" t="s">
        <v>67</v>
      </c>
      <c r="V639" t="s">
        <v>70</v>
      </c>
      <c r="X639" t="s">
        <v>70</v>
      </c>
      <c r="Y639" t="s">
        <v>70</v>
      </c>
      <c r="Z639" t="s">
        <v>70</v>
      </c>
      <c r="AA639" t="s">
        <v>70</v>
      </c>
      <c r="AB639" t="s">
        <v>72</v>
      </c>
      <c r="AC639" t="s">
        <v>68</v>
      </c>
      <c r="AD639">
        <v>3990360</v>
      </c>
      <c r="AE639">
        <v>353430</v>
      </c>
      <c r="AF639" t="s">
        <v>72</v>
      </c>
      <c r="AG639">
        <v>0</v>
      </c>
      <c r="AH639" t="s">
        <v>73</v>
      </c>
      <c r="AI639" t="s">
        <v>74</v>
      </c>
      <c r="AJ639">
        <v>130</v>
      </c>
      <c r="AK639">
        <f>AJ639*2.54</f>
        <v>330.2</v>
      </c>
      <c r="AL639" t="str">
        <f>IF(AK639&lt;5,"Sapling",IF(AK639&lt;30,"Pole",IF(AK639&lt;50,"Small Saw",IF(AK639&lt;100,"Large Saw",IF(AK639&lt;300,"Giant","Monarch")))))</f>
        <v>Monarch</v>
      </c>
      <c r="AM639">
        <v>220</v>
      </c>
      <c r="AN639" t="s">
        <v>2039</v>
      </c>
      <c r="AO639" s="1">
        <v>45505.604919398145</v>
      </c>
      <c r="AP639" t="s">
        <v>76</v>
      </c>
      <c r="AQ639" s="1">
        <v>45552.841678240744</v>
      </c>
      <c r="AR639" t="s">
        <v>151</v>
      </c>
      <c r="AU639" t="s">
        <v>79</v>
      </c>
      <c r="AV639" t="s">
        <v>86</v>
      </c>
      <c r="AW639" t="s">
        <v>81</v>
      </c>
    </row>
    <row r="640" spans="1:50" x14ac:dyDescent="0.35">
      <c r="A640">
        <v>224</v>
      </c>
      <c r="C640">
        <v>240</v>
      </c>
      <c r="E640" t="s">
        <v>174</v>
      </c>
      <c r="F640" t="s">
        <v>106</v>
      </c>
      <c r="G640" t="s">
        <v>1</v>
      </c>
      <c r="H640">
        <v>116</v>
      </c>
      <c r="I640">
        <v>294</v>
      </c>
      <c r="J640" t="s">
        <v>2243</v>
      </c>
      <c r="K640" t="s">
        <v>67</v>
      </c>
      <c r="M640" t="s">
        <v>68</v>
      </c>
      <c r="N640">
        <v>4</v>
      </c>
      <c r="O640">
        <v>1</v>
      </c>
      <c r="S640" t="s">
        <v>69</v>
      </c>
      <c r="T640" t="s">
        <v>70</v>
      </c>
      <c r="V640" t="s">
        <v>70</v>
      </c>
      <c r="X640" t="s">
        <v>70</v>
      </c>
      <c r="Y640" t="s">
        <v>70</v>
      </c>
      <c r="Z640" t="s">
        <v>68</v>
      </c>
      <c r="AA640" t="s">
        <v>70</v>
      </c>
      <c r="AB640" t="s">
        <v>72</v>
      </c>
      <c r="AC640" t="s">
        <v>68</v>
      </c>
      <c r="AD640">
        <v>3982719</v>
      </c>
      <c r="AE640">
        <v>350107</v>
      </c>
      <c r="AF640" t="s">
        <v>72</v>
      </c>
      <c r="AG640">
        <v>0</v>
      </c>
      <c r="AH640" t="s">
        <v>73</v>
      </c>
      <c r="AI640" t="s">
        <v>74</v>
      </c>
      <c r="AJ640">
        <v>130</v>
      </c>
      <c r="AK640">
        <f>AJ640*2.54</f>
        <v>330.2</v>
      </c>
      <c r="AL640" t="str">
        <f>IF(AK640&lt;5,"Sapling",IF(AK640&lt;30,"Pole",IF(AK640&lt;50,"Small Saw",IF(AK640&lt;100,"Large Saw",IF(AK640&lt;300,"Giant","Monarch")))))</f>
        <v>Monarch</v>
      </c>
      <c r="AM640">
        <v>240</v>
      </c>
      <c r="AN640" t="s">
        <v>2244</v>
      </c>
      <c r="AO640" s="1">
        <v>45505.604919398145</v>
      </c>
      <c r="AP640" t="s">
        <v>76</v>
      </c>
      <c r="AQ640" s="1">
        <v>45532.887691400465</v>
      </c>
      <c r="AR640" t="s">
        <v>76</v>
      </c>
      <c r="AU640" t="s">
        <v>177</v>
      </c>
      <c r="AV640" t="s">
        <v>86</v>
      </c>
      <c r="AW640" t="s">
        <v>87</v>
      </c>
    </row>
    <row r="641" spans="1:52" x14ac:dyDescent="0.35">
      <c r="A641">
        <v>624</v>
      </c>
      <c r="C641">
        <v>239</v>
      </c>
      <c r="E641" t="s">
        <v>174</v>
      </c>
      <c r="F641" t="s">
        <v>65</v>
      </c>
      <c r="G641" t="s">
        <v>1</v>
      </c>
      <c r="H641">
        <v>110</v>
      </c>
      <c r="I641">
        <v>279</v>
      </c>
      <c r="J641" t="s">
        <v>2275</v>
      </c>
      <c r="M641" t="s">
        <v>70</v>
      </c>
      <c r="N641">
        <v>15</v>
      </c>
      <c r="O641">
        <v>0</v>
      </c>
      <c r="S641" t="s">
        <v>94</v>
      </c>
      <c r="T641" t="s">
        <v>68</v>
      </c>
      <c r="U641" t="s">
        <v>67</v>
      </c>
      <c r="V641" t="s">
        <v>70</v>
      </c>
      <c r="X641" t="s">
        <v>70</v>
      </c>
      <c r="Y641" t="s">
        <v>70</v>
      </c>
      <c r="Z641" t="s">
        <v>70</v>
      </c>
      <c r="AA641" t="s">
        <v>70</v>
      </c>
      <c r="AB641" t="s">
        <v>72</v>
      </c>
      <c r="AC641" t="s">
        <v>68</v>
      </c>
      <c r="AD641">
        <v>3983097</v>
      </c>
      <c r="AE641">
        <v>350151</v>
      </c>
      <c r="AF641" t="s">
        <v>72</v>
      </c>
      <c r="AG641">
        <v>0</v>
      </c>
      <c r="AH641" t="s">
        <v>73</v>
      </c>
      <c r="AI641" t="s">
        <v>74</v>
      </c>
      <c r="AJ641">
        <v>130</v>
      </c>
      <c r="AK641">
        <f>AJ641*2.54</f>
        <v>330.2</v>
      </c>
      <c r="AL641" t="str">
        <f>IF(AK641&lt;5,"Sapling",IF(AK641&lt;30,"Pole",IF(AK641&lt;50,"Small Saw",IF(AK641&lt;100,"Large Saw",IF(AK641&lt;300,"Giant","Monarch")))))</f>
        <v>Monarch</v>
      </c>
      <c r="AM641">
        <v>239</v>
      </c>
      <c r="AN641" t="s">
        <v>2276</v>
      </c>
      <c r="AO641" s="1">
        <v>45505.604919398145</v>
      </c>
      <c r="AP641" t="s">
        <v>76</v>
      </c>
      <c r="AQ641" s="1">
        <v>45547.625451388885</v>
      </c>
      <c r="AR641" t="s">
        <v>151</v>
      </c>
      <c r="AU641" t="s">
        <v>177</v>
      </c>
      <c r="AV641" t="s">
        <v>86</v>
      </c>
      <c r="AW641" t="s">
        <v>81</v>
      </c>
      <c r="AX641" t="s">
        <v>2277</v>
      </c>
    </row>
    <row r="642" spans="1:52" x14ac:dyDescent="0.35">
      <c r="A642">
        <v>20</v>
      </c>
      <c r="C642">
        <v>228</v>
      </c>
      <c r="E642" t="s">
        <v>174</v>
      </c>
      <c r="F642" t="s">
        <v>146</v>
      </c>
      <c r="G642" t="s">
        <v>1</v>
      </c>
      <c r="H642">
        <v>129</v>
      </c>
      <c r="I642">
        <v>327</v>
      </c>
      <c r="J642" t="s">
        <v>266</v>
      </c>
      <c r="M642" t="s">
        <v>70</v>
      </c>
      <c r="N642">
        <v>20</v>
      </c>
      <c r="O642">
        <v>0</v>
      </c>
      <c r="S642" t="s">
        <v>69</v>
      </c>
      <c r="T642" t="s">
        <v>68</v>
      </c>
      <c r="U642" t="s">
        <v>67</v>
      </c>
      <c r="V642" t="s">
        <v>70</v>
      </c>
      <c r="X642" t="s">
        <v>70</v>
      </c>
      <c r="Y642" t="s">
        <v>70</v>
      </c>
      <c r="Z642" t="s">
        <v>70</v>
      </c>
      <c r="AA642" t="s">
        <v>70</v>
      </c>
      <c r="AB642" t="s">
        <v>168</v>
      </c>
      <c r="AC642" t="s">
        <v>68</v>
      </c>
      <c r="AD642">
        <v>3983833</v>
      </c>
      <c r="AE642">
        <v>349869</v>
      </c>
      <c r="AF642" t="s">
        <v>72</v>
      </c>
      <c r="AG642">
        <v>0</v>
      </c>
      <c r="AH642" t="s">
        <v>73</v>
      </c>
      <c r="AI642" t="s">
        <v>74</v>
      </c>
      <c r="AJ642">
        <v>130</v>
      </c>
      <c r="AK642">
        <f>AJ642*2.54</f>
        <v>330.2</v>
      </c>
      <c r="AL642" t="str">
        <f>IF(AK642&lt;5,"Sapling",IF(AK642&lt;30,"Pole",IF(AK642&lt;50,"Small Saw",IF(AK642&lt;100,"Large Saw",IF(AK642&lt;300,"Giant","Monarch")))))</f>
        <v>Monarch</v>
      </c>
      <c r="AM642">
        <v>228</v>
      </c>
      <c r="AN642" t="s">
        <v>2373</v>
      </c>
      <c r="AO642" s="1">
        <v>45505.604919398145</v>
      </c>
      <c r="AP642" t="s">
        <v>76</v>
      </c>
      <c r="AQ642" s="1">
        <v>45532.887745902779</v>
      </c>
      <c r="AR642" t="s">
        <v>76</v>
      </c>
      <c r="AU642" t="s">
        <v>177</v>
      </c>
      <c r="AV642" t="s">
        <v>86</v>
      </c>
      <c r="AW642" t="s">
        <v>159</v>
      </c>
      <c r="AX642" t="s">
        <v>2329</v>
      </c>
    </row>
    <row r="643" spans="1:52" x14ac:dyDescent="0.35">
      <c r="A643">
        <v>574</v>
      </c>
      <c r="C643">
        <v>205</v>
      </c>
      <c r="E643" t="s">
        <v>174</v>
      </c>
      <c r="F643" t="s">
        <v>146</v>
      </c>
      <c r="G643" t="s">
        <v>1</v>
      </c>
      <c r="H643">
        <v>134</v>
      </c>
      <c r="I643">
        <v>340</v>
      </c>
      <c r="J643" t="s">
        <v>283</v>
      </c>
      <c r="M643" t="s">
        <v>68</v>
      </c>
      <c r="N643">
        <v>24</v>
      </c>
      <c r="O643">
        <v>2</v>
      </c>
      <c r="S643" t="s">
        <v>94</v>
      </c>
      <c r="T643" t="s">
        <v>68</v>
      </c>
      <c r="U643" t="s">
        <v>67</v>
      </c>
      <c r="V643" t="s">
        <v>70</v>
      </c>
      <c r="X643" t="s">
        <v>70</v>
      </c>
      <c r="Y643" t="s">
        <v>70</v>
      </c>
      <c r="Z643" t="s">
        <v>70</v>
      </c>
      <c r="AA643" t="s">
        <v>70</v>
      </c>
      <c r="AB643" t="s">
        <v>72</v>
      </c>
      <c r="AC643" t="s">
        <v>68</v>
      </c>
      <c r="AD643">
        <v>3983134</v>
      </c>
      <c r="AE643">
        <v>350353</v>
      </c>
      <c r="AF643" t="s">
        <v>72</v>
      </c>
      <c r="AG643">
        <v>0</v>
      </c>
      <c r="AH643" t="s">
        <v>73</v>
      </c>
      <c r="AI643" t="s">
        <v>74</v>
      </c>
      <c r="AJ643">
        <v>130</v>
      </c>
      <c r="AK643">
        <f>AJ643*2.54</f>
        <v>330.2</v>
      </c>
      <c r="AL643" t="str">
        <f>IF(AK643&lt;5,"Sapling",IF(AK643&lt;30,"Pole",IF(AK643&lt;50,"Small Saw",IF(AK643&lt;100,"Large Saw",IF(AK643&lt;300,"Giant","Monarch")))))</f>
        <v>Monarch</v>
      </c>
      <c r="AM643">
        <v>205</v>
      </c>
      <c r="AN643" t="s">
        <v>2668</v>
      </c>
      <c r="AO643" s="1">
        <v>45505.604919398145</v>
      </c>
      <c r="AP643" t="s">
        <v>76</v>
      </c>
      <c r="AQ643" s="1">
        <v>45534.760208333333</v>
      </c>
      <c r="AR643" t="s">
        <v>151</v>
      </c>
      <c r="AT643" t="s">
        <v>2669</v>
      </c>
      <c r="AU643" t="s">
        <v>177</v>
      </c>
      <c r="AV643" t="s">
        <v>86</v>
      </c>
      <c r="AW643" t="s">
        <v>81</v>
      </c>
      <c r="AX643" t="s">
        <v>1078</v>
      </c>
    </row>
    <row r="644" spans="1:52" x14ac:dyDescent="0.35">
      <c r="A644">
        <v>457</v>
      </c>
      <c r="C644">
        <v>200</v>
      </c>
      <c r="E644" t="s">
        <v>174</v>
      </c>
      <c r="F644" t="s">
        <v>82</v>
      </c>
      <c r="G644" t="s">
        <v>1</v>
      </c>
      <c r="H644">
        <v>101</v>
      </c>
      <c r="I644">
        <v>256</v>
      </c>
      <c r="J644" t="s">
        <v>2716</v>
      </c>
      <c r="K644" t="s">
        <v>67</v>
      </c>
      <c r="M644" t="s">
        <v>68</v>
      </c>
      <c r="N644">
        <v>44</v>
      </c>
      <c r="O644">
        <v>3</v>
      </c>
      <c r="S644" t="s">
        <v>69</v>
      </c>
      <c r="T644" t="s">
        <v>68</v>
      </c>
      <c r="U644" t="s">
        <v>67</v>
      </c>
      <c r="V644" t="s">
        <v>70</v>
      </c>
      <c r="W644" t="s">
        <v>67</v>
      </c>
      <c r="X644" t="s">
        <v>70</v>
      </c>
      <c r="Y644" t="s">
        <v>70</v>
      </c>
      <c r="Z644" t="s">
        <v>70</v>
      </c>
      <c r="AA644" t="s">
        <v>70</v>
      </c>
      <c r="AB644" t="s">
        <v>72</v>
      </c>
      <c r="AC644" t="s">
        <v>68</v>
      </c>
      <c r="AD644">
        <v>3983428</v>
      </c>
      <c r="AE644">
        <v>350525</v>
      </c>
      <c r="AF644" t="s">
        <v>72</v>
      </c>
      <c r="AG644">
        <v>0</v>
      </c>
      <c r="AH644" t="s">
        <v>73</v>
      </c>
      <c r="AI644" t="s">
        <v>74</v>
      </c>
      <c r="AJ644">
        <v>130</v>
      </c>
      <c r="AK644">
        <f>AJ644*2.54</f>
        <v>330.2</v>
      </c>
      <c r="AL644" t="str">
        <f>IF(AK644&lt;5,"Sapling",IF(AK644&lt;30,"Pole",IF(AK644&lt;50,"Small Saw",IF(AK644&lt;100,"Large Saw",IF(AK644&lt;300,"Giant","Monarch")))))</f>
        <v>Monarch</v>
      </c>
      <c r="AM644">
        <v>200</v>
      </c>
      <c r="AN644" t="s">
        <v>2717</v>
      </c>
      <c r="AO644" s="1">
        <v>45505.604919398145</v>
      </c>
      <c r="AP644" t="s">
        <v>76</v>
      </c>
      <c r="AQ644" s="1">
        <v>45563.014065856485</v>
      </c>
      <c r="AR644" t="s">
        <v>77</v>
      </c>
      <c r="AS644" t="s">
        <v>67</v>
      </c>
      <c r="AU644" t="s">
        <v>177</v>
      </c>
      <c r="AV644" t="s">
        <v>86</v>
      </c>
      <c r="AW644" t="s">
        <v>159</v>
      </c>
    </row>
    <row r="645" spans="1:52" x14ac:dyDescent="0.35">
      <c r="B645">
        <v>1103</v>
      </c>
      <c r="D645">
        <v>246</v>
      </c>
      <c r="F645" t="s">
        <v>290</v>
      </c>
      <c r="G645" t="s">
        <v>1</v>
      </c>
      <c r="H645">
        <v>129.19999999999899</v>
      </c>
      <c r="I645">
        <v>328</v>
      </c>
      <c r="J645" t="s">
        <v>2003</v>
      </c>
      <c r="M645" t="s">
        <v>70</v>
      </c>
      <c r="N645">
        <v>0</v>
      </c>
      <c r="S645" t="s">
        <v>94</v>
      </c>
      <c r="T645" t="s">
        <v>68</v>
      </c>
      <c r="U645" t="s">
        <v>67</v>
      </c>
      <c r="V645" t="s">
        <v>70</v>
      </c>
      <c r="W645" t="s">
        <v>67</v>
      </c>
      <c r="X645" t="s">
        <v>68</v>
      </c>
      <c r="Y645" t="s">
        <v>70</v>
      </c>
      <c r="Z645" t="s">
        <v>70</v>
      </c>
      <c r="AA645" t="s">
        <v>70</v>
      </c>
      <c r="AC645" t="s">
        <v>68</v>
      </c>
      <c r="AH645" t="s">
        <v>73</v>
      </c>
      <c r="AI645" t="s">
        <v>74</v>
      </c>
      <c r="AJ645">
        <f>H645</f>
        <v>129.19999999999899</v>
      </c>
      <c r="AK645">
        <f>AJ645*2.54</f>
        <v>328.16799999999745</v>
      </c>
      <c r="AL645" t="str">
        <f>IF(AK645&lt;5,"Sapling",IF(AK645&lt;30,"Pole",IF(AK645&lt;50,"Small Saw",IF(AK645&lt;100,"Large Saw",IF(AK645&lt;300,"Giant","Monarch")))))</f>
        <v>Monarch</v>
      </c>
      <c r="AN645" t="s">
        <v>3013</v>
      </c>
      <c r="AO645" s="1">
        <v>45554.741851851853</v>
      </c>
      <c r="AP645" t="s">
        <v>640</v>
      </c>
      <c r="AQ645" s="1">
        <v>45554.741851851853</v>
      </c>
      <c r="AR645" t="s">
        <v>640</v>
      </c>
      <c r="AS645" t="s">
        <v>67</v>
      </c>
      <c r="AT645" t="s">
        <v>3012</v>
      </c>
      <c r="AV645" t="s">
        <v>86</v>
      </c>
      <c r="AW645" t="s">
        <v>87</v>
      </c>
      <c r="AZ645">
        <v>1</v>
      </c>
    </row>
    <row r="646" spans="1:52" x14ac:dyDescent="0.35">
      <c r="B646">
        <v>1105</v>
      </c>
      <c r="D646">
        <v>222</v>
      </c>
      <c r="F646" t="s">
        <v>146</v>
      </c>
      <c r="G646" t="s">
        <v>1</v>
      </c>
      <c r="H646">
        <v>129.19999999999899</v>
      </c>
      <c r="I646">
        <v>328</v>
      </c>
      <c r="J646" t="s">
        <v>2067</v>
      </c>
      <c r="M646" t="s">
        <v>68</v>
      </c>
      <c r="N646">
        <v>33</v>
      </c>
      <c r="O646">
        <v>1</v>
      </c>
      <c r="S646" t="s">
        <v>94</v>
      </c>
      <c r="T646" t="s">
        <v>70</v>
      </c>
      <c r="V646" t="s">
        <v>70</v>
      </c>
      <c r="X646" t="s">
        <v>70</v>
      </c>
      <c r="Y646" t="s">
        <v>70</v>
      </c>
      <c r="Z646" t="s">
        <v>70</v>
      </c>
      <c r="AA646" t="s">
        <v>70</v>
      </c>
      <c r="AC646" t="s">
        <v>68</v>
      </c>
      <c r="AH646" t="s">
        <v>73</v>
      </c>
      <c r="AI646" t="s">
        <v>74</v>
      </c>
      <c r="AJ646">
        <f>H646</f>
        <v>129.19999999999899</v>
      </c>
      <c r="AK646">
        <f>AJ646*2.54</f>
        <v>328.16799999999745</v>
      </c>
      <c r="AL646" t="str">
        <f>IF(AK646&lt;5,"Sapling",IF(AK646&lt;30,"Pole",IF(AK646&lt;50,"Small Saw",IF(AK646&lt;100,"Large Saw",IF(AK646&lt;300,"Giant","Monarch")))))</f>
        <v>Monarch</v>
      </c>
      <c r="AN646" t="s">
        <v>3016</v>
      </c>
      <c r="AO646" s="1">
        <v>45554.753333333334</v>
      </c>
      <c r="AP646" t="s">
        <v>640</v>
      </c>
      <c r="AQ646" s="1">
        <v>45554.753333333334</v>
      </c>
      <c r="AR646" t="s">
        <v>640</v>
      </c>
      <c r="AT646" t="s">
        <v>3017</v>
      </c>
      <c r="AV646" t="s">
        <v>86</v>
      </c>
      <c r="AW646" t="s">
        <v>87</v>
      </c>
      <c r="AZ646">
        <v>1</v>
      </c>
    </row>
    <row r="647" spans="1:52" x14ac:dyDescent="0.35">
      <c r="A647">
        <v>317</v>
      </c>
      <c r="C647">
        <v>260</v>
      </c>
      <c r="E647" t="s">
        <v>637</v>
      </c>
      <c r="F647" t="s">
        <v>290</v>
      </c>
      <c r="G647" t="s">
        <v>1</v>
      </c>
      <c r="H647">
        <v>101</v>
      </c>
      <c r="I647">
        <v>256</v>
      </c>
      <c r="J647" t="s">
        <v>1282</v>
      </c>
      <c r="M647" t="s">
        <v>70</v>
      </c>
      <c r="N647">
        <v>24</v>
      </c>
      <c r="S647" t="s">
        <v>94</v>
      </c>
      <c r="T647" t="s">
        <v>68</v>
      </c>
      <c r="U647" t="s">
        <v>67</v>
      </c>
      <c r="X647" t="s">
        <v>70</v>
      </c>
      <c r="Y647" t="s">
        <v>70</v>
      </c>
      <c r="Z647" t="s">
        <v>70</v>
      </c>
      <c r="AA647" t="s">
        <v>70</v>
      </c>
      <c r="AB647" t="s">
        <v>72</v>
      </c>
      <c r="AC647" t="s">
        <v>68</v>
      </c>
      <c r="AD647">
        <v>3995839</v>
      </c>
      <c r="AE647">
        <v>351395</v>
      </c>
      <c r="AF647" t="s">
        <v>72</v>
      </c>
      <c r="AG647">
        <v>0</v>
      </c>
      <c r="AH647" t="s">
        <v>73</v>
      </c>
      <c r="AI647" t="s">
        <v>74</v>
      </c>
      <c r="AJ647">
        <v>129</v>
      </c>
      <c r="AK647">
        <f>AJ647*2.54</f>
        <v>327.66000000000003</v>
      </c>
      <c r="AL647" t="str">
        <f>IF(AK647&lt;5,"Sapling",IF(AK647&lt;30,"Pole",IF(AK647&lt;50,"Small Saw",IF(AK647&lt;100,"Large Saw",IF(AK647&lt;300,"Giant","Monarch")))))</f>
        <v>Monarch</v>
      </c>
      <c r="AM647">
        <v>260</v>
      </c>
      <c r="AN647" t="s">
        <v>1305</v>
      </c>
      <c r="AO647" s="1">
        <v>45505.604919398145</v>
      </c>
      <c r="AP647" t="s">
        <v>76</v>
      </c>
      <c r="AQ647" s="1">
        <v>45566.810185185182</v>
      </c>
      <c r="AR647" t="s">
        <v>927</v>
      </c>
      <c r="AU647" t="s">
        <v>177</v>
      </c>
      <c r="AV647" t="s">
        <v>86</v>
      </c>
      <c r="AW647" t="s">
        <v>159</v>
      </c>
      <c r="AX647" t="s">
        <v>1306</v>
      </c>
    </row>
    <row r="648" spans="1:52" x14ac:dyDescent="0.35">
      <c r="A648">
        <v>524</v>
      </c>
      <c r="C648">
        <v>255</v>
      </c>
      <c r="E648" t="s">
        <v>637</v>
      </c>
      <c r="F648" t="s">
        <v>201</v>
      </c>
      <c r="G648" t="s">
        <v>1</v>
      </c>
      <c r="H648">
        <v>114.5</v>
      </c>
      <c r="I648">
        <v>290</v>
      </c>
      <c r="J648" t="s">
        <v>776</v>
      </c>
      <c r="M648" t="s">
        <v>70</v>
      </c>
      <c r="N648">
        <v>10</v>
      </c>
      <c r="O648">
        <v>0</v>
      </c>
      <c r="S648" t="s">
        <v>94</v>
      </c>
      <c r="T648" t="s">
        <v>68</v>
      </c>
      <c r="U648" t="s">
        <v>133</v>
      </c>
      <c r="V648" t="s">
        <v>70</v>
      </c>
      <c r="X648" t="s">
        <v>70</v>
      </c>
      <c r="Y648" t="s">
        <v>68</v>
      </c>
      <c r="Z648" t="s">
        <v>70</v>
      </c>
      <c r="AA648" t="s">
        <v>70</v>
      </c>
      <c r="AB648" t="s">
        <v>72</v>
      </c>
      <c r="AC648" t="s">
        <v>68</v>
      </c>
      <c r="AD648">
        <v>3995708</v>
      </c>
      <c r="AE648">
        <v>349945</v>
      </c>
      <c r="AF648" t="s">
        <v>72</v>
      </c>
      <c r="AG648">
        <v>0</v>
      </c>
      <c r="AH648" t="s">
        <v>73</v>
      </c>
      <c r="AI648" t="s">
        <v>74</v>
      </c>
      <c r="AJ648">
        <v>129</v>
      </c>
      <c r="AK648">
        <f>AJ648*2.54</f>
        <v>327.66000000000003</v>
      </c>
      <c r="AL648" t="str">
        <f>IF(AK648&lt;5,"Sapling",IF(AK648&lt;30,"Pole",IF(AK648&lt;50,"Small Saw",IF(AK648&lt;100,"Large Saw",IF(AK648&lt;300,"Giant","Monarch")))))</f>
        <v>Monarch</v>
      </c>
      <c r="AM648">
        <v>255</v>
      </c>
      <c r="AN648" t="s">
        <v>1744</v>
      </c>
      <c r="AO648" s="1">
        <v>45505.604919398145</v>
      </c>
      <c r="AP648" t="s">
        <v>76</v>
      </c>
      <c r="AQ648" s="1">
        <v>45566.722222222219</v>
      </c>
      <c r="AR648" t="s">
        <v>151</v>
      </c>
      <c r="AU648" t="s">
        <v>177</v>
      </c>
      <c r="AV648" t="s">
        <v>86</v>
      </c>
      <c r="AW648" t="s">
        <v>81</v>
      </c>
    </row>
    <row r="649" spans="1:52" x14ac:dyDescent="0.35">
      <c r="A649">
        <v>529</v>
      </c>
      <c r="C649">
        <v>195</v>
      </c>
      <c r="E649" t="s">
        <v>637</v>
      </c>
      <c r="F649" t="s">
        <v>197</v>
      </c>
      <c r="G649" t="s">
        <v>1</v>
      </c>
      <c r="H649">
        <v>105</v>
      </c>
      <c r="I649">
        <v>266</v>
      </c>
      <c r="J649" t="s">
        <v>1749</v>
      </c>
      <c r="M649" t="s">
        <v>68</v>
      </c>
      <c r="N649">
        <v>52</v>
      </c>
      <c r="O649">
        <v>3</v>
      </c>
      <c r="S649" t="s">
        <v>94</v>
      </c>
      <c r="T649" t="s">
        <v>68</v>
      </c>
      <c r="U649" t="s">
        <v>67</v>
      </c>
      <c r="V649" t="s">
        <v>70</v>
      </c>
      <c r="X649" t="s">
        <v>70</v>
      </c>
      <c r="Y649" t="s">
        <v>70</v>
      </c>
      <c r="Z649" t="s">
        <v>70</v>
      </c>
      <c r="AA649" t="s">
        <v>70</v>
      </c>
      <c r="AB649" t="s">
        <v>72</v>
      </c>
      <c r="AC649" t="s">
        <v>68</v>
      </c>
      <c r="AD649">
        <v>3995794</v>
      </c>
      <c r="AE649">
        <v>350028</v>
      </c>
      <c r="AF649" t="s">
        <v>72</v>
      </c>
      <c r="AG649">
        <v>139</v>
      </c>
      <c r="AH649" t="s">
        <v>73</v>
      </c>
      <c r="AI649" t="s">
        <v>74</v>
      </c>
      <c r="AJ649">
        <v>129</v>
      </c>
      <c r="AK649">
        <f>AJ649*2.54</f>
        <v>327.66000000000003</v>
      </c>
      <c r="AL649" t="str">
        <f>IF(AK649&lt;5,"Sapling",IF(AK649&lt;30,"Pole",IF(AK649&lt;50,"Small Saw",IF(AK649&lt;100,"Large Saw",IF(AK649&lt;300,"Giant","Monarch")))))</f>
        <v>Monarch</v>
      </c>
      <c r="AM649">
        <v>195</v>
      </c>
      <c r="AN649" t="s">
        <v>1750</v>
      </c>
      <c r="AO649" s="1">
        <v>45505.604919398145</v>
      </c>
      <c r="AP649" t="s">
        <v>76</v>
      </c>
      <c r="AQ649" s="1">
        <v>45565.836284722223</v>
      </c>
      <c r="AR649" t="s">
        <v>151</v>
      </c>
      <c r="AU649" t="s">
        <v>177</v>
      </c>
      <c r="AV649" t="s">
        <v>86</v>
      </c>
      <c r="AW649" t="s">
        <v>159</v>
      </c>
    </row>
    <row r="650" spans="1:52" x14ac:dyDescent="0.35">
      <c r="A650">
        <v>543</v>
      </c>
      <c r="C650">
        <v>229</v>
      </c>
      <c r="E650" t="s">
        <v>174</v>
      </c>
      <c r="F650" t="s">
        <v>65</v>
      </c>
      <c r="G650" t="s">
        <v>1</v>
      </c>
      <c r="H650">
        <v>126</v>
      </c>
      <c r="I650">
        <v>320</v>
      </c>
      <c r="J650" t="s">
        <v>1414</v>
      </c>
      <c r="K650" t="s">
        <v>67</v>
      </c>
      <c r="M650" t="s">
        <v>68</v>
      </c>
      <c r="N650">
        <v>12</v>
      </c>
      <c r="O650">
        <v>1</v>
      </c>
      <c r="S650" t="s">
        <v>182</v>
      </c>
      <c r="T650" t="s">
        <v>68</v>
      </c>
      <c r="U650" t="s">
        <v>67</v>
      </c>
      <c r="V650" t="s">
        <v>70</v>
      </c>
      <c r="X650" t="s">
        <v>70</v>
      </c>
      <c r="Y650" t="s">
        <v>70</v>
      </c>
      <c r="Z650" t="s">
        <v>68</v>
      </c>
      <c r="AA650" t="s">
        <v>70</v>
      </c>
      <c r="AB650" t="s">
        <v>72</v>
      </c>
      <c r="AC650" t="s">
        <v>68</v>
      </c>
      <c r="AD650">
        <v>3983202</v>
      </c>
      <c r="AE650">
        <v>350415</v>
      </c>
      <c r="AF650" t="s">
        <v>72</v>
      </c>
      <c r="AG650">
        <v>0</v>
      </c>
      <c r="AH650" t="s">
        <v>73</v>
      </c>
      <c r="AI650" t="s">
        <v>74</v>
      </c>
      <c r="AJ650">
        <v>129</v>
      </c>
      <c r="AK650">
        <f>AJ650*2.54</f>
        <v>327.66000000000003</v>
      </c>
      <c r="AL650" t="str">
        <f>IF(AK650&lt;5,"Sapling",IF(AK650&lt;30,"Pole",IF(AK650&lt;50,"Small Saw",IF(AK650&lt;100,"Large Saw",IF(AK650&lt;300,"Giant","Monarch")))))</f>
        <v>Monarch</v>
      </c>
      <c r="AM650">
        <v>229</v>
      </c>
      <c r="AN650" t="s">
        <v>2371</v>
      </c>
      <c r="AO650" s="1">
        <v>45505.604919398145</v>
      </c>
      <c r="AP650" t="s">
        <v>76</v>
      </c>
      <c r="AQ650" s="1">
        <v>45551.18246527778</v>
      </c>
      <c r="AR650" t="s">
        <v>151</v>
      </c>
      <c r="AU650" t="s">
        <v>177</v>
      </c>
      <c r="AV650" t="s">
        <v>80</v>
      </c>
      <c r="AW650" t="s">
        <v>81</v>
      </c>
      <c r="AX650" t="s">
        <v>2372</v>
      </c>
    </row>
    <row r="651" spans="1:52" x14ac:dyDescent="0.35">
      <c r="A651">
        <v>600</v>
      </c>
      <c r="C651">
        <v>226</v>
      </c>
      <c r="E651" t="s">
        <v>174</v>
      </c>
      <c r="F651" t="s">
        <v>146</v>
      </c>
      <c r="G651" t="s">
        <v>1</v>
      </c>
      <c r="H651">
        <v>91.7</v>
      </c>
      <c r="I651">
        <v>232</v>
      </c>
      <c r="J651" t="s">
        <v>371</v>
      </c>
      <c r="M651" t="s">
        <v>68</v>
      </c>
      <c r="N651">
        <v>17</v>
      </c>
      <c r="O651">
        <v>3</v>
      </c>
      <c r="S651" t="s">
        <v>182</v>
      </c>
      <c r="T651" t="s">
        <v>68</v>
      </c>
      <c r="U651" t="s">
        <v>67</v>
      </c>
      <c r="V651" t="s">
        <v>70</v>
      </c>
      <c r="X651" t="s">
        <v>70</v>
      </c>
      <c r="Y651" t="s">
        <v>70</v>
      </c>
      <c r="Z651" t="s">
        <v>70</v>
      </c>
      <c r="AA651" t="s">
        <v>70</v>
      </c>
      <c r="AB651" t="s">
        <v>72</v>
      </c>
      <c r="AC651" t="s">
        <v>68</v>
      </c>
      <c r="AD651">
        <v>3984596</v>
      </c>
      <c r="AE651">
        <v>350685</v>
      </c>
      <c r="AF651" t="s">
        <v>72</v>
      </c>
      <c r="AG651">
        <v>51</v>
      </c>
      <c r="AH651" t="s">
        <v>73</v>
      </c>
      <c r="AI651" t="s">
        <v>74</v>
      </c>
      <c r="AJ651">
        <v>129</v>
      </c>
      <c r="AK651">
        <f>AJ651*2.54</f>
        <v>327.66000000000003</v>
      </c>
      <c r="AL651" t="str">
        <f>IF(AK651&lt;5,"Sapling",IF(AK651&lt;30,"Pole",IF(AK651&lt;50,"Small Saw",IF(AK651&lt;100,"Large Saw",IF(AK651&lt;300,"Giant","Monarch")))))</f>
        <v>Monarch</v>
      </c>
      <c r="AM651">
        <v>226</v>
      </c>
      <c r="AN651" t="s">
        <v>2404</v>
      </c>
      <c r="AO651" s="1">
        <v>45505.604919398145</v>
      </c>
      <c r="AP651" t="s">
        <v>76</v>
      </c>
      <c r="AQ651" s="1">
        <v>45550.613020833334</v>
      </c>
      <c r="AR651" t="s">
        <v>151</v>
      </c>
      <c r="AU651" t="s">
        <v>177</v>
      </c>
      <c r="AV651" t="s">
        <v>86</v>
      </c>
      <c r="AW651" t="s">
        <v>81</v>
      </c>
    </row>
    <row r="652" spans="1:52" x14ac:dyDescent="0.35">
      <c r="A652">
        <v>330</v>
      </c>
      <c r="C652">
        <v>223</v>
      </c>
      <c r="E652" t="s">
        <v>174</v>
      </c>
      <c r="F652" t="s">
        <v>146</v>
      </c>
      <c r="G652" t="s">
        <v>1</v>
      </c>
      <c r="H652">
        <v>141.19999999999899</v>
      </c>
      <c r="I652">
        <v>358</v>
      </c>
      <c r="J652" t="s">
        <v>193</v>
      </c>
      <c r="M652" t="s">
        <v>68</v>
      </c>
      <c r="N652">
        <v>17</v>
      </c>
      <c r="O652">
        <v>3</v>
      </c>
      <c r="S652" t="s">
        <v>182</v>
      </c>
      <c r="T652" t="s">
        <v>68</v>
      </c>
      <c r="U652" t="s">
        <v>67</v>
      </c>
      <c r="V652" t="s">
        <v>70</v>
      </c>
      <c r="X652" t="s">
        <v>70</v>
      </c>
      <c r="Y652" t="s">
        <v>70</v>
      </c>
      <c r="Z652" t="s">
        <v>70</v>
      </c>
      <c r="AA652" t="s">
        <v>70</v>
      </c>
      <c r="AB652" t="s">
        <v>168</v>
      </c>
      <c r="AC652" t="s">
        <v>68</v>
      </c>
      <c r="AD652">
        <v>3983752</v>
      </c>
      <c r="AE652">
        <v>349798</v>
      </c>
      <c r="AF652" t="s">
        <v>72</v>
      </c>
      <c r="AG652">
        <v>36</v>
      </c>
      <c r="AH652" t="s">
        <v>73</v>
      </c>
      <c r="AI652" t="s">
        <v>74</v>
      </c>
      <c r="AJ652">
        <v>129</v>
      </c>
      <c r="AK652">
        <f>AJ652*2.54</f>
        <v>327.66000000000003</v>
      </c>
      <c r="AL652" t="str">
        <f>IF(AK652&lt;5,"Sapling",IF(AK652&lt;30,"Pole",IF(AK652&lt;50,"Small Saw",IF(AK652&lt;100,"Large Saw",IF(AK652&lt;300,"Giant","Monarch")))))</f>
        <v>Monarch</v>
      </c>
      <c r="AM652">
        <v>118</v>
      </c>
      <c r="AN652" t="s">
        <v>2446</v>
      </c>
      <c r="AO652" s="1">
        <v>45505.604919398145</v>
      </c>
      <c r="AP652" t="s">
        <v>76</v>
      </c>
      <c r="AQ652" s="1">
        <v>45551.650682870371</v>
      </c>
      <c r="AR652" t="s">
        <v>151</v>
      </c>
      <c r="AU652" t="s">
        <v>177</v>
      </c>
      <c r="AV652" t="s">
        <v>86</v>
      </c>
      <c r="AW652" t="s">
        <v>87</v>
      </c>
    </row>
    <row r="653" spans="1:52" x14ac:dyDescent="0.35">
      <c r="A653">
        <v>627</v>
      </c>
      <c r="C653">
        <v>216</v>
      </c>
      <c r="E653" t="s">
        <v>174</v>
      </c>
      <c r="F653" t="s">
        <v>197</v>
      </c>
      <c r="G653" t="s">
        <v>1</v>
      </c>
      <c r="H653">
        <v>102</v>
      </c>
      <c r="I653">
        <v>259</v>
      </c>
      <c r="J653" t="s">
        <v>2540</v>
      </c>
      <c r="M653" t="s">
        <v>68</v>
      </c>
      <c r="N653">
        <v>9</v>
      </c>
      <c r="O653">
        <v>3</v>
      </c>
      <c r="S653" t="s">
        <v>182</v>
      </c>
      <c r="T653" t="s">
        <v>68</v>
      </c>
      <c r="U653" t="s">
        <v>67</v>
      </c>
      <c r="V653" t="s">
        <v>70</v>
      </c>
      <c r="X653" t="s">
        <v>70</v>
      </c>
      <c r="Y653" t="s">
        <v>70</v>
      </c>
      <c r="Z653" t="s">
        <v>70</v>
      </c>
      <c r="AA653" t="s">
        <v>70</v>
      </c>
      <c r="AB653" t="s">
        <v>72</v>
      </c>
      <c r="AC653" t="s">
        <v>68</v>
      </c>
      <c r="AD653">
        <v>3983071</v>
      </c>
      <c r="AE653">
        <v>350153</v>
      </c>
      <c r="AF653" t="s">
        <v>72</v>
      </c>
      <c r="AG653">
        <v>42</v>
      </c>
      <c r="AH653" t="s">
        <v>73</v>
      </c>
      <c r="AI653" t="s">
        <v>74</v>
      </c>
      <c r="AJ653">
        <v>129</v>
      </c>
      <c r="AK653">
        <f>AJ653*2.54</f>
        <v>327.66000000000003</v>
      </c>
      <c r="AL653" t="str">
        <f>IF(AK653&lt;5,"Sapling",IF(AK653&lt;30,"Pole",IF(AK653&lt;50,"Small Saw",IF(AK653&lt;100,"Large Saw",IF(AK653&lt;300,"Giant","Monarch")))))</f>
        <v>Monarch</v>
      </c>
      <c r="AM653">
        <v>216</v>
      </c>
      <c r="AN653" t="s">
        <v>2541</v>
      </c>
      <c r="AO653" s="1">
        <v>45505.604919398145</v>
      </c>
      <c r="AP653" t="s">
        <v>76</v>
      </c>
      <c r="AQ653" s="1">
        <v>45547.641203703701</v>
      </c>
      <c r="AR653" t="s">
        <v>151</v>
      </c>
      <c r="AU653" t="s">
        <v>177</v>
      </c>
      <c r="AV653" t="s">
        <v>86</v>
      </c>
      <c r="AW653" t="s">
        <v>81</v>
      </c>
      <c r="AX653" t="s">
        <v>2542</v>
      </c>
    </row>
    <row r="654" spans="1:52" ht="43.5" x14ac:dyDescent="0.35">
      <c r="A654">
        <v>376</v>
      </c>
      <c r="C654">
        <v>206</v>
      </c>
      <c r="E654" t="s">
        <v>174</v>
      </c>
      <c r="F654" t="s">
        <v>82</v>
      </c>
      <c r="G654" t="s">
        <v>1</v>
      </c>
      <c r="H654">
        <v>127</v>
      </c>
      <c r="I654">
        <v>322</v>
      </c>
      <c r="J654" t="s">
        <v>1115</v>
      </c>
      <c r="K654" t="s">
        <v>67</v>
      </c>
      <c r="M654" t="s">
        <v>68</v>
      </c>
      <c r="N654">
        <v>17</v>
      </c>
      <c r="O654">
        <v>4</v>
      </c>
      <c r="S654" t="s">
        <v>182</v>
      </c>
      <c r="T654" t="s">
        <v>70</v>
      </c>
      <c r="U654" t="s">
        <v>67</v>
      </c>
      <c r="V654" t="s">
        <v>70</v>
      </c>
      <c r="W654" t="s">
        <v>67</v>
      </c>
      <c r="X654" t="s">
        <v>68</v>
      </c>
      <c r="Y654" t="s">
        <v>70</v>
      </c>
      <c r="Z654" t="s">
        <v>70</v>
      </c>
      <c r="AA654" t="s">
        <v>70</v>
      </c>
      <c r="AB654" t="s">
        <v>71</v>
      </c>
      <c r="AC654" t="s">
        <v>68</v>
      </c>
      <c r="AD654">
        <v>3983268</v>
      </c>
      <c r="AE654">
        <v>350097</v>
      </c>
      <c r="AF654" t="s">
        <v>72</v>
      </c>
      <c r="AG654">
        <v>0</v>
      </c>
      <c r="AH654" t="s">
        <v>73</v>
      </c>
      <c r="AI654" t="s">
        <v>74</v>
      </c>
      <c r="AJ654">
        <v>129</v>
      </c>
      <c r="AK654">
        <f>AJ654*2.54</f>
        <v>327.66000000000003</v>
      </c>
      <c r="AL654" t="str">
        <f>IF(AK654&lt;5,"Sapling",IF(AK654&lt;30,"Pole",IF(AK654&lt;50,"Small Saw",IF(AK654&lt;100,"Large Saw",IF(AK654&lt;300,"Giant","Monarch")))))</f>
        <v>Monarch</v>
      </c>
      <c r="AM654">
        <v>206</v>
      </c>
      <c r="AN654" t="s">
        <v>2655</v>
      </c>
      <c r="AO654" s="1">
        <v>45505.604919398145</v>
      </c>
      <c r="AP654" t="s">
        <v>76</v>
      </c>
      <c r="AQ654" s="1">
        <v>45532.887889976853</v>
      </c>
      <c r="AR654" t="s">
        <v>76</v>
      </c>
      <c r="AS654" t="s">
        <v>67</v>
      </c>
      <c r="AT654" s="2" t="s">
        <v>2656</v>
      </c>
      <c r="AU654" t="s">
        <v>177</v>
      </c>
    </row>
    <row r="655" spans="1:52" x14ac:dyDescent="0.35">
      <c r="A655">
        <v>94</v>
      </c>
      <c r="C655">
        <v>198</v>
      </c>
      <c r="E655" t="s">
        <v>174</v>
      </c>
      <c r="F655" t="s">
        <v>146</v>
      </c>
      <c r="G655" t="s">
        <v>1</v>
      </c>
      <c r="H655">
        <v>117.599999999999</v>
      </c>
      <c r="I655">
        <v>298</v>
      </c>
      <c r="J655" t="s">
        <v>348</v>
      </c>
      <c r="M655" t="s">
        <v>70</v>
      </c>
      <c r="N655">
        <v>59</v>
      </c>
      <c r="O655">
        <v>0</v>
      </c>
      <c r="S655" t="s">
        <v>69</v>
      </c>
      <c r="T655" t="s">
        <v>68</v>
      </c>
      <c r="U655" t="s">
        <v>67</v>
      </c>
      <c r="V655" t="s">
        <v>70</v>
      </c>
      <c r="X655" t="s">
        <v>70</v>
      </c>
      <c r="Y655" t="s">
        <v>70</v>
      </c>
      <c r="Z655" t="s">
        <v>70</v>
      </c>
      <c r="AA655" t="s">
        <v>70</v>
      </c>
      <c r="AB655" t="s">
        <v>72</v>
      </c>
      <c r="AC655" t="s">
        <v>68</v>
      </c>
      <c r="AD655">
        <v>3983667</v>
      </c>
      <c r="AE655">
        <v>349433</v>
      </c>
      <c r="AF655" t="s">
        <v>72</v>
      </c>
      <c r="AG655">
        <v>0</v>
      </c>
      <c r="AH655" t="s">
        <v>73</v>
      </c>
      <c r="AI655" t="s">
        <v>74</v>
      </c>
      <c r="AJ655">
        <v>129</v>
      </c>
      <c r="AK655">
        <f>AJ655*2.54</f>
        <v>327.66000000000003</v>
      </c>
      <c r="AL655" t="str">
        <f>IF(AK655&lt;5,"Sapling",IF(AK655&lt;30,"Pole",IF(AK655&lt;50,"Small Saw",IF(AK655&lt;100,"Large Saw",IF(AK655&lt;300,"Giant","Monarch")))))</f>
        <v>Monarch</v>
      </c>
      <c r="AM655">
        <v>198</v>
      </c>
      <c r="AN655" t="s">
        <v>2739</v>
      </c>
      <c r="AO655" s="1">
        <v>45505.604919398145</v>
      </c>
      <c r="AP655" t="s">
        <v>76</v>
      </c>
      <c r="AQ655" s="1">
        <v>45557.65351851852</v>
      </c>
      <c r="AR655" t="s">
        <v>151</v>
      </c>
      <c r="AU655" t="s">
        <v>177</v>
      </c>
      <c r="AV655" t="s">
        <v>86</v>
      </c>
      <c r="AW655" t="s">
        <v>81</v>
      </c>
    </row>
    <row r="656" spans="1:52" x14ac:dyDescent="0.35">
      <c r="A656">
        <v>527</v>
      </c>
      <c r="C656">
        <v>225</v>
      </c>
      <c r="E656" t="s">
        <v>637</v>
      </c>
      <c r="F656" t="s">
        <v>201</v>
      </c>
      <c r="G656" t="s">
        <v>1</v>
      </c>
      <c r="H656">
        <v>89.299999999999898</v>
      </c>
      <c r="I656">
        <v>226</v>
      </c>
      <c r="J656" t="s">
        <v>707</v>
      </c>
      <c r="K656" t="s">
        <v>67</v>
      </c>
      <c r="M656" t="s">
        <v>68</v>
      </c>
      <c r="N656">
        <v>46</v>
      </c>
      <c r="O656">
        <v>2</v>
      </c>
      <c r="S656" t="s">
        <v>94</v>
      </c>
      <c r="T656" t="s">
        <v>68</v>
      </c>
      <c r="U656" t="s">
        <v>67</v>
      </c>
      <c r="V656" t="s">
        <v>70</v>
      </c>
      <c r="X656" t="s">
        <v>70</v>
      </c>
      <c r="Y656" t="s">
        <v>68</v>
      </c>
      <c r="Z656" t="s">
        <v>70</v>
      </c>
      <c r="AA656" t="s">
        <v>70</v>
      </c>
      <c r="AB656" t="s">
        <v>72</v>
      </c>
      <c r="AC656" t="s">
        <v>68</v>
      </c>
      <c r="AD656">
        <v>3995625</v>
      </c>
      <c r="AE656">
        <v>349990</v>
      </c>
      <c r="AF656" t="s">
        <v>72</v>
      </c>
      <c r="AG656">
        <v>0</v>
      </c>
      <c r="AH656" t="s">
        <v>73</v>
      </c>
      <c r="AI656" t="s">
        <v>74</v>
      </c>
      <c r="AJ656">
        <v>128</v>
      </c>
      <c r="AK656">
        <f>AJ656*2.54</f>
        <v>325.12</v>
      </c>
      <c r="AL656" t="str">
        <f>IF(AK656&lt;5,"Sapling",IF(AK656&lt;30,"Pole",IF(AK656&lt;50,"Small Saw",IF(AK656&lt;100,"Large Saw",IF(AK656&lt;300,"Giant","Monarch")))))</f>
        <v>Monarch</v>
      </c>
      <c r="AM656">
        <v>225</v>
      </c>
      <c r="AN656" t="s">
        <v>1747</v>
      </c>
      <c r="AO656" s="1">
        <v>45505.604919398145</v>
      </c>
      <c r="AP656" t="s">
        <v>76</v>
      </c>
      <c r="AQ656" s="1">
        <v>45566.707071759258</v>
      </c>
      <c r="AR656" t="s">
        <v>151</v>
      </c>
      <c r="AU656" t="s">
        <v>177</v>
      </c>
      <c r="AV656" t="s">
        <v>86</v>
      </c>
      <c r="AW656" t="s">
        <v>81</v>
      </c>
    </row>
    <row r="657" spans="1:50" ht="43.5" x14ac:dyDescent="0.35">
      <c r="A657">
        <v>375</v>
      </c>
      <c r="C657">
        <v>261</v>
      </c>
      <c r="E657" t="s">
        <v>174</v>
      </c>
      <c r="F657" t="s">
        <v>82</v>
      </c>
      <c r="G657" t="s">
        <v>1</v>
      </c>
      <c r="H657">
        <v>114</v>
      </c>
      <c r="I657">
        <v>289</v>
      </c>
      <c r="J657" t="s">
        <v>1115</v>
      </c>
      <c r="K657" t="s">
        <v>67</v>
      </c>
      <c r="M657" t="s">
        <v>68</v>
      </c>
      <c r="N657">
        <v>17</v>
      </c>
      <c r="O657">
        <v>4</v>
      </c>
      <c r="S657" t="s">
        <v>182</v>
      </c>
      <c r="T657" t="s">
        <v>70</v>
      </c>
      <c r="V657" t="s">
        <v>70</v>
      </c>
      <c r="X657" t="s">
        <v>70</v>
      </c>
      <c r="Y657" t="s">
        <v>70</v>
      </c>
      <c r="Z657" t="s">
        <v>70</v>
      </c>
      <c r="AA657" t="s">
        <v>70</v>
      </c>
      <c r="AB657" t="s">
        <v>72</v>
      </c>
      <c r="AC657" t="s">
        <v>68</v>
      </c>
      <c r="AD657">
        <v>3983217</v>
      </c>
      <c r="AE657">
        <v>350102</v>
      </c>
      <c r="AF657" t="s">
        <v>72</v>
      </c>
      <c r="AG657">
        <v>84</v>
      </c>
      <c r="AH657" t="s">
        <v>73</v>
      </c>
      <c r="AI657" t="s">
        <v>74</v>
      </c>
      <c r="AJ657">
        <v>128</v>
      </c>
      <c r="AK657">
        <f>AJ657*2.54</f>
        <v>325.12</v>
      </c>
      <c r="AL657" t="str">
        <f>IF(AK657&lt;5,"Sapling",IF(AK657&lt;30,"Pole",IF(AK657&lt;50,"Small Saw",IF(AK657&lt;100,"Large Saw",IF(AK657&lt;300,"Giant","Monarch")))))</f>
        <v>Monarch</v>
      </c>
      <c r="AM657">
        <v>261</v>
      </c>
      <c r="AN657" t="s">
        <v>2147</v>
      </c>
      <c r="AO657" s="1">
        <v>45505.604919398145</v>
      </c>
      <c r="AP657" t="s">
        <v>76</v>
      </c>
      <c r="AQ657" s="1">
        <v>45532.887647280091</v>
      </c>
      <c r="AR657" t="s">
        <v>76</v>
      </c>
      <c r="AT657" s="2" t="s">
        <v>2148</v>
      </c>
      <c r="AU657" t="s">
        <v>177</v>
      </c>
    </row>
    <row r="658" spans="1:50" x14ac:dyDescent="0.35">
      <c r="A658">
        <v>262</v>
      </c>
      <c r="C658">
        <v>224</v>
      </c>
      <c r="E658" t="s">
        <v>174</v>
      </c>
      <c r="F658" t="s">
        <v>82</v>
      </c>
      <c r="G658" t="s">
        <v>1</v>
      </c>
      <c r="H658">
        <v>93.5</v>
      </c>
      <c r="I658">
        <v>237</v>
      </c>
      <c r="J658" t="s">
        <v>2430</v>
      </c>
      <c r="M658" t="s">
        <v>70</v>
      </c>
      <c r="N658">
        <v>46</v>
      </c>
      <c r="O658">
        <v>0</v>
      </c>
      <c r="S658" t="s">
        <v>182</v>
      </c>
      <c r="T658" t="s">
        <v>68</v>
      </c>
      <c r="U658" t="s">
        <v>67</v>
      </c>
      <c r="V658" t="s">
        <v>70</v>
      </c>
      <c r="X658" t="s">
        <v>70</v>
      </c>
      <c r="Y658" t="s">
        <v>70</v>
      </c>
      <c r="Z658" t="s">
        <v>70</v>
      </c>
      <c r="AA658" t="s">
        <v>70</v>
      </c>
      <c r="AB658" t="s">
        <v>168</v>
      </c>
      <c r="AC658" t="s">
        <v>68</v>
      </c>
      <c r="AD658">
        <v>3982975</v>
      </c>
      <c r="AE658">
        <v>350160</v>
      </c>
      <c r="AF658" t="s">
        <v>72</v>
      </c>
      <c r="AG658">
        <v>0</v>
      </c>
      <c r="AH658" t="s">
        <v>73</v>
      </c>
      <c r="AI658" t="s">
        <v>74</v>
      </c>
      <c r="AJ658">
        <v>128</v>
      </c>
      <c r="AK658">
        <f>AJ658*2.54</f>
        <v>325.12</v>
      </c>
      <c r="AL658" t="str">
        <f>IF(AK658&lt;5,"Sapling",IF(AK658&lt;30,"Pole",IF(AK658&lt;50,"Small Saw",IF(AK658&lt;100,"Large Saw",IF(AK658&lt;300,"Giant","Monarch")))))</f>
        <v>Monarch</v>
      </c>
      <c r="AM658">
        <v>224</v>
      </c>
      <c r="AN658" t="s">
        <v>2431</v>
      </c>
      <c r="AO658" s="1">
        <v>45505.604919398145</v>
      </c>
      <c r="AP658" t="s">
        <v>76</v>
      </c>
      <c r="AQ658" s="1">
        <v>45548.675613425927</v>
      </c>
      <c r="AR658" t="s">
        <v>151</v>
      </c>
      <c r="AU658" t="s">
        <v>177</v>
      </c>
      <c r="AV658" t="s">
        <v>86</v>
      </c>
      <c r="AW658" t="s">
        <v>81</v>
      </c>
      <c r="AX658" t="s">
        <v>2426</v>
      </c>
    </row>
    <row r="659" spans="1:50" x14ac:dyDescent="0.35">
      <c r="A659">
        <v>647</v>
      </c>
      <c r="C659">
        <v>220</v>
      </c>
      <c r="E659" t="s">
        <v>174</v>
      </c>
      <c r="F659" t="s">
        <v>197</v>
      </c>
      <c r="G659" t="s">
        <v>1</v>
      </c>
      <c r="H659">
        <v>93.799999999999898</v>
      </c>
      <c r="I659">
        <v>238</v>
      </c>
      <c r="J659" t="s">
        <v>371</v>
      </c>
      <c r="M659" t="s">
        <v>68</v>
      </c>
      <c r="N659">
        <v>31</v>
      </c>
      <c r="O659">
        <v>1</v>
      </c>
      <c r="S659" t="s">
        <v>69</v>
      </c>
      <c r="T659" t="s">
        <v>68</v>
      </c>
      <c r="U659" t="s">
        <v>67</v>
      </c>
      <c r="V659" t="s">
        <v>70</v>
      </c>
      <c r="X659" t="s">
        <v>70</v>
      </c>
      <c r="Y659" t="s">
        <v>70</v>
      </c>
      <c r="Z659" t="s">
        <v>70</v>
      </c>
      <c r="AA659" t="s">
        <v>70</v>
      </c>
      <c r="AB659" t="s">
        <v>72</v>
      </c>
      <c r="AC659" t="s">
        <v>68</v>
      </c>
      <c r="AD659">
        <v>3982914</v>
      </c>
      <c r="AE659">
        <v>350310</v>
      </c>
      <c r="AF659" t="s">
        <v>72</v>
      </c>
      <c r="AG659">
        <v>0</v>
      </c>
      <c r="AH659" t="s">
        <v>73</v>
      </c>
      <c r="AI659" t="s">
        <v>74</v>
      </c>
      <c r="AJ659">
        <v>128</v>
      </c>
      <c r="AK659">
        <f>AJ659*2.54</f>
        <v>325.12</v>
      </c>
      <c r="AL659" t="str">
        <f>IF(AK659&lt;5,"Sapling",IF(AK659&lt;30,"Pole",IF(AK659&lt;50,"Small Saw",IF(AK659&lt;100,"Large Saw",IF(AK659&lt;300,"Giant","Monarch")))))</f>
        <v>Monarch</v>
      </c>
      <c r="AM659">
        <v>220</v>
      </c>
      <c r="AN659" t="s">
        <v>2491</v>
      </c>
      <c r="AO659" s="1">
        <v>45505.604919398145</v>
      </c>
      <c r="AP659" t="s">
        <v>76</v>
      </c>
      <c r="AQ659" s="1">
        <v>45548.707754629628</v>
      </c>
      <c r="AR659" t="s">
        <v>151</v>
      </c>
      <c r="AU659" t="s">
        <v>177</v>
      </c>
      <c r="AV659" t="s">
        <v>86</v>
      </c>
      <c r="AW659" t="s">
        <v>159</v>
      </c>
      <c r="AX659" t="s">
        <v>2492</v>
      </c>
    </row>
    <row r="660" spans="1:50" x14ac:dyDescent="0.35">
      <c r="A660">
        <v>138</v>
      </c>
      <c r="C660">
        <v>210</v>
      </c>
      <c r="E660" t="s">
        <v>174</v>
      </c>
      <c r="F660" t="s">
        <v>106</v>
      </c>
      <c r="G660" t="s">
        <v>1</v>
      </c>
      <c r="H660">
        <v>103</v>
      </c>
      <c r="I660">
        <v>261</v>
      </c>
      <c r="J660" t="s">
        <v>371</v>
      </c>
      <c r="M660" t="s">
        <v>70</v>
      </c>
      <c r="N660">
        <v>45</v>
      </c>
      <c r="O660">
        <v>0</v>
      </c>
      <c r="S660" t="s">
        <v>69</v>
      </c>
      <c r="T660" t="s">
        <v>70</v>
      </c>
      <c r="V660" t="s">
        <v>70</v>
      </c>
      <c r="X660" t="s">
        <v>70</v>
      </c>
      <c r="Y660" t="s">
        <v>70</v>
      </c>
      <c r="Z660" t="s">
        <v>70</v>
      </c>
      <c r="AA660" t="s">
        <v>70</v>
      </c>
      <c r="AB660" t="s">
        <v>72</v>
      </c>
      <c r="AC660" t="s">
        <v>68</v>
      </c>
      <c r="AD660">
        <v>3983405</v>
      </c>
      <c r="AE660">
        <v>349829</v>
      </c>
      <c r="AF660" t="s">
        <v>72</v>
      </c>
      <c r="AG660">
        <v>0</v>
      </c>
      <c r="AH660" t="s">
        <v>73</v>
      </c>
      <c r="AI660" t="s">
        <v>74</v>
      </c>
      <c r="AJ660">
        <v>128</v>
      </c>
      <c r="AK660">
        <f>AJ660*2.54</f>
        <v>325.12</v>
      </c>
      <c r="AL660" t="str">
        <f>IF(AK660&lt;5,"Sapling",IF(AK660&lt;30,"Pole",IF(AK660&lt;50,"Small Saw",IF(AK660&lt;100,"Large Saw",IF(AK660&lt;300,"Giant","Monarch")))))</f>
        <v>Monarch</v>
      </c>
      <c r="AM660">
        <v>210</v>
      </c>
      <c r="AN660" t="s">
        <v>2606</v>
      </c>
      <c r="AO660" s="1">
        <v>45505.604919398145</v>
      </c>
      <c r="AP660" t="s">
        <v>76</v>
      </c>
      <c r="AQ660" s="1">
        <v>45535.701527777775</v>
      </c>
      <c r="AR660" t="s">
        <v>151</v>
      </c>
      <c r="AU660" t="s">
        <v>177</v>
      </c>
      <c r="AV660" t="s">
        <v>86</v>
      </c>
      <c r="AW660" t="s">
        <v>159</v>
      </c>
      <c r="AX660" t="s">
        <v>2607</v>
      </c>
    </row>
    <row r="661" spans="1:50" x14ac:dyDescent="0.35">
      <c r="A661">
        <v>200</v>
      </c>
      <c r="C661">
        <v>214</v>
      </c>
      <c r="E661" t="s">
        <v>637</v>
      </c>
      <c r="F661" t="s">
        <v>91</v>
      </c>
      <c r="G661" t="s">
        <v>1</v>
      </c>
      <c r="H661">
        <v>93.4</v>
      </c>
      <c r="I661">
        <v>237</v>
      </c>
      <c r="J661" t="s">
        <v>1048</v>
      </c>
      <c r="M661" t="s">
        <v>68</v>
      </c>
      <c r="N661">
        <v>25</v>
      </c>
      <c r="O661">
        <v>4</v>
      </c>
      <c r="S661" t="s">
        <v>69</v>
      </c>
      <c r="T661" t="s">
        <v>68</v>
      </c>
      <c r="U661" t="s">
        <v>67</v>
      </c>
      <c r="V661" t="s">
        <v>70</v>
      </c>
      <c r="X661" t="s">
        <v>70</v>
      </c>
      <c r="Y661" t="s">
        <v>70</v>
      </c>
      <c r="Z661" t="s">
        <v>70</v>
      </c>
      <c r="AA661" t="s">
        <v>70</v>
      </c>
      <c r="AB661" t="s">
        <v>1049</v>
      </c>
      <c r="AC661" t="s">
        <v>68</v>
      </c>
      <c r="AD661">
        <v>3996399</v>
      </c>
      <c r="AE661">
        <v>351175</v>
      </c>
      <c r="AF661" t="s">
        <v>72</v>
      </c>
      <c r="AG661">
        <v>89</v>
      </c>
      <c r="AH661" t="s">
        <v>73</v>
      </c>
      <c r="AI661" t="s">
        <v>74</v>
      </c>
      <c r="AJ661">
        <v>127</v>
      </c>
      <c r="AK661">
        <f>AJ661*2.54</f>
        <v>322.58</v>
      </c>
      <c r="AL661" t="str">
        <f>IF(AK661&lt;5,"Sapling",IF(AK661&lt;30,"Pole",IF(AK661&lt;50,"Small Saw",IF(AK661&lt;100,"Large Saw",IF(AK661&lt;300,"Giant","Monarch")))))</f>
        <v>Monarch</v>
      </c>
      <c r="AM661">
        <v>214</v>
      </c>
      <c r="AN661" t="s">
        <v>1050</v>
      </c>
      <c r="AO661" s="1">
        <v>45505.604919398145</v>
      </c>
      <c r="AP661" t="s">
        <v>76</v>
      </c>
      <c r="AQ661" s="1">
        <v>45560.719050925924</v>
      </c>
      <c r="AR661" t="s">
        <v>151</v>
      </c>
      <c r="AT661" t="s">
        <v>1051</v>
      </c>
      <c r="AU661" t="s">
        <v>177</v>
      </c>
      <c r="AV661" t="s">
        <v>86</v>
      </c>
      <c r="AW661" t="s">
        <v>81</v>
      </c>
    </row>
    <row r="662" spans="1:50" x14ac:dyDescent="0.35">
      <c r="A662">
        <v>5</v>
      </c>
      <c r="C662">
        <v>203</v>
      </c>
      <c r="E662" t="s">
        <v>64</v>
      </c>
      <c r="F662" t="s">
        <v>65</v>
      </c>
      <c r="G662" t="s">
        <v>1</v>
      </c>
      <c r="H662">
        <v>130</v>
      </c>
      <c r="I662">
        <v>330</v>
      </c>
      <c r="J662" t="s">
        <v>83</v>
      </c>
      <c r="K662" t="s">
        <v>67</v>
      </c>
      <c r="M662" t="s">
        <v>68</v>
      </c>
      <c r="N662">
        <v>2</v>
      </c>
      <c r="O662">
        <v>2</v>
      </c>
      <c r="S662" t="s">
        <v>69</v>
      </c>
      <c r="V662" t="s">
        <v>70</v>
      </c>
      <c r="W662" t="s">
        <v>93</v>
      </c>
      <c r="X662" t="s">
        <v>68</v>
      </c>
      <c r="Y662" t="s">
        <v>68</v>
      </c>
      <c r="Z662" t="s">
        <v>70</v>
      </c>
      <c r="AA662" t="s">
        <v>70</v>
      </c>
      <c r="AB662" t="s">
        <v>72</v>
      </c>
      <c r="AC662" t="s">
        <v>68</v>
      </c>
      <c r="AD662">
        <v>3982521</v>
      </c>
      <c r="AE662">
        <v>347447</v>
      </c>
      <c r="AF662" t="s">
        <v>72</v>
      </c>
      <c r="AG662">
        <v>15</v>
      </c>
      <c r="AH662" t="s">
        <v>73</v>
      </c>
      <c r="AI662" t="s">
        <v>74</v>
      </c>
      <c r="AJ662">
        <v>127</v>
      </c>
      <c r="AK662">
        <f>AJ662*2.54</f>
        <v>322.58</v>
      </c>
      <c r="AL662" t="str">
        <f>IF(AK662&lt;5,"Sapling",IF(AK662&lt;30,"Pole",IF(AK662&lt;50,"Small Saw",IF(AK662&lt;100,"Large Saw",IF(AK662&lt;300,"Giant","Monarch")))))</f>
        <v>Monarch</v>
      </c>
      <c r="AM662">
        <v>203</v>
      </c>
      <c r="AN662" t="s">
        <v>1901</v>
      </c>
      <c r="AO662" s="1">
        <v>45505.604919398145</v>
      </c>
      <c r="AP662" t="s">
        <v>76</v>
      </c>
      <c r="AQ662" s="1">
        <v>45546.767048611109</v>
      </c>
      <c r="AR662" t="s">
        <v>77</v>
      </c>
      <c r="AT662" t="s">
        <v>1902</v>
      </c>
      <c r="AU662" t="s">
        <v>79</v>
      </c>
      <c r="AV662" t="s">
        <v>80</v>
      </c>
      <c r="AW662" t="s">
        <v>81</v>
      </c>
      <c r="AX662" t="s">
        <v>1903</v>
      </c>
    </row>
    <row r="663" spans="1:50" ht="43.5" x14ac:dyDescent="0.35">
      <c r="A663">
        <v>304</v>
      </c>
      <c r="C663">
        <v>225</v>
      </c>
      <c r="E663" t="s">
        <v>174</v>
      </c>
      <c r="F663" t="s">
        <v>82</v>
      </c>
      <c r="G663" t="s">
        <v>1</v>
      </c>
      <c r="H663">
        <v>108</v>
      </c>
      <c r="I663">
        <v>274</v>
      </c>
      <c r="J663" t="s">
        <v>1115</v>
      </c>
      <c r="K663" t="s">
        <v>67</v>
      </c>
      <c r="M663" t="s">
        <v>68</v>
      </c>
      <c r="N663">
        <v>35</v>
      </c>
      <c r="O663">
        <v>4</v>
      </c>
      <c r="S663" t="s">
        <v>182</v>
      </c>
      <c r="T663" t="s">
        <v>70</v>
      </c>
      <c r="V663" t="s">
        <v>70</v>
      </c>
      <c r="X663" t="s">
        <v>70</v>
      </c>
      <c r="Y663" t="s">
        <v>70</v>
      </c>
      <c r="Z663" t="s">
        <v>70</v>
      </c>
      <c r="AA663" t="s">
        <v>70</v>
      </c>
      <c r="AB663" t="s">
        <v>72</v>
      </c>
      <c r="AC663" t="s">
        <v>68</v>
      </c>
      <c r="AD663">
        <v>3983306</v>
      </c>
      <c r="AE663">
        <v>350051</v>
      </c>
      <c r="AF663" t="s">
        <v>72</v>
      </c>
      <c r="AG663">
        <v>19</v>
      </c>
      <c r="AH663" t="s">
        <v>73</v>
      </c>
      <c r="AI663" t="s">
        <v>74</v>
      </c>
      <c r="AJ663">
        <v>127</v>
      </c>
      <c r="AK663">
        <f>AJ663*2.54</f>
        <v>322.58</v>
      </c>
      <c r="AL663" t="str">
        <f>IF(AK663&lt;5,"Sapling",IF(AK663&lt;30,"Pole",IF(AK663&lt;50,"Small Saw",IF(AK663&lt;100,"Large Saw",IF(AK663&lt;300,"Giant","Monarch")))))</f>
        <v>Monarch</v>
      </c>
      <c r="AM663">
        <v>225</v>
      </c>
      <c r="AN663" t="s">
        <v>2417</v>
      </c>
      <c r="AO663" s="1">
        <v>45505.604919398145</v>
      </c>
      <c r="AP663" t="s">
        <v>76</v>
      </c>
      <c r="AQ663" s="1">
        <v>45532.887765312502</v>
      </c>
      <c r="AR663" t="s">
        <v>76</v>
      </c>
      <c r="AT663" s="2" t="s">
        <v>2418</v>
      </c>
      <c r="AU663" t="s">
        <v>177</v>
      </c>
    </row>
    <row r="664" spans="1:50" x14ac:dyDescent="0.35">
      <c r="A664">
        <v>126</v>
      </c>
      <c r="C664">
        <v>220</v>
      </c>
      <c r="D664">
        <v>216</v>
      </c>
      <c r="E664" t="s">
        <v>174</v>
      </c>
      <c r="F664" t="s">
        <v>82</v>
      </c>
      <c r="G664" t="s">
        <v>1</v>
      </c>
      <c r="H664">
        <v>93.4</v>
      </c>
      <c r="I664">
        <v>237</v>
      </c>
      <c r="J664" t="s">
        <v>793</v>
      </c>
      <c r="K664" t="s">
        <v>97</v>
      </c>
      <c r="M664" t="s">
        <v>68</v>
      </c>
      <c r="N664">
        <v>214</v>
      </c>
      <c r="O664">
        <v>2</v>
      </c>
      <c r="S664" t="s">
        <v>69</v>
      </c>
      <c r="T664" t="s">
        <v>68</v>
      </c>
      <c r="U664" t="s">
        <v>67</v>
      </c>
      <c r="V664" t="s">
        <v>68</v>
      </c>
      <c r="W664" t="s">
        <v>67</v>
      </c>
      <c r="X664" t="s">
        <v>68</v>
      </c>
      <c r="Y664" t="s">
        <v>70</v>
      </c>
      <c r="Z664" t="s">
        <v>70</v>
      </c>
      <c r="AA664" t="s">
        <v>70</v>
      </c>
      <c r="AB664" t="s">
        <v>72</v>
      </c>
      <c r="AC664" t="s">
        <v>68</v>
      </c>
      <c r="AD664">
        <v>3983620</v>
      </c>
      <c r="AE664">
        <v>349592</v>
      </c>
      <c r="AF664" t="s">
        <v>72</v>
      </c>
      <c r="AG664">
        <v>0</v>
      </c>
      <c r="AH664" t="s">
        <v>73</v>
      </c>
      <c r="AI664" t="s">
        <v>74</v>
      </c>
      <c r="AJ664">
        <v>127</v>
      </c>
      <c r="AK664">
        <f>AJ664*2.54</f>
        <v>322.58</v>
      </c>
      <c r="AL664" t="str">
        <f>IF(AK664&lt;5,"Sapling",IF(AK664&lt;30,"Pole",IF(AK664&lt;50,"Small Saw",IF(AK664&lt;100,"Large Saw",IF(AK664&lt;300,"Giant","Monarch")))))</f>
        <v>Monarch</v>
      </c>
      <c r="AM664">
        <v>220</v>
      </c>
      <c r="AN664" t="s">
        <v>2482</v>
      </c>
      <c r="AO664" s="1">
        <v>45505.604919398145</v>
      </c>
      <c r="AP664" t="s">
        <v>76</v>
      </c>
      <c r="AQ664" s="1">
        <v>45556.81082175926</v>
      </c>
      <c r="AR664" t="s">
        <v>151</v>
      </c>
      <c r="AU664" t="s">
        <v>177</v>
      </c>
      <c r="AV664" t="s">
        <v>86</v>
      </c>
      <c r="AW664" t="s">
        <v>81</v>
      </c>
    </row>
    <row r="665" spans="1:50" x14ac:dyDescent="0.35">
      <c r="A665">
        <v>656</v>
      </c>
      <c r="C665">
        <v>218</v>
      </c>
      <c r="E665" t="s">
        <v>174</v>
      </c>
      <c r="F665" t="s">
        <v>146</v>
      </c>
      <c r="G665" t="s">
        <v>1</v>
      </c>
      <c r="H665">
        <v>101</v>
      </c>
      <c r="I665">
        <v>256</v>
      </c>
      <c r="J665" t="s">
        <v>2513</v>
      </c>
      <c r="M665" t="s">
        <v>70</v>
      </c>
      <c r="N665">
        <v>38</v>
      </c>
      <c r="O665">
        <v>0</v>
      </c>
      <c r="S665" t="s">
        <v>94</v>
      </c>
      <c r="T665" t="s">
        <v>68</v>
      </c>
      <c r="U665" t="s">
        <v>67</v>
      </c>
      <c r="V665" t="s">
        <v>70</v>
      </c>
      <c r="X665" t="s">
        <v>70</v>
      </c>
      <c r="Y665" t="s">
        <v>70</v>
      </c>
      <c r="Z665" t="s">
        <v>70</v>
      </c>
      <c r="AA665" t="s">
        <v>70</v>
      </c>
      <c r="AB665" t="s">
        <v>72</v>
      </c>
      <c r="AC665" t="s">
        <v>68</v>
      </c>
      <c r="AD665">
        <v>3983036</v>
      </c>
      <c r="AE665">
        <v>350254</v>
      </c>
      <c r="AF665" t="s">
        <v>72</v>
      </c>
      <c r="AG665">
        <v>0</v>
      </c>
      <c r="AH665" t="s">
        <v>73</v>
      </c>
      <c r="AI665" t="s">
        <v>74</v>
      </c>
      <c r="AJ665">
        <v>127</v>
      </c>
      <c r="AK665">
        <f>AJ665*2.54</f>
        <v>322.58</v>
      </c>
      <c r="AL665" t="str">
        <f>IF(AK665&lt;5,"Sapling",IF(AK665&lt;30,"Pole",IF(AK665&lt;50,"Small Saw",IF(AK665&lt;100,"Large Saw",IF(AK665&lt;300,"Giant","Monarch")))))</f>
        <v>Monarch</v>
      </c>
      <c r="AM665">
        <v>218</v>
      </c>
      <c r="AN665" t="s">
        <v>2514</v>
      </c>
      <c r="AO665" s="1">
        <v>45505.604919398145</v>
      </c>
      <c r="AP665" t="s">
        <v>76</v>
      </c>
      <c r="AQ665" s="1">
        <v>45547.675937499997</v>
      </c>
      <c r="AR665" t="s">
        <v>151</v>
      </c>
      <c r="AU665" t="s">
        <v>177</v>
      </c>
      <c r="AV665" t="s">
        <v>86</v>
      </c>
      <c r="AW665" t="s">
        <v>159</v>
      </c>
      <c r="AX665" t="s">
        <v>2515</v>
      </c>
    </row>
    <row r="666" spans="1:50" x14ac:dyDescent="0.35">
      <c r="A666">
        <v>235</v>
      </c>
      <c r="C666">
        <v>207</v>
      </c>
      <c r="E666" t="s">
        <v>174</v>
      </c>
      <c r="F666" t="s">
        <v>82</v>
      </c>
      <c r="G666" t="s">
        <v>1</v>
      </c>
      <c r="H666">
        <v>119</v>
      </c>
      <c r="I666">
        <v>302</v>
      </c>
      <c r="J666" t="s">
        <v>1293</v>
      </c>
      <c r="M666" t="s">
        <v>68</v>
      </c>
      <c r="N666">
        <v>18.5</v>
      </c>
      <c r="O666">
        <v>2</v>
      </c>
      <c r="S666" t="s">
        <v>94</v>
      </c>
      <c r="T666" t="s">
        <v>70</v>
      </c>
      <c r="V666" t="s">
        <v>70</v>
      </c>
      <c r="X666" t="s">
        <v>70</v>
      </c>
      <c r="Y666" t="s">
        <v>70</v>
      </c>
      <c r="Z666" t="s">
        <v>70</v>
      </c>
      <c r="AA666" t="s">
        <v>70</v>
      </c>
      <c r="AB666" t="s">
        <v>72</v>
      </c>
      <c r="AC666" t="s">
        <v>68</v>
      </c>
      <c r="AD666">
        <v>3982841</v>
      </c>
      <c r="AE666">
        <v>349876</v>
      </c>
      <c r="AF666" t="s">
        <v>72</v>
      </c>
      <c r="AG666">
        <v>0</v>
      </c>
      <c r="AH666" t="s">
        <v>73</v>
      </c>
      <c r="AI666" t="s">
        <v>74</v>
      </c>
      <c r="AJ666">
        <v>127</v>
      </c>
      <c r="AK666">
        <f>AJ666*2.54</f>
        <v>322.58</v>
      </c>
      <c r="AL666" t="str">
        <f>IF(AK666&lt;5,"Sapling",IF(AK666&lt;30,"Pole",IF(AK666&lt;50,"Small Saw",IF(AK666&lt;100,"Large Saw",IF(AK666&lt;300,"Giant","Monarch")))))</f>
        <v>Monarch</v>
      </c>
      <c r="AM666">
        <v>207</v>
      </c>
      <c r="AN666" t="s">
        <v>2646</v>
      </c>
      <c r="AO666" s="1">
        <v>45505.604919398145</v>
      </c>
      <c r="AP666" t="s">
        <v>76</v>
      </c>
      <c r="AQ666" s="1">
        <v>45532.887881006944</v>
      </c>
      <c r="AR666" t="s">
        <v>76</v>
      </c>
      <c r="AT666" t="s">
        <v>2647</v>
      </c>
      <c r="AU666" t="s">
        <v>177</v>
      </c>
    </row>
    <row r="667" spans="1:50" x14ac:dyDescent="0.35">
      <c r="A667">
        <v>218</v>
      </c>
      <c r="C667">
        <v>197</v>
      </c>
      <c r="E667" t="s">
        <v>174</v>
      </c>
      <c r="F667" t="s">
        <v>146</v>
      </c>
      <c r="G667" t="s">
        <v>1</v>
      </c>
      <c r="H667">
        <v>115</v>
      </c>
      <c r="I667">
        <v>292</v>
      </c>
      <c r="J667" t="s">
        <v>1293</v>
      </c>
      <c r="M667" t="s">
        <v>68</v>
      </c>
      <c r="N667">
        <v>22</v>
      </c>
      <c r="O667">
        <v>4</v>
      </c>
      <c r="S667" t="s">
        <v>69</v>
      </c>
      <c r="T667" t="s">
        <v>70</v>
      </c>
      <c r="V667" t="s">
        <v>70</v>
      </c>
      <c r="X667" t="s">
        <v>70</v>
      </c>
      <c r="Y667" t="s">
        <v>70</v>
      </c>
      <c r="Z667" t="s">
        <v>70</v>
      </c>
      <c r="AA667" t="s">
        <v>70</v>
      </c>
      <c r="AB667" t="s">
        <v>72</v>
      </c>
      <c r="AC667" t="s">
        <v>68</v>
      </c>
      <c r="AD667">
        <v>3982800</v>
      </c>
      <c r="AE667">
        <v>349817</v>
      </c>
      <c r="AF667" t="s">
        <v>72</v>
      </c>
      <c r="AG667">
        <v>12</v>
      </c>
      <c r="AH667" t="s">
        <v>73</v>
      </c>
      <c r="AI667" t="s">
        <v>74</v>
      </c>
      <c r="AJ667">
        <v>127</v>
      </c>
      <c r="AK667">
        <f>AJ667*2.54</f>
        <v>322.58</v>
      </c>
      <c r="AL667" t="str">
        <f>IF(AK667&lt;5,"Sapling",IF(AK667&lt;30,"Pole",IF(AK667&lt;50,"Small Saw",IF(AK667&lt;100,"Large Saw",IF(AK667&lt;300,"Giant","Monarch")))))</f>
        <v>Monarch</v>
      </c>
      <c r="AM667">
        <v>197</v>
      </c>
      <c r="AN667" t="s">
        <v>2755</v>
      </c>
      <c r="AO667" s="1">
        <v>45505.604919398145</v>
      </c>
      <c r="AP667" t="s">
        <v>76</v>
      </c>
      <c r="AQ667" s="1">
        <v>45532.887943391201</v>
      </c>
      <c r="AR667" t="s">
        <v>76</v>
      </c>
      <c r="AT667" t="s">
        <v>2756</v>
      </c>
      <c r="AU667" t="s">
        <v>177</v>
      </c>
    </row>
    <row r="668" spans="1:50" x14ac:dyDescent="0.35">
      <c r="A668">
        <v>532</v>
      </c>
      <c r="C668">
        <v>180</v>
      </c>
      <c r="E668" t="s">
        <v>174</v>
      </c>
      <c r="F668" t="s">
        <v>146</v>
      </c>
      <c r="G668" t="s">
        <v>1</v>
      </c>
      <c r="H668">
        <v>101.4</v>
      </c>
      <c r="I668">
        <v>257</v>
      </c>
      <c r="J668" t="s">
        <v>2511</v>
      </c>
      <c r="K668" t="s">
        <v>67</v>
      </c>
      <c r="M668" t="s">
        <v>68</v>
      </c>
      <c r="N668">
        <v>23</v>
      </c>
      <c r="O668">
        <v>4</v>
      </c>
      <c r="S668" t="s">
        <v>94</v>
      </c>
      <c r="T668" t="s">
        <v>70</v>
      </c>
      <c r="U668" t="s">
        <v>67</v>
      </c>
      <c r="V668" t="s">
        <v>70</v>
      </c>
      <c r="W668" t="s">
        <v>67</v>
      </c>
      <c r="X668" t="s">
        <v>70</v>
      </c>
      <c r="Y668" t="s">
        <v>70</v>
      </c>
      <c r="Z668" t="s">
        <v>70</v>
      </c>
      <c r="AA668" t="s">
        <v>70</v>
      </c>
      <c r="AB668" t="s">
        <v>71</v>
      </c>
      <c r="AC668" t="s">
        <v>68</v>
      </c>
      <c r="AD668">
        <v>3983220</v>
      </c>
      <c r="AE668">
        <v>350183</v>
      </c>
      <c r="AF668" t="s">
        <v>72</v>
      </c>
      <c r="AG668">
        <v>99</v>
      </c>
      <c r="AH668" t="s">
        <v>73</v>
      </c>
      <c r="AI668" t="s">
        <v>74</v>
      </c>
      <c r="AJ668">
        <v>127</v>
      </c>
      <c r="AK668">
        <f>AJ668*2.54</f>
        <v>322.58</v>
      </c>
      <c r="AL668" t="str">
        <f>IF(AK668&lt;5,"Sapling",IF(AK668&lt;30,"Pole",IF(AK668&lt;50,"Small Saw",IF(AK668&lt;100,"Large Saw",IF(AK668&lt;300,"Giant","Monarch")))))</f>
        <v>Monarch</v>
      </c>
      <c r="AM668">
        <v>180</v>
      </c>
      <c r="AN668" t="s">
        <v>2977</v>
      </c>
      <c r="AO668" s="1">
        <v>45505.604919398145</v>
      </c>
      <c r="AP668" t="s">
        <v>76</v>
      </c>
      <c r="AQ668" s="1">
        <v>45532.888031446761</v>
      </c>
      <c r="AR668" t="s">
        <v>76</v>
      </c>
      <c r="AS668" t="s">
        <v>67</v>
      </c>
      <c r="AU668" t="s">
        <v>177</v>
      </c>
      <c r="AV668" t="s">
        <v>86</v>
      </c>
      <c r="AW668" t="s">
        <v>87</v>
      </c>
    </row>
    <row r="669" spans="1:50" x14ac:dyDescent="0.35">
      <c r="A669">
        <v>22</v>
      </c>
      <c r="C669">
        <v>226</v>
      </c>
      <c r="E669" t="s">
        <v>637</v>
      </c>
      <c r="F669" t="s">
        <v>65</v>
      </c>
      <c r="G669" t="s">
        <v>1</v>
      </c>
      <c r="H669">
        <v>111.099999999999</v>
      </c>
      <c r="I669">
        <v>282</v>
      </c>
      <c r="J669" t="s">
        <v>694</v>
      </c>
      <c r="M669" t="s">
        <v>68</v>
      </c>
      <c r="N669">
        <v>19</v>
      </c>
      <c r="O669">
        <v>4</v>
      </c>
      <c r="S669" t="s">
        <v>69</v>
      </c>
      <c r="T669" t="s">
        <v>68</v>
      </c>
      <c r="U669" t="s">
        <v>67</v>
      </c>
      <c r="V669" t="s">
        <v>70</v>
      </c>
      <c r="X669" t="s">
        <v>70</v>
      </c>
      <c r="Y669" t="s">
        <v>70</v>
      </c>
      <c r="Z669" t="s">
        <v>70</v>
      </c>
      <c r="AA669" t="s">
        <v>70</v>
      </c>
      <c r="AB669" t="s">
        <v>72</v>
      </c>
      <c r="AC669" t="s">
        <v>68</v>
      </c>
      <c r="AD669">
        <v>3996281</v>
      </c>
      <c r="AE669">
        <v>351741</v>
      </c>
      <c r="AF669" t="s">
        <v>72</v>
      </c>
      <c r="AG669">
        <v>132</v>
      </c>
      <c r="AH669" t="s">
        <v>73</v>
      </c>
      <c r="AI669" t="s">
        <v>74</v>
      </c>
      <c r="AJ669">
        <v>126</v>
      </c>
      <c r="AK669">
        <f>AJ669*2.54</f>
        <v>320.04000000000002</v>
      </c>
      <c r="AL669" t="str">
        <f>IF(AK669&lt;5,"Sapling",IF(AK669&lt;30,"Pole",IF(AK669&lt;50,"Small Saw",IF(AK669&lt;100,"Large Saw",IF(AK669&lt;300,"Giant","Monarch")))))</f>
        <v>Monarch</v>
      </c>
      <c r="AM669">
        <v>226</v>
      </c>
      <c r="AN669" t="s">
        <v>695</v>
      </c>
      <c r="AO669" s="1">
        <v>45505.604919398145</v>
      </c>
      <c r="AP669" t="s">
        <v>76</v>
      </c>
      <c r="AQ669" s="1">
        <v>45558.624178240738</v>
      </c>
      <c r="AR669" t="s">
        <v>151</v>
      </c>
      <c r="AU669" t="s">
        <v>177</v>
      </c>
      <c r="AV669" t="s">
        <v>86</v>
      </c>
      <c r="AW669" t="s">
        <v>81</v>
      </c>
    </row>
    <row r="670" spans="1:50" x14ac:dyDescent="0.35">
      <c r="A670">
        <v>138</v>
      </c>
      <c r="C670">
        <v>242</v>
      </c>
      <c r="E670" t="s">
        <v>637</v>
      </c>
      <c r="F670" t="s">
        <v>146</v>
      </c>
      <c r="G670" t="s">
        <v>1</v>
      </c>
      <c r="H670">
        <v>91</v>
      </c>
      <c r="I670">
        <v>231</v>
      </c>
      <c r="J670" t="s">
        <v>947</v>
      </c>
      <c r="M670" t="s">
        <v>70</v>
      </c>
      <c r="N670">
        <v>88</v>
      </c>
      <c r="S670" t="s">
        <v>94</v>
      </c>
      <c r="T670" t="s">
        <v>68</v>
      </c>
      <c r="U670" t="s">
        <v>67</v>
      </c>
      <c r="W670" t="s">
        <v>67</v>
      </c>
      <c r="X670" t="s">
        <v>68</v>
      </c>
      <c r="Y670" t="s">
        <v>70</v>
      </c>
      <c r="Z670" t="s">
        <v>70</v>
      </c>
      <c r="AA670" t="s">
        <v>70</v>
      </c>
      <c r="AB670" t="s">
        <v>72</v>
      </c>
      <c r="AC670" t="s">
        <v>68</v>
      </c>
      <c r="AD670">
        <v>3995173</v>
      </c>
      <c r="AE670">
        <v>352679</v>
      </c>
      <c r="AF670" t="s">
        <v>72</v>
      </c>
      <c r="AG670">
        <v>0</v>
      </c>
      <c r="AH670" t="s">
        <v>73</v>
      </c>
      <c r="AI670" t="s">
        <v>74</v>
      </c>
      <c r="AJ670">
        <v>126</v>
      </c>
      <c r="AK670">
        <f>AJ670*2.54</f>
        <v>320.04000000000002</v>
      </c>
      <c r="AL670" t="str">
        <f>IF(AK670&lt;5,"Sapling",IF(AK670&lt;30,"Pole",IF(AK670&lt;50,"Small Saw",IF(AK670&lt;100,"Large Saw",IF(AK670&lt;300,"Giant","Monarch")))))</f>
        <v>Monarch</v>
      </c>
      <c r="AM670">
        <v>242</v>
      </c>
      <c r="AN670" t="s">
        <v>948</v>
      </c>
      <c r="AO670" s="1">
        <v>45505.604919398145</v>
      </c>
      <c r="AP670" t="s">
        <v>76</v>
      </c>
      <c r="AQ670" s="1">
        <v>45567.809548611112</v>
      </c>
      <c r="AR670" t="s">
        <v>927</v>
      </c>
      <c r="AU670" t="s">
        <v>177</v>
      </c>
      <c r="AV670" t="s">
        <v>86</v>
      </c>
      <c r="AW670" t="s">
        <v>81</v>
      </c>
      <c r="AX670" t="s">
        <v>949</v>
      </c>
    </row>
    <row r="671" spans="1:50" x14ac:dyDescent="0.35">
      <c r="A671">
        <v>259</v>
      </c>
      <c r="C671">
        <v>185</v>
      </c>
      <c r="E671" t="s">
        <v>637</v>
      </c>
      <c r="F671" t="s">
        <v>290</v>
      </c>
      <c r="G671" t="s">
        <v>1</v>
      </c>
      <c r="H671">
        <v>96.099999999999895</v>
      </c>
      <c r="I671">
        <v>244</v>
      </c>
      <c r="J671" t="s">
        <v>1165</v>
      </c>
      <c r="M671" t="s">
        <v>68</v>
      </c>
      <c r="N671">
        <v>52</v>
      </c>
      <c r="O671">
        <v>4</v>
      </c>
      <c r="S671" t="s">
        <v>69</v>
      </c>
      <c r="T671" t="s">
        <v>68</v>
      </c>
      <c r="U671" t="s">
        <v>67</v>
      </c>
      <c r="V671" t="s">
        <v>70</v>
      </c>
      <c r="X671" t="s">
        <v>70</v>
      </c>
      <c r="Y671" t="s">
        <v>70</v>
      </c>
      <c r="Z671" t="s">
        <v>70</v>
      </c>
      <c r="AA671" t="s">
        <v>70</v>
      </c>
      <c r="AB671" t="s">
        <v>72</v>
      </c>
      <c r="AC671" t="s">
        <v>68</v>
      </c>
      <c r="AD671">
        <v>3996229</v>
      </c>
      <c r="AE671">
        <v>351136</v>
      </c>
      <c r="AF671" t="s">
        <v>72</v>
      </c>
      <c r="AG671">
        <v>90</v>
      </c>
      <c r="AH671" t="s">
        <v>73</v>
      </c>
      <c r="AI671" t="s">
        <v>74</v>
      </c>
      <c r="AJ671">
        <v>126</v>
      </c>
      <c r="AK671">
        <f>AJ671*2.54</f>
        <v>320.04000000000002</v>
      </c>
      <c r="AL671" t="str">
        <f>IF(AK671&lt;5,"Sapling",IF(AK671&lt;30,"Pole",IF(AK671&lt;50,"Small Saw",IF(AK671&lt;100,"Large Saw",IF(AK671&lt;300,"Giant","Monarch")))))</f>
        <v>Monarch</v>
      </c>
      <c r="AM671">
        <v>185</v>
      </c>
      <c r="AN671" t="s">
        <v>1166</v>
      </c>
      <c r="AO671" s="1">
        <v>45505.604919398145</v>
      </c>
      <c r="AP671" t="s">
        <v>76</v>
      </c>
      <c r="AQ671" s="1">
        <v>45560.698298611111</v>
      </c>
      <c r="AR671" t="s">
        <v>151</v>
      </c>
      <c r="AU671" t="s">
        <v>177</v>
      </c>
      <c r="AV671" t="s">
        <v>86</v>
      </c>
      <c r="AW671" t="s">
        <v>81</v>
      </c>
    </row>
    <row r="672" spans="1:50" x14ac:dyDescent="0.35">
      <c r="A672">
        <v>469</v>
      </c>
      <c r="C672">
        <v>228</v>
      </c>
      <c r="E672" t="s">
        <v>637</v>
      </c>
      <c r="F672" t="s">
        <v>106</v>
      </c>
      <c r="G672" t="s">
        <v>1</v>
      </c>
      <c r="H672">
        <v>85.5</v>
      </c>
      <c r="I672">
        <v>217</v>
      </c>
      <c r="J672" t="s">
        <v>157</v>
      </c>
      <c r="M672" t="s">
        <v>68</v>
      </c>
      <c r="N672">
        <v>29</v>
      </c>
      <c r="O672">
        <v>4</v>
      </c>
      <c r="S672" t="s">
        <v>94</v>
      </c>
      <c r="T672" t="s">
        <v>68</v>
      </c>
      <c r="U672" t="s">
        <v>67</v>
      </c>
      <c r="V672" t="s">
        <v>70</v>
      </c>
      <c r="X672" t="s">
        <v>70</v>
      </c>
      <c r="Y672" t="s">
        <v>70</v>
      </c>
      <c r="Z672" t="s">
        <v>68</v>
      </c>
      <c r="AA672" t="s">
        <v>70</v>
      </c>
      <c r="AB672" t="s">
        <v>72</v>
      </c>
      <c r="AC672" t="s">
        <v>68</v>
      </c>
      <c r="AD672">
        <v>3995742</v>
      </c>
      <c r="AE672">
        <v>350551</v>
      </c>
      <c r="AF672" t="s">
        <v>72</v>
      </c>
      <c r="AG672">
        <v>72</v>
      </c>
      <c r="AH672" t="s">
        <v>73</v>
      </c>
      <c r="AI672" t="s">
        <v>74</v>
      </c>
      <c r="AJ672">
        <v>126</v>
      </c>
      <c r="AK672">
        <f>AJ672*2.54</f>
        <v>320.04000000000002</v>
      </c>
      <c r="AL672" t="str">
        <f>IF(AK672&lt;5,"Sapling",IF(AK672&lt;30,"Pole",IF(AK672&lt;50,"Small Saw",IF(AK672&lt;100,"Large Saw",IF(AK672&lt;300,"Giant","Monarch")))))</f>
        <v>Monarch</v>
      </c>
      <c r="AM672">
        <v>212</v>
      </c>
      <c r="AN672" t="s">
        <v>1657</v>
      </c>
      <c r="AO672" s="1">
        <v>45505.604919398145</v>
      </c>
      <c r="AP672" t="s">
        <v>76</v>
      </c>
      <c r="AQ672" s="1">
        <v>45554.83321759259</v>
      </c>
      <c r="AR672" t="s">
        <v>151</v>
      </c>
      <c r="AU672" t="s">
        <v>177</v>
      </c>
      <c r="AV672" t="s">
        <v>86</v>
      </c>
      <c r="AW672" t="s">
        <v>81</v>
      </c>
      <c r="AX672" t="s">
        <v>1658</v>
      </c>
    </row>
    <row r="673" spans="1:50" x14ac:dyDescent="0.35">
      <c r="A673">
        <v>479</v>
      </c>
      <c r="C673">
        <v>230</v>
      </c>
      <c r="E673" t="s">
        <v>637</v>
      </c>
      <c r="F673" t="s">
        <v>201</v>
      </c>
      <c r="G673" t="s">
        <v>1</v>
      </c>
      <c r="H673">
        <v>88.7</v>
      </c>
      <c r="I673">
        <v>225</v>
      </c>
      <c r="J673" t="s">
        <v>1674</v>
      </c>
      <c r="M673" t="s">
        <v>70</v>
      </c>
      <c r="N673">
        <v>47.799999999999898</v>
      </c>
      <c r="O673">
        <v>0</v>
      </c>
      <c r="S673" t="s">
        <v>182</v>
      </c>
      <c r="T673" t="s">
        <v>68</v>
      </c>
      <c r="U673" t="s">
        <v>67</v>
      </c>
      <c r="V673" t="s">
        <v>70</v>
      </c>
      <c r="X673" t="s">
        <v>70</v>
      </c>
      <c r="Y673" t="s">
        <v>70</v>
      </c>
      <c r="Z673" t="s">
        <v>70</v>
      </c>
      <c r="AA673" t="s">
        <v>70</v>
      </c>
      <c r="AB673" t="s">
        <v>168</v>
      </c>
      <c r="AC673" t="s">
        <v>68</v>
      </c>
      <c r="AD673">
        <v>3996370</v>
      </c>
      <c r="AE673">
        <v>350387</v>
      </c>
      <c r="AF673" t="s">
        <v>72</v>
      </c>
      <c r="AG673">
        <v>0</v>
      </c>
      <c r="AH673" t="s">
        <v>73</v>
      </c>
      <c r="AI673" t="s">
        <v>74</v>
      </c>
      <c r="AJ673">
        <v>126</v>
      </c>
      <c r="AK673">
        <f>AJ673*2.54</f>
        <v>320.04000000000002</v>
      </c>
      <c r="AL673" t="str">
        <f>IF(AK673&lt;5,"Sapling",IF(AK673&lt;30,"Pole",IF(AK673&lt;50,"Small Saw",IF(AK673&lt;100,"Large Saw",IF(AK673&lt;300,"Giant","Monarch")))))</f>
        <v>Monarch</v>
      </c>
      <c r="AM673">
        <v>230</v>
      </c>
      <c r="AN673" t="s">
        <v>1675</v>
      </c>
      <c r="AO673" s="1">
        <v>45505.604919398145</v>
      </c>
      <c r="AP673" t="s">
        <v>76</v>
      </c>
      <c r="AQ673" s="1">
        <v>45565.727268518516</v>
      </c>
      <c r="AR673" t="s">
        <v>151</v>
      </c>
      <c r="AU673" t="s">
        <v>177</v>
      </c>
      <c r="AV673" t="s">
        <v>86</v>
      </c>
      <c r="AW673" t="s">
        <v>81</v>
      </c>
      <c r="AX673" t="s">
        <v>525</v>
      </c>
    </row>
    <row r="674" spans="1:50" x14ac:dyDescent="0.35">
      <c r="A674">
        <v>572</v>
      </c>
      <c r="C674">
        <v>226</v>
      </c>
      <c r="E674" t="s">
        <v>637</v>
      </c>
      <c r="F674" t="s">
        <v>91</v>
      </c>
      <c r="G674" t="s">
        <v>1</v>
      </c>
      <c r="H674">
        <v>113</v>
      </c>
      <c r="I674">
        <v>287</v>
      </c>
      <c r="J674" t="s">
        <v>1020</v>
      </c>
      <c r="M674" t="s">
        <v>70</v>
      </c>
      <c r="N674">
        <v>15</v>
      </c>
      <c r="O674">
        <v>0</v>
      </c>
      <c r="S674" t="s">
        <v>69</v>
      </c>
      <c r="T674" t="s">
        <v>68</v>
      </c>
      <c r="U674" t="s">
        <v>133</v>
      </c>
      <c r="V674" t="s">
        <v>70</v>
      </c>
      <c r="X674" t="s">
        <v>70</v>
      </c>
      <c r="Y674" t="s">
        <v>70</v>
      </c>
      <c r="Z674" t="s">
        <v>70</v>
      </c>
      <c r="AA674" t="s">
        <v>70</v>
      </c>
      <c r="AB674" t="s">
        <v>72</v>
      </c>
      <c r="AC674" t="s">
        <v>68</v>
      </c>
      <c r="AD674">
        <v>3996885</v>
      </c>
      <c r="AE674">
        <v>349801</v>
      </c>
      <c r="AF674" t="s">
        <v>72</v>
      </c>
      <c r="AG674">
        <v>0</v>
      </c>
      <c r="AH674" t="s">
        <v>73</v>
      </c>
      <c r="AI674" t="s">
        <v>74</v>
      </c>
      <c r="AJ674">
        <v>126</v>
      </c>
      <c r="AK674">
        <f>AJ674*2.54</f>
        <v>320.04000000000002</v>
      </c>
      <c r="AL674" t="str">
        <f>IF(AK674&lt;5,"Sapling",IF(AK674&lt;30,"Pole",IF(AK674&lt;50,"Small Saw",IF(AK674&lt;100,"Large Saw",IF(AK674&lt;300,"Giant","Monarch")))))</f>
        <v>Monarch</v>
      </c>
      <c r="AM674">
        <v>226</v>
      </c>
      <c r="AN674" t="s">
        <v>1828</v>
      </c>
      <c r="AO674" s="1">
        <v>45505.604919398145</v>
      </c>
      <c r="AP674" t="s">
        <v>76</v>
      </c>
      <c r="AQ674" s="1">
        <v>45564.725648148145</v>
      </c>
      <c r="AR674" t="s">
        <v>151</v>
      </c>
      <c r="AU674" t="s">
        <v>177</v>
      </c>
      <c r="AV674" t="s">
        <v>86</v>
      </c>
      <c r="AW674" t="s">
        <v>81</v>
      </c>
    </row>
    <row r="675" spans="1:50" x14ac:dyDescent="0.35">
      <c r="A675">
        <v>6</v>
      </c>
      <c r="C675">
        <v>247</v>
      </c>
      <c r="E675" t="s">
        <v>174</v>
      </c>
      <c r="F675" t="s">
        <v>65</v>
      </c>
      <c r="G675" t="s">
        <v>1</v>
      </c>
      <c r="H675">
        <v>147</v>
      </c>
      <c r="I675">
        <v>373</v>
      </c>
      <c r="J675" t="s">
        <v>274</v>
      </c>
      <c r="M675" t="s">
        <v>68</v>
      </c>
      <c r="N675">
        <v>23</v>
      </c>
      <c r="O675">
        <v>1</v>
      </c>
      <c r="S675" t="s">
        <v>182</v>
      </c>
      <c r="T675" t="s">
        <v>68</v>
      </c>
      <c r="U675" t="s">
        <v>133</v>
      </c>
      <c r="V675" t="s">
        <v>70</v>
      </c>
      <c r="X675" t="s">
        <v>70</v>
      </c>
      <c r="Y675" t="s">
        <v>70</v>
      </c>
      <c r="Z675" t="s">
        <v>68</v>
      </c>
      <c r="AA675" t="s">
        <v>70</v>
      </c>
      <c r="AB675" t="s">
        <v>168</v>
      </c>
      <c r="AC675" t="s">
        <v>68</v>
      </c>
      <c r="AD675">
        <v>3983840</v>
      </c>
      <c r="AE675">
        <v>349935</v>
      </c>
      <c r="AF675" t="s">
        <v>72</v>
      </c>
      <c r="AG675">
        <v>0</v>
      </c>
      <c r="AH675" t="s">
        <v>73</v>
      </c>
      <c r="AI675" t="s">
        <v>74</v>
      </c>
      <c r="AJ675">
        <v>126</v>
      </c>
      <c r="AK675">
        <f>AJ675*2.54</f>
        <v>320.04000000000002</v>
      </c>
      <c r="AL675" t="str">
        <f>IF(AK675&lt;5,"Sapling",IF(AK675&lt;30,"Pole",IF(AK675&lt;50,"Small Saw",IF(AK675&lt;100,"Large Saw",IF(AK675&lt;300,"Giant","Monarch")))))</f>
        <v>Monarch</v>
      </c>
      <c r="AM675">
        <v>241</v>
      </c>
      <c r="AN675" t="s">
        <v>2200</v>
      </c>
      <c r="AO675" s="1">
        <v>45505.604919398145</v>
      </c>
      <c r="AP675" t="s">
        <v>76</v>
      </c>
      <c r="AQ675" s="1">
        <v>45532.887676782404</v>
      </c>
      <c r="AR675" t="s">
        <v>76</v>
      </c>
      <c r="AT675" t="s">
        <v>2201</v>
      </c>
      <c r="AU675" t="s">
        <v>177</v>
      </c>
      <c r="AV675" t="s">
        <v>80</v>
      </c>
      <c r="AW675" t="s">
        <v>87</v>
      </c>
      <c r="AX675" t="s">
        <v>525</v>
      </c>
    </row>
    <row r="676" spans="1:50" x14ac:dyDescent="0.35">
      <c r="A676">
        <v>240</v>
      </c>
      <c r="C676">
        <v>240</v>
      </c>
      <c r="E676" t="s">
        <v>174</v>
      </c>
      <c r="F676" t="s">
        <v>197</v>
      </c>
      <c r="G676" t="s">
        <v>1</v>
      </c>
      <c r="H676">
        <v>97.9</v>
      </c>
      <c r="I676">
        <v>248</v>
      </c>
      <c r="J676" t="s">
        <v>720</v>
      </c>
      <c r="M676" t="s">
        <v>70</v>
      </c>
      <c r="N676">
        <v>13</v>
      </c>
      <c r="O676">
        <v>0</v>
      </c>
      <c r="S676" t="s">
        <v>182</v>
      </c>
      <c r="T676" t="s">
        <v>68</v>
      </c>
      <c r="U676" t="s">
        <v>67</v>
      </c>
      <c r="V676" t="s">
        <v>70</v>
      </c>
      <c r="X676" t="s">
        <v>70</v>
      </c>
      <c r="Y676" t="s">
        <v>70</v>
      </c>
      <c r="Z676" t="s">
        <v>70</v>
      </c>
      <c r="AA676" t="s">
        <v>70</v>
      </c>
      <c r="AB676" t="s">
        <v>72</v>
      </c>
      <c r="AC676" t="s">
        <v>68</v>
      </c>
      <c r="AD676">
        <v>3983894</v>
      </c>
      <c r="AE676">
        <v>349944</v>
      </c>
      <c r="AF676" t="s">
        <v>72</v>
      </c>
      <c r="AG676">
        <v>0</v>
      </c>
      <c r="AH676" t="s">
        <v>73</v>
      </c>
      <c r="AI676" t="s">
        <v>74</v>
      </c>
      <c r="AJ676">
        <v>126</v>
      </c>
      <c r="AK676">
        <f>AJ676*2.54</f>
        <v>320.04000000000002</v>
      </c>
      <c r="AL676" t="str">
        <f>IF(AK676&lt;5,"Sapling",IF(AK676&lt;30,"Pole",IF(AK676&lt;50,"Small Saw",IF(AK676&lt;100,"Large Saw",IF(AK676&lt;300,"Giant","Monarch")))))</f>
        <v>Monarch</v>
      </c>
      <c r="AM676">
        <v>240</v>
      </c>
      <c r="AN676" t="s">
        <v>2245</v>
      </c>
      <c r="AO676" s="1">
        <v>45505.604919398145</v>
      </c>
      <c r="AP676" t="s">
        <v>76</v>
      </c>
      <c r="AQ676" s="1">
        <v>45533.103680555556</v>
      </c>
      <c r="AR676" t="s">
        <v>151</v>
      </c>
      <c r="AT676" t="s">
        <v>2246</v>
      </c>
      <c r="AU676" t="s">
        <v>177</v>
      </c>
      <c r="AV676" t="s">
        <v>86</v>
      </c>
      <c r="AW676" t="s">
        <v>81</v>
      </c>
    </row>
    <row r="677" spans="1:50" x14ac:dyDescent="0.35">
      <c r="A677">
        <v>321</v>
      </c>
      <c r="C677">
        <v>231</v>
      </c>
      <c r="E677" t="s">
        <v>174</v>
      </c>
      <c r="F677" t="s">
        <v>106</v>
      </c>
      <c r="G677" t="s">
        <v>1</v>
      </c>
      <c r="H677">
        <v>110</v>
      </c>
      <c r="I677">
        <v>279</v>
      </c>
      <c r="J677" t="s">
        <v>471</v>
      </c>
      <c r="K677" t="s">
        <v>67</v>
      </c>
      <c r="M677" t="s">
        <v>68</v>
      </c>
      <c r="N677">
        <v>23</v>
      </c>
      <c r="O677">
        <v>4</v>
      </c>
      <c r="S677" t="s">
        <v>182</v>
      </c>
      <c r="T677" t="s">
        <v>68</v>
      </c>
      <c r="U677" t="s">
        <v>67</v>
      </c>
      <c r="V677" t="s">
        <v>70</v>
      </c>
      <c r="X677" t="s">
        <v>70</v>
      </c>
      <c r="Y677" t="s">
        <v>70</v>
      </c>
      <c r="Z677" t="s">
        <v>68</v>
      </c>
      <c r="AA677" t="s">
        <v>70</v>
      </c>
      <c r="AB677" t="s">
        <v>168</v>
      </c>
      <c r="AC677" t="s">
        <v>68</v>
      </c>
      <c r="AD677">
        <v>3983460</v>
      </c>
      <c r="AE677">
        <v>349977</v>
      </c>
      <c r="AF677" t="s">
        <v>72</v>
      </c>
      <c r="AG677">
        <v>173</v>
      </c>
      <c r="AH677" t="s">
        <v>73</v>
      </c>
      <c r="AI677" t="s">
        <v>74</v>
      </c>
      <c r="AJ677">
        <v>126</v>
      </c>
      <c r="AK677">
        <f>AJ677*2.54</f>
        <v>320.04000000000002</v>
      </c>
      <c r="AL677" t="str">
        <f>IF(AK677&lt;5,"Sapling",IF(AK677&lt;30,"Pole",IF(AK677&lt;50,"Small Saw",IF(AK677&lt;100,"Large Saw",IF(AK677&lt;300,"Giant","Monarch")))))</f>
        <v>Monarch</v>
      </c>
      <c r="AM677">
        <v>231</v>
      </c>
      <c r="AN677" t="s">
        <v>2341</v>
      </c>
      <c r="AO677" s="1">
        <v>45505.604919398145</v>
      </c>
      <c r="AP677" t="s">
        <v>76</v>
      </c>
      <c r="AQ677" s="1">
        <v>45550.756932870368</v>
      </c>
      <c r="AR677" t="s">
        <v>151</v>
      </c>
      <c r="AU677" t="s">
        <v>177</v>
      </c>
      <c r="AV677" t="s">
        <v>80</v>
      </c>
      <c r="AW677" t="s">
        <v>81</v>
      </c>
    </row>
    <row r="678" spans="1:50" ht="43.5" x14ac:dyDescent="0.35">
      <c r="A678">
        <v>252</v>
      </c>
      <c r="C678">
        <v>228</v>
      </c>
      <c r="E678" t="s">
        <v>174</v>
      </c>
      <c r="F678" t="s">
        <v>82</v>
      </c>
      <c r="G678" t="s">
        <v>1</v>
      </c>
      <c r="H678">
        <v>104</v>
      </c>
      <c r="I678">
        <v>264</v>
      </c>
      <c r="J678" t="s">
        <v>2378</v>
      </c>
      <c r="K678" t="s">
        <v>67</v>
      </c>
      <c r="M678" t="s">
        <v>68</v>
      </c>
      <c r="N678">
        <v>17</v>
      </c>
      <c r="O678">
        <v>1</v>
      </c>
      <c r="S678" t="s">
        <v>182</v>
      </c>
      <c r="T678" t="s">
        <v>70</v>
      </c>
      <c r="V678" t="s">
        <v>70</v>
      </c>
      <c r="X678" t="s">
        <v>70</v>
      </c>
      <c r="Y678" t="s">
        <v>70</v>
      </c>
      <c r="Z678" t="s">
        <v>70</v>
      </c>
      <c r="AA678" t="s">
        <v>70</v>
      </c>
      <c r="AB678" t="s">
        <v>72</v>
      </c>
      <c r="AC678" t="s">
        <v>68</v>
      </c>
      <c r="AD678">
        <v>3982959</v>
      </c>
      <c r="AE678">
        <v>349981</v>
      </c>
      <c r="AF678" t="s">
        <v>72</v>
      </c>
      <c r="AG678">
        <v>0</v>
      </c>
      <c r="AH678" t="s">
        <v>73</v>
      </c>
      <c r="AI678" t="s">
        <v>74</v>
      </c>
      <c r="AJ678">
        <v>126</v>
      </c>
      <c r="AK678">
        <f>AJ678*2.54</f>
        <v>320.04000000000002</v>
      </c>
      <c r="AL678" t="str">
        <f>IF(AK678&lt;5,"Sapling",IF(AK678&lt;30,"Pole",IF(AK678&lt;50,"Small Saw",IF(AK678&lt;100,"Large Saw",IF(AK678&lt;300,"Giant","Monarch")))))</f>
        <v>Monarch</v>
      </c>
      <c r="AM678">
        <v>228</v>
      </c>
      <c r="AN678" t="s">
        <v>2379</v>
      </c>
      <c r="AO678" s="1">
        <v>45505.604919398145</v>
      </c>
      <c r="AP678" t="s">
        <v>76</v>
      </c>
      <c r="AQ678" s="1">
        <v>45532.887748136571</v>
      </c>
      <c r="AR678" t="s">
        <v>76</v>
      </c>
      <c r="AT678" s="2" t="s">
        <v>2380</v>
      </c>
      <c r="AU678" t="s">
        <v>177</v>
      </c>
    </row>
    <row r="679" spans="1:50" x14ac:dyDescent="0.35">
      <c r="A679">
        <v>36</v>
      </c>
      <c r="C679">
        <v>223</v>
      </c>
      <c r="E679" t="s">
        <v>174</v>
      </c>
      <c r="F679" t="s">
        <v>106</v>
      </c>
      <c r="G679" t="s">
        <v>1</v>
      </c>
      <c r="H679">
        <v>112</v>
      </c>
      <c r="I679">
        <v>284</v>
      </c>
      <c r="J679" t="s">
        <v>2275</v>
      </c>
      <c r="M679" t="s">
        <v>68</v>
      </c>
      <c r="N679">
        <v>69.299999999999898</v>
      </c>
      <c r="O679">
        <v>2</v>
      </c>
      <c r="S679" t="s">
        <v>182</v>
      </c>
      <c r="T679" t="s">
        <v>68</v>
      </c>
      <c r="U679" t="s">
        <v>67</v>
      </c>
      <c r="V679" t="s">
        <v>70</v>
      </c>
      <c r="X679" t="s">
        <v>70</v>
      </c>
      <c r="Y679" t="s">
        <v>68</v>
      </c>
      <c r="Z679" t="s">
        <v>70</v>
      </c>
      <c r="AA679" t="s">
        <v>70</v>
      </c>
      <c r="AB679" t="s">
        <v>72</v>
      </c>
      <c r="AC679" t="s">
        <v>68</v>
      </c>
      <c r="AD679">
        <v>3983947</v>
      </c>
      <c r="AE679">
        <v>349555</v>
      </c>
      <c r="AF679" t="s">
        <v>72</v>
      </c>
      <c r="AG679">
        <v>18</v>
      </c>
      <c r="AH679" t="s">
        <v>73</v>
      </c>
      <c r="AI679" t="s">
        <v>74</v>
      </c>
      <c r="AJ679">
        <v>126</v>
      </c>
      <c r="AK679">
        <f>AJ679*2.54</f>
        <v>320.04000000000002</v>
      </c>
      <c r="AL679" t="str">
        <f>IF(AK679&lt;5,"Sapling",IF(AK679&lt;30,"Pole",IF(AK679&lt;50,"Small Saw",IF(AK679&lt;100,"Large Saw",IF(AK679&lt;300,"Giant","Monarch")))))</f>
        <v>Monarch</v>
      </c>
      <c r="AM679">
        <v>223</v>
      </c>
      <c r="AN679" t="s">
        <v>2438</v>
      </c>
      <c r="AO679" s="1">
        <v>45505.604919398145</v>
      </c>
      <c r="AP679" t="s">
        <v>76</v>
      </c>
      <c r="AQ679" s="1">
        <v>45551.798564814817</v>
      </c>
      <c r="AR679" t="s">
        <v>151</v>
      </c>
      <c r="AU679" t="s">
        <v>177</v>
      </c>
      <c r="AV679" t="s">
        <v>86</v>
      </c>
      <c r="AW679" t="s">
        <v>81</v>
      </c>
      <c r="AX679" t="s">
        <v>178</v>
      </c>
    </row>
    <row r="680" spans="1:50" x14ac:dyDescent="0.35">
      <c r="A680">
        <v>523</v>
      </c>
      <c r="C680">
        <v>198</v>
      </c>
      <c r="E680" t="s">
        <v>174</v>
      </c>
      <c r="F680" t="s">
        <v>201</v>
      </c>
      <c r="G680" t="s">
        <v>1</v>
      </c>
      <c r="H680">
        <v>90</v>
      </c>
      <c r="I680">
        <v>228</v>
      </c>
      <c r="J680" t="s">
        <v>2318</v>
      </c>
      <c r="K680" t="s">
        <v>67</v>
      </c>
      <c r="M680" t="s">
        <v>68</v>
      </c>
      <c r="N680">
        <v>22</v>
      </c>
      <c r="O680">
        <v>2</v>
      </c>
      <c r="S680" t="s">
        <v>94</v>
      </c>
      <c r="T680" t="s">
        <v>70</v>
      </c>
      <c r="V680" t="s">
        <v>70</v>
      </c>
      <c r="X680" t="s">
        <v>70</v>
      </c>
      <c r="Y680" t="s">
        <v>70</v>
      </c>
      <c r="Z680" t="s">
        <v>70</v>
      </c>
      <c r="AA680" t="s">
        <v>70</v>
      </c>
      <c r="AB680" t="s">
        <v>72</v>
      </c>
      <c r="AC680" t="s">
        <v>68</v>
      </c>
      <c r="AD680">
        <v>3983274</v>
      </c>
      <c r="AE680">
        <v>350256</v>
      </c>
      <c r="AF680" t="s">
        <v>72</v>
      </c>
      <c r="AG680">
        <v>0</v>
      </c>
      <c r="AH680" t="s">
        <v>73</v>
      </c>
      <c r="AI680" t="s">
        <v>74</v>
      </c>
      <c r="AJ680">
        <v>126</v>
      </c>
      <c r="AK680">
        <f>AJ680*2.54</f>
        <v>320.04000000000002</v>
      </c>
      <c r="AL680" t="str">
        <f>IF(AK680&lt;5,"Sapling",IF(AK680&lt;30,"Pole",IF(AK680&lt;50,"Small Saw",IF(AK680&lt;100,"Large Saw",IF(AK680&lt;300,"Giant","Monarch")))))</f>
        <v>Monarch</v>
      </c>
      <c r="AM680">
        <v>198</v>
      </c>
      <c r="AN680" t="s">
        <v>2748</v>
      </c>
      <c r="AO680" s="1">
        <v>45505.604919398145</v>
      </c>
      <c r="AP680" t="s">
        <v>76</v>
      </c>
      <c r="AQ680" s="1">
        <v>45551.184340277781</v>
      </c>
      <c r="AR680" t="s">
        <v>151</v>
      </c>
      <c r="AU680" t="s">
        <v>177</v>
      </c>
      <c r="AV680" t="s">
        <v>86</v>
      </c>
      <c r="AW680" t="s">
        <v>87</v>
      </c>
    </row>
    <row r="681" spans="1:50" x14ac:dyDescent="0.35">
      <c r="A681">
        <v>143</v>
      </c>
      <c r="C681">
        <v>196</v>
      </c>
      <c r="E681" t="s">
        <v>637</v>
      </c>
      <c r="F681" t="s">
        <v>146</v>
      </c>
      <c r="G681" t="s">
        <v>1</v>
      </c>
      <c r="H681">
        <v>100</v>
      </c>
      <c r="I681">
        <v>254</v>
      </c>
      <c r="J681" t="s">
        <v>961</v>
      </c>
      <c r="M681" t="s">
        <v>68</v>
      </c>
      <c r="N681">
        <v>30</v>
      </c>
      <c r="O681">
        <v>4</v>
      </c>
      <c r="S681" t="s">
        <v>94</v>
      </c>
      <c r="T681" t="s">
        <v>68</v>
      </c>
      <c r="U681" t="s">
        <v>133</v>
      </c>
      <c r="X681" t="s">
        <v>70</v>
      </c>
      <c r="Y681" t="s">
        <v>70</v>
      </c>
      <c r="Z681" t="s">
        <v>70</v>
      </c>
      <c r="AA681" t="s">
        <v>70</v>
      </c>
      <c r="AB681" t="s">
        <v>72</v>
      </c>
      <c r="AC681" t="s">
        <v>68</v>
      </c>
      <c r="AD681">
        <v>3995107</v>
      </c>
      <c r="AE681">
        <v>352911</v>
      </c>
      <c r="AF681" t="s">
        <v>72</v>
      </c>
      <c r="AG681">
        <v>24</v>
      </c>
      <c r="AH681" t="s">
        <v>73</v>
      </c>
      <c r="AI681" t="s">
        <v>74</v>
      </c>
      <c r="AJ681">
        <v>125</v>
      </c>
      <c r="AK681">
        <f>AJ681*2.54</f>
        <v>317.5</v>
      </c>
      <c r="AL681" t="str">
        <f>IF(AK681&lt;5,"Sapling",IF(AK681&lt;30,"Pole",IF(AK681&lt;50,"Small Saw",IF(AK681&lt;100,"Large Saw",IF(AK681&lt;300,"Giant","Monarch")))))</f>
        <v>Monarch</v>
      </c>
      <c r="AM681">
        <v>196</v>
      </c>
      <c r="AN681" t="s">
        <v>962</v>
      </c>
      <c r="AO681" s="1">
        <v>45505.604919398145</v>
      </c>
      <c r="AP681" t="s">
        <v>76</v>
      </c>
      <c r="AQ681" s="1">
        <v>45567.745497685188</v>
      </c>
      <c r="AR681" t="s">
        <v>927</v>
      </c>
      <c r="AT681" t="s">
        <v>959</v>
      </c>
      <c r="AU681" t="s">
        <v>177</v>
      </c>
      <c r="AV681" t="s">
        <v>86</v>
      </c>
      <c r="AW681" t="s">
        <v>159</v>
      </c>
      <c r="AX681" t="s">
        <v>963</v>
      </c>
    </row>
    <row r="682" spans="1:50" x14ac:dyDescent="0.35">
      <c r="A682">
        <v>245</v>
      </c>
      <c r="C682">
        <v>250</v>
      </c>
      <c r="E682" t="s">
        <v>637</v>
      </c>
      <c r="F682" t="s">
        <v>197</v>
      </c>
      <c r="G682" t="s">
        <v>1</v>
      </c>
      <c r="H682">
        <v>108</v>
      </c>
      <c r="I682">
        <v>274</v>
      </c>
      <c r="J682" t="s">
        <v>250</v>
      </c>
      <c r="M682" t="s">
        <v>68</v>
      </c>
      <c r="N682">
        <v>31</v>
      </c>
      <c r="O682">
        <v>1</v>
      </c>
      <c r="S682" t="s">
        <v>69</v>
      </c>
      <c r="T682" t="s">
        <v>68</v>
      </c>
      <c r="U682" t="s">
        <v>67</v>
      </c>
      <c r="V682" t="s">
        <v>70</v>
      </c>
      <c r="X682" t="s">
        <v>70</v>
      </c>
      <c r="Y682" t="s">
        <v>70</v>
      </c>
      <c r="Z682" t="s">
        <v>70</v>
      </c>
      <c r="AA682" t="s">
        <v>70</v>
      </c>
      <c r="AB682" t="s">
        <v>72</v>
      </c>
      <c r="AC682" t="s">
        <v>68</v>
      </c>
      <c r="AD682">
        <v>3996076</v>
      </c>
      <c r="AE682">
        <v>351160</v>
      </c>
      <c r="AF682" t="s">
        <v>72</v>
      </c>
      <c r="AG682">
        <v>0</v>
      </c>
      <c r="AH682" t="s">
        <v>73</v>
      </c>
      <c r="AI682" t="s">
        <v>74</v>
      </c>
      <c r="AJ682">
        <v>125</v>
      </c>
      <c r="AK682">
        <f>AJ682*2.54</f>
        <v>317.5</v>
      </c>
      <c r="AL682" t="str">
        <f>IF(AK682&lt;5,"Sapling",IF(AK682&lt;30,"Pole",IF(AK682&lt;50,"Small Saw",IF(AK682&lt;100,"Large Saw",IF(AK682&lt;300,"Giant","Monarch")))))</f>
        <v>Monarch</v>
      </c>
      <c r="AM682">
        <v>250</v>
      </c>
      <c r="AN682" t="s">
        <v>1143</v>
      </c>
      <c r="AO682" s="1">
        <v>45505.604919398145</v>
      </c>
      <c r="AP682" t="s">
        <v>76</v>
      </c>
      <c r="AQ682" s="1">
        <v>45562.713807870372</v>
      </c>
      <c r="AR682" t="s">
        <v>151</v>
      </c>
      <c r="AU682" t="s">
        <v>177</v>
      </c>
      <c r="AV682" t="s">
        <v>86</v>
      </c>
      <c r="AW682" t="s">
        <v>159</v>
      </c>
    </row>
    <row r="683" spans="1:50" x14ac:dyDescent="0.35">
      <c r="A683">
        <v>416</v>
      </c>
      <c r="C683">
        <v>230</v>
      </c>
      <c r="E683" t="s">
        <v>637</v>
      </c>
      <c r="F683" t="s">
        <v>197</v>
      </c>
      <c r="G683" t="s">
        <v>1</v>
      </c>
      <c r="H683">
        <v>88</v>
      </c>
      <c r="I683">
        <v>223</v>
      </c>
      <c r="J683" t="s">
        <v>1355</v>
      </c>
      <c r="M683" t="s">
        <v>70</v>
      </c>
      <c r="N683">
        <v>32</v>
      </c>
      <c r="S683" t="s">
        <v>94</v>
      </c>
      <c r="T683" t="s">
        <v>70</v>
      </c>
      <c r="X683" t="s">
        <v>70</v>
      </c>
      <c r="Y683" t="s">
        <v>70</v>
      </c>
      <c r="Z683" t="s">
        <v>70</v>
      </c>
      <c r="AA683" t="s">
        <v>70</v>
      </c>
      <c r="AB683" t="s">
        <v>72</v>
      </c>
      <c r="AC683" t="s">
        <v>68</v>
      </c>
      <c r="AD683">
        <v>3995656</v>
      </c>
      <c r="AE683">
        <v>351011</v>
      </c>
      <c r="AF683" t="s">
        <v>72</v>
      </c>
      <c r="AG683">
        <v>0</v>
      </c>
      <c r="AH683" t="s">
        <v>73</v>
      </c>
      <c r="AI683" t="s">
        <v>74</v>
      </c>
      <c r="AJ683">
        <v>125</v>
      </c>
      <c r="AK683">
        <f>AJ683*2.54</f>
        <v>317.5</v>
      </c>
      <c r="AL683" t="str">
        <f>IF(AK683&lt;5,"Sapling",IF(AK683&lt;30,"Pole",IF(AK683&lt;50,"Small Saw",IF(AK683&lt;100,"Large Saw",IF(AK683&lt;300,"Giant","Monarch")))))</f>
        <v>Monarch</v>
      </c>
      <c r="AM683">
        <v>230</v>
      </c>
      <c r="AN683" t="s">
        <v>1523</v>
      </c>
      <c r="AO683" s="1">
        <v>45505.604919398145</v>
      </c>
      <c r="AP683" t="s">
        <v>76</v>
      </c>
      <c r="AQ683" s="1">
        <v>45563.67287037037</v>
      </c>
      <c r="AR683" t="s">
        <v>927</v>
      </c>
      <c r="AT683" t="s">
        <v>1524</v>
      </c>
      <c r="AU683" t="s">
        <v>177</v>
      </c>
      <c r="AV683" t="s">
        <v>86</v>
      </c>
      <c r="AW683" t="s">
        <v>159</v>
      </c>
      <c r="AX683" t="s">
        <v>1525</v>
      </c>
    </row>
    <row r="684" spans="1:50" x14ac:dyDescent="0.35">
      <c r="A684">
        <v>66</v>
      </c>
      <c r="C684">
        <v>241</v>
      </c>
      <c r="E684" t="s">
        <v>1940</v>
      </c>
      <c r="F684" t="s">
        <v>106</v>
      </c>
      <c r="G684" t="s">
        <v>1</v>
      </c>
      <c r="H684">
        <v>103</v>
      </c>
      <c r="I684">
        <v>261</v>
      </c>
      <c r="J684" t="s">
        <v>827</v>
      </c>
      <c r="M684" t="s">
        <v>68</v>
      </c>
      <c r="N684">
        <v>21</v>
      </c>
      <c r="O684">
        <v>1</v>
      </c>
      <c r="S684" t="s">
        <v>182</v>
      </c>
      <c r="T684" t="s">
        <v>68</v>
      </c>
      <c r="U684" t="s">
        <v>67</v>
      </c>
      <c r="V684" t="s">
        <v>70</v>
      </c>
      <c r="X684" t="s">
        <v>70</v>
      </c>
      <c r="Y684" t="s">
        <v>70</v>
      </c>
      <c r="Z684" t="s">
        <v>70</v>
      </c>
      <c r="AA684" t="s">
        <v>70</v>
      </c>
      <c r="AB684" t="s">
        <v>72</v>
      </c>
      <c r="AC684" t="s">
        <v>68</v>
      </c>
      <c r="AD684">
        <v>3990346</v>
      </c>
      <c r="AE684">
        <v>353270</v>
      </c>
      <c r="AF684" t="s">
        <v>72</v>
      </c>
      <c r="AG684">
        <v>0</v>
      </c>
      <c r="AH684" t="s">
        <v>73</v>
      </c>
      <c r="AI684" t="s">
        <v>74</v>
      </c>
      <c r="AJ684">
        <v>125</v>
      </c>
      <c r="AK684">
        <f>AJ684*2.54</f>
        <v>317.5</v>
      </c>
      <c r="AL684" t="str">
        <f>IF(AK684&lt;5,"Sapling",IF(AK684&lt;30,"Pole",IF(AK684&lt;50,"Small Saw",IF(AK684&lt;100,"Large Saw",IF(AK684&lt;300,"Giant","Monarch")))))</f>
        <v>Monarch</v>
      </c>
      <c r="AM684">
        <v>241</v>
      </c>
      <c r="AN684" t="s">
        <v>2050</v>
      </c>
      <c r="AO684" s="1">
        <v>45505.604919398145</v>
      </c>
      <c r="AP684" t="s">
        <v>76</v>
      </c>
      <c r="AQ684" s="1">
        <v>45553.158310185187</v>
      </c>
      <c r="AR684" t="s">
        <v>640</v>
      </c>
      <c r="AU684" t="s">
        <v>79</v>
      </c>
      <c r="AW684" t="s">
        <v>81</v>
      </c>
    </row>
    <row r="685" spans="1:50" x14ac:dyDescent="0.35">
      <c r="A685">
        <v>107</v>
      </c>
      <c r="C685">
        <v>215</v>
      </c>
      <c r="D685">
        <v>215</v>
      </c>
      <c r="E685" t="s">
        <v>1940</v>
      </c>
      <c r="F685" t="s">
        <v>106</v>
      </c>
      <c r="G685" t="s">
        <v>1</v>
      </c>
      <c r="H685">
        <v>94.7</v>
      </c>
      <c r="I685">
        <v>240</v>
      </c>
      <c r="J685" t="s">
        <v>2125</v>
      </c>
      <c r="M685" t="s">
        <v>68</v>
      </c>
      <c r="N685">
        <v>24</v>
      </c>
      <c r="O685">
        <v>3</v>
      </c>
      <c r="S685" t="s">
        <v>69</v>
      </c>
      <c r="T685" t="s">
        <v>68</v>
      </c>
      <c r="U685" t="s">
        <v>67</v>
      </c>
      <c r="V685" t="s">
        <v>70</v>
      </c>
      <c r="X685" t="s">
        <v>70</v>
      </c>
      <c r="Y685" t="s">
        <v>68</v>
      </c>
      <c r="Z685" t="s">
        <v>70</v>
      </c>
      <c r="AA685" t="s">
        <v>70</v>
      </c>
      <c r="AB685" t="s">
        <v>72</v>
      </c>
      <c r="AC685" t="s">
        <v>68</v>
      </c>
      <c r="AD685">
        <v>3990270</v>
      </c>
      <c r="AE685">
        <v>353150</v>
      </c>
      <c r="AF685" t="s">
        <v>72</v>
      </c>
      <c r="AG685">
        <v>0</v>
      </c>
      <c r="AH685" t="s">
        <v>73</v>
      </c>
      <c r="AI685" t="s">
        <v>74</v>
      </c>
      <c r="AJ685">
        <v>125</v>
      </c>
      <c r="AK685">
        <f>AJ685*2.54</f>
        <v>317.5</v>
      </c>
      <c r="AL685" t="str">
        <f>IF(AK685&lt;5,"Sapling",IF(AK685&lt;30,"Pole",IF(AK685&lt;50,"Small Saw",IF(AK685&lt;100,"Large Saw",IF(AK685&lt;300,"Giant","Monarch")))))</f>
        <v>Monarch</v>
      </c>
      <c r="AM685">
        <v>215</v>
      </c>
      <c r="AN685" t="s">
        <v>2126</v>
      </c>
      <c r="AO685" s="1">
        <v>45505.604919398145</v>
      </c>
      <c r="AP685" t="s">
        <v>76</v>
      </c>
      <c r="AQ685" s="1">
        <v>45553.893888888888</v>
      </c>
      <c r="AR685" t="s">
        <v>151</v>
      </c>
      <c r="AU685" t="s">
        <v>79</v>
      </c>
      <c r="AV685" t="s">
        <v>86</v>
      </c>
      <c r="AW685" t="s">
        <v>159</v>
      </c>
      <c r="AX685" t="s">
        <v>1943</v>
      </c>
    </row>
    <row r="686" spans="1:50" x14ac:dyDescent="0.35">
      <c r="A686">
        <v>617</v>
      </c>
      <c r="C686">
        <v>223</v>
      </c>
      <c r="E686" t="s">
        <v>174</v>
      </c>
      <c r="F686" t="s">
        <v>82</v>
      </c>
      <c r="G686" t="s">
        <v>1</v>
      </c>
      <c r="H686">
        <v>115.099999999999</v>
      </c>
      <c r="I686">
        <v>292</v>
      </c>
      <c r="J686" t="s">
        <v>1410</v>
      </c>
      <c r="M686" t="s">
        <v>68</v>
      </c>
      <c r="N686">
        <v>24</v>
      </c>
      <c r="O686">
        <v>1</v>
      </c>
      <c r="S686" t="s">
        <v>94</v>
      </c>
      <c r="T686" t="s">
        <v>68</v>
      </c>
      <c r="U686" t="s">
        <v>67</v>
      </c>
      <c r="V686" t="s">
        <v>70</v>
      </c>
      <c r="X686" t="s">
        <v>70</v>
      </c>
      <c r="Y686" t="s">
        <v>70</v>
      </c>
      <c r="Z686" t="s">
        <v>70</v>
      </c>
      <c r="AA686" t="s">
        <v>70</v>
      </c>
      <c r="AB686" t="s">
        <v>72</v>
      </c>
      <c r="AC686" t="s">
        <v>68</v>
      </c>
      <c r="AD686">
        <v>3984501</v>
      </c>
      <c r="AE686">
        <v>350707</v>
      </c>
      <c r="AF686" t="s">
        <v>72</v>
      </c>
      <c r="AG686">
        <v>0</v>
      </c>
      <c r="AH686" t="s">
        <v>73</v>
      </c>
      <c r="AI686" t="s">
        <v>74</v>
      </c>
      <c r="AJ686">
        <v>125</v>
      </c>
      <c r="AK686">
        <f>AJ686*2.54</f>
        <v>317.5</v>
      </c>
      <c r="AL686" t="str">
        <f>IF(AK686&lt;5,"Sapling",IF(AK686&lt;30,"Pole",IF(AK686&lt;50,"Small Saw",IF(AK686&lt;100,"Large Saw",IF(AK686&lt;300,"Giant","Monarch")))))</f>
        <v>Monarch</v>
      </c>
      <c r="AM686">
        <v>223</v>
      </c>
      <c r="AN686" t="s">
        <v>2449</v>
      </c>
      <c r="AO686" s="1">
        <v>45505.604919398145</v>
      </c>
      <c r="AP686" t="s">
        <v>76</v>
      </c>
      <c r="AQ686" s="1">
        <v>45550.619814814818</v>
      </c>
      <c r="AR686" t="s">
        <v>151</v>
      </c>
      <c r="AU686" t="s">
        <v>177</v>
      </c>
      <c r="AV686" t="s">
        <v>86</v>
      </c>
      <c r="AW686" t="s">
        <v>81</v>
      </c>
      <c r="AX686" t="s">
        <v>178</v>
      </c>
    </row>
    <row r="687" spans="1:50" x14ac:dyDescent="0.35">
      <c r="A687">
        <v>736</v>
      </c>
      <c r="C687">
        <v>220</v>
      </c>
      <c r="E687" t="s">
        <v>174</v>
      </c>
      <c r="F687" t="s">
        <v>146</v>
      </c>
      <c r="G687" t="s">
        <v>1</v>
      </c>
      <c r="H687">
        <v>128</v>
      </c>
      <c r="I687">
        <v>325</v>
      </c>
      <c r="J687" t="s">
        <v>365</v>
      </c>
      <c r="K687" t="s">
        <v>67</v>
      </c>
      <c r="M687" t="s">
        <v>68</v>
      </c>
      <c r="N687">
        <v>38</v>
      </c>
      <c r="O687">
        <v>4</v>
      </c>
      <c r="S687" t="s">
        <v>182</v>
      </c>
      <c r="T687" t="s">
        <v>68</v>
      </c>
      <c r="U687" t="s">
        <v>67</v>
      </c>
      <c r="V687" t="s">
        <v>68</v>
      </c>
      <c r="W687" t="s">
        <v>67</v>
      </c>
      <c r="X687" t="s">
        <v>68</v>
      </c>
      <c r="Y687" t="s">
        <v>68</v>
      </c>
      <c r="Z687" t="s">
        <v>70</v>
      </c>
      <c r="AA687" t="s">
        <v>70</v>
      </c>
      <c r="AB687" t="s">
        <v>168</v>
      </c>
      <c r="AC687" t="s">
        <v>68</v>
      </c>
      <c r="AD687">
        <v>3982957</v>
      </c>
      <c r="AE687">
        <v>350683</v>
      </c>
      <c r="AF687" t="s">
        <v>72</v>
      </c>
      <c r="AG687">
        <v>74</v>
      </c>
      <c r="AH687" t="s">
        <v>73</v>
      </c>
      <c r="AI687" t="s">
        <v>74</v>
      </c>
      <c r="AJ687">
        <v>125</v>
      </c>
      <c r="AK687">
        <f>AJ687*2.54</f>
        <v>317.5</v>
      </c>
      <c r="AL687" t="str">
        <f>IF(AK687&lt;5,"Sapling",IF(AK687&lt;30,"Pole",IF(AK687&lt;50,"Small Saw",IF(AK687&lt;100,"Large Saw",IF(AK687&lt;300,"Giant","Monarch")))))</f>
        <v>Monarch</v>
      </c>
      <c r="AM687">
        <v>220</v>
      </c>
      <c r="AN687" t="s">
        <v>2495</v>
      </c>
      <c r="AO687" s="1">
        <v>45505.604919398145</v>
      </c>
      <c r="AP687" t="s">
        <v>76</v>
      </c>
      <c r="AQ687" s="1">
        <v>45546.791388888887</v>
      </c>
      <c r="AR687" t="s">
        <v>151</v>
      </c>
      <c r="AS687" t="s">
        <v>67</v>
      </c>
      <c r="AU687" t="s">
        <v>177</v>
      </c>
      <c r="AV687" t="s">
        <v>80</v>
      </c>
      <c r="AW687" t="s">
        <v>87</v>
      </c>
    </row>
    <row r="688" spans="1:50" x14ac:dyDescent="0.35">
      <c r="A688">
        <v>227</v>
      </c>
      <c r="C688">
        <v>209</v>
      </c>
      <c r="E688" t="s">
        <v>174</v>
      </c>
      <c r="F688" t="s">
        <v>146</v>
      </c>
      <c r="G688" t="s">
        <v>1</v>
      </c>
      <c r="H688">
        <v>101</v>
      </c>
      <c r="I688">
        <v>256</v>
      </c>
      <c r="J688" t="s">
        <v>260</v>
      </c>
      <c r="M688" t="s">
        <v>68</v>
      </c>
      <c r="N688">
        <v>35</v>
      </c>
      <c r="O688">
        <v>2</v>
      </c>
      <c r="S688" t="s">
        <v>69</v>
      </c>
      <c r="T688" t="s">
        <v>70</v>
      </c>
      <c r="V688" t="s">
        <v>70</v>
      </c>
      <c r="X688" t="s">
        <v>70</v>
      </c>
      <c r="Y688" t="s">
        <v>70</v>
      </c>
      <c r="Z688" t="s">
        <v>70</v>
      </c>
      <c r="AA688" t="s">
        <v>70</v>
      </c>
      <c r="AB688" t="s">
        <v>72</v>
      </c>
      <c r="AC688" t="s">
        <v>68</v>
      </c>
      <c r="AD688">
        <v>3982744</v>
      </c>
      <c r="AE688">
        <v>350153</v>
      </c>
      <c r="AF688" t="s">
        <v>72</v>
      </c>
      <c r="AG688">
        <v>0</v>
      </c>
      <c r="AH688" t="s">
        <v>73</v>
      </c>
      <c r="AI688" t="s">
        <v>74</v>
      </c>
      <c r="AJ688">
        <v>125</v>
      </c>
      <c r="AK688">
        <f>AJ688*2.54</f>
        <v>317.5</v>
      </c>
      <c r="AL688" t="str">
        <f>IF(AK688&lt;5,"Sapling",IF(AK688&lt;30,"Pole",IF(AK688&lt;50,"Small Saw",IF(AK688&lt;100,"Large Saw",IF(AK688&lt;300,"Giant","Monarch")))))</f>
        <v>Monarch</v>
      </c>
      <c r="AM688">
        <v>209</v>
      </c>
      <c r="AN688" t="s">
        <v>2628</v>
      </c>
      <c r="AO688" s="1">
        <v>45505.604919398145</v>
      </c>
      <c r="AP688" t="s">
        <v>76</v>
      </c>
      <c r="AQ688" s="1">
        <v>45532.887870810184</v>
      </c>
      <c r="AR688" t="s">
        <v>76</v>
      </c>
      <c r="AU688" t="s">
        <v>177</v>
      </c>
      <c r="AV688" t="s">
        <v>80</v>
      </c>
      <c r="AW688" t="s">
        <v>87</v>
      </c>
    </row>
    <row r="689" spans="1:50" x14ac:dyDescent="0.35">
      <c r="A689">
        <v>88</v>
      </c>
      <c r="C689">
        <v>193</v>
      </c>
      <c r="E689" t="s">
        <v>174</v>
      </c>
      <c r="F689" t="s">
        <v>106</v>
      </c>
      <c r="G689" t="s">
        <v>1</v>
      </c>
      <c r="H689">
        <v>96.5</v>
      </c>
      <c r="I689">
        <v>245</v>
      </c>
      <c r="J689" t="s">
        <v>2816</v>
      </c>
      <c r="M689" t="s">
        <v>68</v>
      </c>
      <c r="N689">
        <v>54.399999999999899</v>
      </c>
      <c r="O689">
        <v>2</v>
      </c>
      <c r="S689" t="s">
        <v>69</v>
      </c>
      <c r="T689" t="s">
        <v>68</v>
      </c>
      <c r="U689" t="s">
        <v>67</v>
      </c>
      <c r="V689" t="s">
        <v>70</v>
      </c>
      <c r="W689" t="s">
        <v>67</v>
      </c>
      <c r="X689" t="s">
        <v>68</v>
      </c>
      <c r="Y689" t="s">
        <v>70</v>
      </c>
      <c r="Z689" t="s">
        <v>70</v>
      </c>
      <c r="AA689" t="s">
        <v>70</v>
      </c>
      <c r="AB689" t="s">
        <v>467</v>
      </c>
      <c r="AC689" t="s">
        <v>68</v>
      </c>
      <c r="AD689">
        <v>3983757</v>
      </c>
      <c r="AE689">
        <v>349397</v>
      </c>
      <c r="AF689" t="s">
        <v>72</v>
      </c>
      <c r="AG689">
        <v>21</v>
      </c>
      <c r="AH689" t="s">
        <v>73</v>
      </c>
      <c r="AI689" t="s">
        <v>74</v>
      </c>
      <c r="AJ689">
        <v>125</v>
      </c>
      <c r="AK689">
        <f>AJ689*2.54</f>
        <v>317.5</v>
      </c>
      <c r="AL689" t="str">
        <f>IF(AK689&lt;5,"Sapling",IF(AK689&lt;30,"Pole",IF(AK689&lt;50,"Small Saw",IF(AK689&lt;100,"Large Saw",IF(AK689&lt;300,"Giant","Monarch")))))</f>
        <v>Monarch</v>
      </c>
      <c r="AM689">
        <v>193</v>
      </c>
      <c r="AN689" t="s">
        <v>2817</v>
      </c>
      <c r="AO689" s="1">
        <v>45505.604919398145</v>
      </c>
      <c r="AP689" t="s">
        <v>76</v>
      </c>
      <c r="AQ689" s="1">
        <v>45557.678761574076</v>
      </c>
      <c r="AR689" t="s">
        <v>151</v>
      </c>
      <c r="AT689" t="s">
        <v>2818</v>
      </c>
      <c r="AU689" t="s">
        <v>177</v>
      </c>
      <c r="AV689" t="s">
        <v>86</v>
      </c>
      <c r="AW689" t="s">
        <v>81</v>
      </c>
    </row>
    <row r="690" spans="1:50" x14ac:dyDescent="0.35">
      <c r="A690">
        <v>434</v>
      </c>
      <c r="C690">
        <v>182</v>
      </c>
      <c r="E690" t="s">
        <v>174</v>
      </c>
      <c r="F690" t="s">
        <v>197</v>
      </c>
      <c r="G690" t="s">
        <v>1</v>
      </c>
      <c r="H690">
        <v>93</v>
      </c>
      <c r="I690">
        <v>236</v>
      </c>
      <c r="J690" t="s">
        <v>83</v>
      </c>
      <c r="M690" t="s">
        <v>68</v>
      </c>
      <c r="N690">
        <v>33.6</v>
      </c>
      <c r="O690">
        <v>3</v>
      </c>
      <c r="S690" t="s">
        <v>182</v>
      </c>
      <c r="T690" t="s">
        <v>70</v>
      </c>
      <c r="V690" t="s">
        <v>70</v>
      </c>
      <c r="X690" t="s">
        <v>70</v>
      </c>
      <c r="Y690" t="s">
        <v>70</v>
      </c>
      <c r="Z690" t="s">
        <v>70</v>
      </c>
      <c r="AA690" t="s">
        <v>70</v>
      </c>
      <c r="AB690" t="s">
        <v>71</v>
      </c>
      <c r="AC690" t="s">
        <v>68</v>
      </c>
      <c r="AD690">
        <v>3983390</v>
      </c>
      <c r="AE690">
        <v>350066</v>
      </c>
      <c r="AF690" t="s">
        <v>72</v>
      </c>
      <c r="AG690">
        <v>100</v>
      </c>
      <c r="AH690" t="s">
        <v>73</v>
      </c>
      <c r="AI690" t="s">
        <v>74</v>
      </c>
      <c r="AJ690">
        <v>125</v>
      </c>
      <c r="AK690">
        <f>AJ690*2.54</f>
        <v>317.5</v>
      </c>
      <c r="AL690" t="str">
        <f>IF(AK690&lt;5,"Sapling",IF(AK690&lt;30,"Pole",IF(AK690&lt;50,"Small Saw",IF(AK690&lt;100,"Large Saw",IF(AK690&lt;300,"Giant","Monarch")))))</f>
        <v>Monarch</v>
      </c>
      <c r="AM690">
        <v>182</v>
      </c>
      <c r="AN690" t="s">
        <v>2948</v>
      </c>
      <c r="AO690" s="1">
        <v>45505.604919398145</v>
      </c>
      <c r="AP690" t="s">
        <v>76</v>
      </c>
      <c r="AQ690" s="1">
        <v>45549.807083333333</v>
      </c>
      <c r="AR690" t="s">
        <v>151</v>
      </c>
      <c r="AU690" t="s">
        <v>177</v>
      </c>
      <c r="AV690" t="s">
        <v>80</v>
      </c>
      <c r="AW690" t="s">
        <v>87</v>
      </c>
      <c r="AX690" t="s">
        <v>525</v>
      </c>
    </row>
    <row r="691" spans="1:50" x14ac:dyDescent="0.35">
      <c r="A691">
        <v>8</v>
      </c>
      <c r="C691">
        <v>192</v>
      </c>
      <c r="E691" t="s">
        <v>148</v>
      </c>
      <c r="F691" t="s">
        <v>106</v>
      </c>
      <c r="G691" t="s">
        <v>1</v>
      </c>
      <c r="H691">
        <v>109</v>
      </c>
      <c r="I691">
        <v>276</v>
      </c>
      <c r="J691" t="s">
        <v>618</v>
      </c>
      <c r="M691" t="s">
        <v>68</v>
      </c>
      <c r="N691">
        <v>23</v>
      </c>
      <c r="O691">
        <v>3</v>
      </c>
      <c r="S691" t="s">
        <v>69</v>
      </c>
      <c r="T691" t="s">
        <v>68</v>
      </c>
      <c r="U691" t="s">
        <v>67</v>
      </c>
      <c r="V691" t="s">
        <v>70</v>
      </c>
      <c r="X691" t="s">
        <v>70</v>
      </c>
      <c r="Y691" t="s">
        <v>70</v>
      </c>
      <c r="Z691" t="s">
        <v>70</v>
      </c>
      <c r="AA691" t="s">
        <v>70</v>
      </c>
      <c r="AB691" t="s">
        <v>170</v>
      </c>
      <c r="AC691" t="s">
        <v>68</v>
      </c>
      <c r="AD691">
        <v>3992829</v>
      </c>
      <c r="AE691">
        <v>353414</v>
      </c>
      <c r="AF691" t="s">
        <v>72</v>
      </c>
      <c r="AG691">
        <v>0</v>
      </c>
      <c r="AH691" t="s">
        <v>73</v>
      </c>
      <c r="AI691" t="s">
        <v>74</v>
      </c>
      <c r="AJ691">
        <v>124</v>
      </c>
      <c r="AK691">
        <f>AJ691*2.54</f>
        <v>314.95999999999998</v>
      </c>
      <c r="AL691" t="str">
        <f>IF(AK691&lt;5,"Sapling",IF(AK691&lt;30,"Pole",IF(AK691&lt;50,"Small Saw",IF(AK691&lt;100,"Large Saw",IF(AK691&lt;300,"Giant","Monarch")))))</f>
        <v>Monarch</v>
      </c>
      <c r="AM691">
        <v>192</v>
      </c>
      <c r="AN691" t="s">
        <v>619</v>
      </c>
      <c r="AO691" s="1">
        <v>45505.604919398145</v>
      </c>
      <c r="AP691" t="s">
        <v>76</v>
      </c>
      <c r="AQ691" s="1">
        <v>45567.084767488428</v>
      </c>
      <c r="AR691" t="s">
        <v>151</v>
      </c>
      <c r="AU691" t="s">
        <v>79</v>
      </c>
      <c r="AV691" t="s">
        <v>86</v>
      </c>
      <c r="AW691" t="s">
        <v>81</v>
      </c>
      <c r="AX691" t="s">
        <v>178</v>
      </c>
    </row>
    <row r="692" spans="1:50" x14ac:dyDescent="0.35">
      <c r="A692">
        <v>166</v>
      </c>
      <c r="C692">
        <v>230</v>
      </c>
      <c r="E692" t="s">
        <v>637</v>
      </c>
      <c r="F692" t="s">
        <v>290</v>
      </c>
      <c r="G692" t="s">
        <v>1</v>
      </c>
      <c r="H692">
        <v>93.7</v>
      </c>
      <c r="I692">
        <v>237</v>
      </c>
      <c r="J692" t="s">
        <v>995</v>
      </c>
      <c r="M692" t="s">
        <v>68</v>
      </c>
      <c r="N692">
        <v>22</v>
      </c>
      <c r="O692">
        <v>4</v>
      </c>
      <c r="S692" t="s">
        <v>69</v>
      </c>
      <c r="T692" t="s">
        <v>68</v>
      </c>
      <c r="U692" t="s">
        <v>133</v>
      </c>
      <c r="V692" t="s">
        <v>70</v>
      </c>
      <c r="X692" t="s">
        <v>70</v>
      </c>
      <c r="Y692" t="s">
        <v>70</v>
      </c>
      <c r="Z692" t="s">
        <v>70</v>
      </c>
      <c r="AA692" t="s">
        <v>70</v>
      </c>
      <c r="AB692" t="s">
        <v>996</v>
      </c>
      <c r="AC692" t="s">
        <v>68</v>
      </c>
      <c r="AD692">
        <v>3996311</v>
      </c>
      <c r="AE692">
        <v>351374</v>
      </c>
      <c r="AF692" t="s">
        <v>72</v>
      </c>
      <c r="AG692">
        <v>103</v>
      </c>
      <c r="AH692" t="s">
        <v>73</v>
      </c>
      <c r="AI692" t="s">
        <v>74</v>
      </c>
      <c r="AJ692">
        <v>124</v>
      </c>
      <c r="AK692">
        <f>AJ692*2.54</f>
        <v>314.95999999999998</v>
      </c>
      <c r="AL692" t="str">
        <f>IF(AK692&lt;5,"Sapling",IF(AK692&lt;30,"Pole",IF(AK692&lt;50,"Small Saw",IF(AK692&lt;100,"Large Saw",IF(AK692&lt;300,"Giant","Monarch")))))</f>
        <v>Monarch</v>
      </c>
      <c r="AM692">
        <v>230</v>
      </c>
      <c r="AN692" t="s">
        <v>997</v>
      </c>
      <c r="AO692" s="1">
        <v>45505.604919398145</v>
      </c>
      <c r="AP692" t="s">
        <v>76</v>
      </c>
      <c r="AQ692" s="1">
        <v>45561.645509259259</v>
      </c>
      <c r="AR692" t="s">
        <v>151</v>
      </c>
      <c r="AU692" t="s">
        <v>177</v>
      </c>
      <c r="AV692" t="s">
        <v>86</v>
      </c>
      <c r="AW692" t="s">
        <v>159</v>
      </c>
    </row>
    <row r="693" spans="1:50" x14ac:dyDescent="0.35">
      <c r="A693">
        <v>269</v>
      </c>
      <c r="C693">
        <v>208</v>
      </c>
      <c r="E693" t="s">
        <v>637</v>
      </c>
      <c r="F693" t="s">
        <v>65</v>
      </c>
      <c r="G693" t="s">
        <v>1</v>
      </c>
      <c r="H693">
        <v>107</v>
      </c>
      <c r="I693">
        <v>271</v>
      </c>
      <c r="J693" t="s">
        <v>1191</v>
      </c>
      <c r="M693" t="s">
        <v>68</v>
      </c>
      <c r="N693">
        <v>28</v>
      </c>
      <c r="O693">
        <v>3</v>
      </c>
      <c r="S693" t="s">
        <v>182</v>
      </c>
      <c r="T693" t="s">
        <v>70</v>
      </c>
      <c r="V693" t="s">
        <v>70</v>
      </c>
      <c r="X693" t="s">
        <v>70</v>
      </c>
      <c r="Y693" t="s">
        <v>70</v>
      </c>
      <c r="Z693" t="s">
        <v>70</v>
      </c>
      <c r="AA693" t="s">
        <v>70</v>
      </c>
      <c r="AB693" t="s">
        <v>168</v>
      </c>
      <c r="AC693" t="s">
        <v>68</v>
      </c>
      <c r="AD693">
        <v>3996062</v>
      </c>
      <c r="AE693">
        <v>351559</v>
      </c>
      <c r="AF693" t="s">
        <v>72</v>
      </c>
      <c r="AG693">
        <v>0</v>
      </c>
      <c r="AH693" t="s">
        <v>73</v>
      </c>
      <c r="AI693" t="s">
        <v>74</v>
      </c>
      <c r="AJ693">
        <v>124</v>
      </c>
      <c r="AK693">
        <f>AJ693*2.54</f>
        <v>314.95999999999998</v>
      </c>
      <c r="AL693" t="str">
        <f>IF(AK693&lt;5,"Sapling",IF(AK693&lt;30,"Pole",IF(AK693&lt;50,"Small Saw",IF(AK693&lt;100,"Large Saw",IF(AK693&lt;300,"Giant","Monarch")))))</f>
        <v>Monarch</v>
      </c>
      <c r="AM693">
        <v>208</v>
      </c>
      <c r="AN693" t="s">
        <v>1192</v>
      </c>
      <c r="AO693" s="1">
        <v>45505.604919398145</v>
      </c>
      <c r="AP693" t="s">
        <v>76</v>
      </c>
      <c r="AQ693" s="1">
        <v>45559.796539351853</v>
      </c>
      <c r="AR693" t="s">
        <v>77</v>
      </c>
      <c r="AU693" t="s">
        <v>177</v>
      </c>
      <c r="AV693" t="s">
        <v>86</v>
      </c>
      <c r="AW693" t="s">
        <v>87</v>
      </c>
    </row>
    <row r="694" spans="1:50" x14ac:dyDescent="0.35">
      <c r="A694">
        <v>278</v>
      </c>
      <c r="C694">
        <v>255</v>
      </c>
      <c r="E694" t="s">
        <v>637</v>
      </c>
      <c r="F694" t="s">
        <v>201</v>
      </c>
      <c r="G694" t="s">
        <v>1</v>
      </c>
      <c r="H694">
        <v>111</v>
      </c>
      <c r="I694">
        <v>281</v>
      </c>
      <c r="J694" t="s">
        <v>1215</v>
      </c>
      <c r="M694" t="s">
        <v>68</v>
      </c>
      <c r="N694">
        <v>18.5</v>
      </c>
      <c r="O694">
        <v>2</v>
      </c>
      <c r="S694" t="s">
        <v>94</v>
      </c>
      <c r="T694" t="s">
        <v>70</v>
      </c>
      <c r="V694" t="s">
        <v>70</v>
      </c>
      <c r="X694" t="s">
        <v>70</v>
      </c>
      <c r="Y694" t="s">
        <v>70</v>
      </c>
      <c r="Z694" t="s">
        <v>70</v>
      </c>
      <c r="AA694" t="s">
        <v>70</v>
      </c>
      <c r="AB694" t="s">
        <v>72</v>
      </c>
      <c r="AC694" t="s">
        <v>68</v>
      </c>
      <c r="AD694">
        <v>3995884</v>
      </c>
      <c r="AE694">
        <v>351430</v>
      </c>
      <c r="AF694" t="s">
        <v>72</v>
      </c>
      <c r="AG694">
        <v>0</v>
      </c>
      <c r="AH694" t="s">
        <v>73</v>
      </c>
      <c r="AI694" t="s">
        <v>74</v>
      </c>
      <c r="AJ694">
        <v>124</v>
      </c>
      <c r="AK694">
        <f>AJ694*2.54</f>
        <v>314.95999999999998</v>
      </c>
      <c r="AL694" t="str">
        <f>IF(AK694&lt;5,"Sapling",IF(AK694&lt;30,"Pole",IF(AK694&lt;50,"Small Saw",IF(AK694&lt;100,"Large Saw",IF(AK694&lt;300,"Giant","Monarch")))))</f>
        <v>Monarch</v>
      </c>
      <c r="AM694">
        <v>255</v>
      </c>
      <c r="AN694" t="s">
        <v>1216</v>
      </c>
      <c r="AO694" s="1">
        <v>45505.604919398145</v>
      </c>
      <c r="AP694" t="s">
        <v>76</v>
      </c>
      <c r="AQ694" s="1">
        <v>45559.860625000001</v>
      </c>
      <c r="AR694" t="s">
        <v>77</v>
      </c>
      <c r="AU694" t="s">
        <v>177</v>
      </c>
      <c r="AV694" t="s">
        <v>86</v>
      </c>
      <c r="AW694" t="s">
        <v>81</v>
      </c>
    </row>
    <row r="695" spans="1:50" x14ac:dyDescent="0.35">
      <c r="A695">
        <v>407</v>
      </c>
      <c r="C695">
        <v>183</v>
      </c>
      <c r="E695" t="s">
        <v>637</v>
      </c>
      <c r="F695" t="s">
        <v>106</v>
      </c>
      <c r="G695" t="s">
        <v>1</v>
      </c>
      <c r="H695">
        <v>89</v>
      </c>
      <c r="I695">
        <v>226</v>
      </c>
      <c r="J695" t="s">
        <v>1347</v>
      </c>
      <c r="M695" t="s">
        <v>68</v>
      </c>
      <c r="N695">
        <v>18</v>
      </c>
      <c r="O695">
        <v>4</v>
      </c>
      <c r="S695" t="s">
        <v>182</v>
      </c>
      <c r="T695" t="s">
        <v>68</v>
      </c>
      <c r="U695" t="s">
        <v>133</v>
      </c>
      <c r="X695" t="s">
        <v>70</v>
      </c>
      <c r="Y695" t="s">
        <v>70</v>
      </c>
      <c r="Z695" t="s">
        <v>70</v>
      </c>
      <c r="AA695" t="s">
        <v>70</v>
      </c>
      <c r="AB695" t="s">
        <v>1494</v>
      </c>
      <c r="AC695" t="s">
        <v>68</v>
      </c>
      <c r="AD695">
        <v>3995520</v>
      </c>
      <c r="AE695">
        <v>350815</v>
      </c>
      <c r="AF695" t="s">
        <v>72</v>
      </c>
      <c r="AG695">
        <v>60</v>
      </c>
      <c r="AH695" t="s">
        <v>73</v>
      </c>
      <c r="AI695" t="s">
        <v>74</v>
      </c>
      <c r="AJ695">
        <v>124</v>
      </c>
      <c r="AK695">
        <f>AJ695*2.54</f>
        <v>314.95999999999998</v>
      </c>
      <c r="AL695" t="str">
        <f>IF(AK695&lt;5,"Sapling",IF(AK695&lt;30,"Pole",IF(AK695&lt;50,"Small Saw",IF(AK695&lt;100,"Large Saw",IF(AK695&lt;300,"Giant","Monarch")))))</f>
        <v>Monarch</v>
      </c>
      <c r="AM695">
        <v>183</v>
      </c>
      <c r="AN695" t="s">
        <v>1495</v>
      </c>
      <c r="AO695" s="1">
        <v>45505.604919398145</v>
      </c>
      <c r="AP695" t="s">
        <v>76</v>
      </c>
      <c r="AQ695" s="1">
        <v>45562.767800925925</v>
      </c>
      <c r="AR695" t="s">
        <v>927</v>
      </c>
      <c r="AT695" t="s">
        <v>1496</v>
      </c>
      <c r="AU695" t="s">
        <v>177</v>
      </c>
      <c r="AV695" t="s">
        <v>86</v>
      </c>
      <c r="AW695" t="s">
        <v>159</v>
      </c>
      <c r="AX695" t="s">
        <v>1497</v>
      </c>
    </row>
    <row r="696" spans="1:50" x14ac:dyDescent="0.35">
      <c r="A696">
        <v>536</v>
      </c>
      <c r="C696">
        <v>242</v>
      </c>
      <c r="E696" t="s">
        <v>637</v>
      </c>
      <c r="F696" t="s">
        <v>91</v>
      </c>
      <c r="G696" t="s">
        <v>1</v>
      </c>
      <c r="H696">
        <v>106</v>
      </c>
      <c r="I696">
        <v>269</v>
      </c>
      <c r="J696" t="s">
        <v>961</v>
      </c>
      <c r="M696" t="s">
        <v>68</v>
      </c>
      <c r="N696">
        <v>22</v>
      </c>
      <c r="O696">
        <v>1</v>
      </c>
      <c r="S696" t="s">
        <v>94</v>
      </c>
      <c r="T696" t="s">
        <v>68</v>
      </c>
      <c r="U696" t="s">
        <v>67</v>
      </c>
      <c r="X696" t="s">
        <v>70</v>
      </c>
      <c r="Y696" t="s">
        <v>70</v>
      </c>
      <c r="Z696" t="s">
        <v>70</v>
      </c>
      <c r="AA696" t="s">
        <v>68</v>
      </c>
      <c r="AB696" t="s">
        <v>72</v>
      </c>
      <c r="AC696" t="s">
        <v>68</v>
      </c>
      <c r="AD696">
        <v>3994882</v>
      </c>
      <c r="AE696">
        <v>351348</v>
      </c>
      <c r="AF696" t="s">
        <v>72</v>
      </c>
      <c r="AG696">
        <v>0</v>
      </c>
      <c r="AH696" t="s">
        <v>73</v>
      </c>
      <c r="AI696" t="s">
        <v>74</v>
      </c>
      <c r="AJ696">
        <v>124</v>
      </c>
      <c r="AK696">
        <f>AJ696*2.54</f>
        <v>314.95999999999998</v>
      </c>
      <c r="AL696" t="str">
        <f>IF(AK696&lt;5,"Sapling",IF(AK696&lt;30,"Pole",IF(AK696&lt;50,"Small Saw",IF(AK696&lt;100,"Large Saw",IF(AK696&lt;300,"Giant","Monarch")))))</f>
        <v>Monarch</v>
      </c>
      <c r="AM696">
        <v>224</v>
      </c>
      <c r="AN696" t="s">
        <v>1767</v>
      </c>
      <c r="AO696" s="1">
        <v>45505.604919398145</v>
      </c>
      <c r="AP696" t="s">
        <v>76</v>
      </c>
      <c r="AQ696" s="1">
        <v>45565.655162037037</v>
      </c>
      <c r="AR696" t="s">
        <v>927</v>
      </c>
      <c r="AU696" t="s">
        <v>177</v>
      </c>
      <c r="AV696" t="s">
        <v>80</v>
      </c>
      <c r="AW696" t="s">
        <v>81</v>
      </c>
      <c r="AX696" t="s">
        <v>1768</v>
      </c>
    </row>
    <row r="697" spans="1:50" x14ac:dyDescent="0.35">
      <c r="A697">
        <v>6</v>
      </c>
      <c r="C697">
        <v>216</v>
      </c>
      <c r="E697" t="s">
        <v>64</v>
      </c>
      <c r="F697" t="s">
        <v>106</v>
      </c>
      <c r="G697" t="s">
        <v>1</v>
      </c>
      <c r="H697">
        <v>112</v>
      </c>
      <c r="I697">
        <v>284</v>
      </c>
      <c r="J697" t="s">
        <v>1904</v>
      </c>
      <c r="M697" t="s">
        <v>68</v>
      </c>
      <c r="N697">
        <v>29.399999999999899</v>
      </c>
      <c r="S697" t="s">
        <v>94</v>
      </c>
      <c r="T697" t="s">
        <v>70</v>
      </c>
      <c r="V697" t="s">
        <v>70</v>
      </c>
      <c r="X697" t="s">
        <v>70</v>
      </c>
      <c r="Y697" t="s">
        <v>70</v>
      </c>
      <c r="Z697" t="s">
        <v>70</v>
      </c>
      <c r="AA697" t="s">
        <v>70</v>
      </c>
      <c r="AB697" t="s">
        <v>72</v>
      </c>
      <c r="AC697" t="s">
        <v>68</v>
      </c>
      <c r="AD697">
        <v>3982586</v>
      </c>
      <c r="AE697">
        <v>347545</v>
      </c>
      <c r="AF697" t="s">
        <v>72</v>
      </c>
      <c r="AG697">
        <v>0</v>
      </c>
      <c r="AH697" t="s">
        <v>73</v>
      </c>
      <c r="AI697" t="s">
        <v>74</v>
      </c>
      <c r="AJ697">
        <v>124</v>
      </c>
      <c r="AK697">
        <f>AJ697*2.54</f>
        <v>314.95999999999998</v>
      </c>
      <c r="AL697" t="str">
        <f>IF(AK697&lt;5,"Sapling",IF(AK697&lt;30,"Pole",IF(AK697&lt;50,"Small Saw",IF(AK697&lt;100,"Large Saw",IF(AK697&lt;300,"Giant","Monarch")))))</f>
        <v>Monarch</v>
      </c>
      <c r="AM697">
        <v>216</v>
      </c>
      <c r="AN697" t="s">
        <v>1905</v>
      </c>
      <c r="AO697" s="1">
        <v>45505.604919398145</v>
      </c>
      <c r="AP697" t="s">
        <v>76</v>
      </c>
      <c r="AQ697" s="1">
        <v>45561.972986111112</v>
      </c>
      <c r="AR697" t="s">
        <v>77</v>
      </c>
      <c r="AU697" t="s">
        <v>79</v>
      </c>
      <c r="AV697" t="s">
        <v>86</v>
      </c>
      <c r="AW697" t="s">
        <v>87</v>
      </c>
      <c r="AX697" t="s">
        <v>1906</v>
      </c>
    </row>
    <row r="698" spans="1:50" x14ac:dyDescent="0.35">
      <c r="A698">
        <v>633</v>
      </c>
      <c r="C698">
        <v>228</v>
      </c>
      <c r="E698" t="s">
        <v>174</v>
      </c>
      <c r="F698" t="s">
        <v>82</v>
      </c>
      <c r="G698" t="s">
        <v>1</v>
      </c>
      <c r="H698">
        <v>111.099999999999</v>
      </c>
      <c r="I698">
        <v>282</v>
      </c>
      <c r="J698" t="s">
        <v>2211</v>
      </c>
      <c r="K698" t="s">
        <v>67</v>
      </c>
      <c r="M698" t="s">
        <v>68</v>
      </c>
      <c r="N698">
        <v>78</v>
      </c>
      <c r="O698">
        <v>4</v>
      </c>
      <c r="S698" t="s">
        <v>182</v>
      </c>
      <c r="T698" t="s">
        <v>70</v>
      </c>
      <c r="V698" t="s">
        <v>70</v>
      </c>
      <c r="W698" t="s">
        <v>67</v>
      </c>
      <c r="X698" t="s">
        <v>68</v>
      </c>
      <c r="Y698" t="s">
        <v>68</v>
      </c>
      <c r="Z698" t="s">
        <v>70</v>
      </c>
      <c r="AA698" t="s">
        <v>70</v>
      </c>
      <c r="AB698" t="s">
        <v>72</v>
      </c>
      <c r="AC698" t="s">
        <v>68</v>
      </c>
      <c r="AD698">
        <v>3983098</v>
      </c>
      <c r="AE698">
        <v>350228</v>
      </c>
      <c r="AF698" t="s">
        <v>72</v>
      </c>
      <c r="AG698">
        <v>101</v>
      </c>
      <c r="AH698" t="s">
        <v>73</v>
      </c>
      <c r="AI698" t="s">
        <v>74</v>
      </c>
      <c r="AJ698">
        <v>124</v>
      </c>
      <c r="AK698">
        <f>AJ698*2.54</f>
        <v>314.95999999999998</v>
      </c>
      <c r="AL698" t="str">
        <f>IF(AK698&lt;5,"Sapling",IF(AK698&lt;30,"Pole",IF(AK698&lt;50,"Small Saw",IF(AK698&lt;100,"Large Saw",IF(AK698&lt;300,"Giant","Monarch")))))</f>
        <v>Monarch</v>
      </c>
      <c r="AM698">
        <v>228</v>
      </c>
      <c r="AN698" t="s">
        <v>2387</v>
      </c>
      <c r="AO698" s="1">
        <v>45505.604919398145</v>
      </c>
      <c r="AP698" t="s">
        <v>76</v>
      </c>
      <c r="AQ698" s="1">
        <v>45546.638310185182</v>
      </c>
      <c r="AR698" t="s">
        <v>151</v>
      </c>
      <c r="AS698" t="s">
        <v>67</v>
      </c>
      <c r="AU698" t="s">
        <v>177</v>
      </c>
      <c r="AV698" t="s">
        <v>86</v>
      </c>
      <c r="AW698" t="s">
        <v>159</v>
      </c>
      <c r="AX698" t="s">
        <v>2215</v>
      </c>
    </row>
    <row r="699" spans="1:50" x14ac:dyDescent="0.35">
      <c r="A699">
        <v>130</v>
      </c>
      <c r="C699">
        <v>223</v>
      </c>
      <c r="E699" t="s">
        <v>174</v>
      </c>
      <c r="F699" t="s">
        <v>91</v>
      </c>
      <c r="G699" t="s">
        <v>1</v>
      </c>
      <c r="H699">
        <v>117.4</v>
      </c>
      <c r="I699">
        <v>298</v>
      </c>
      <c r="J699" t="s">
        <v>766</v>
      </c>
      <c r="M699" t="s">
        <v>68</v>
      </c>
      <c r="N699">
        <v>20</v>
      </c>
      <c r="O699">
        <v>2</v>
      </c>
      <c r="S699" t="s">
        <v>69</v>
      </c>
      <c r="T699" t="s">
        <v>68</v>
      </c>
      <c r="U699" t="s">
        <v>67</v>
      </c>
      <c r="V699" t="s">
        <v>70</v>
      </c>
      <c r="X699" t="s">
        <v>70</v>
      </c>
      <c r="Y699" t="s">
        <v>70</v>
      </c>
      <c r="Z699" t="s">
        <v>70</v>
      </c>
      <c r="AA699" t="s">
        <v>70</v>
      </c>
      <c r="AB699" t="s">
        <v>168</v>
      </c>
      <c r="AC699" t="s">
        <v>68</v>
      </c>
      <c r="AD699">
        <v>3983509</v>
      </c>
      <c r="AE699">
        <v>349847</v>
      </c>
      <c r="AF699" t="s">
        <v>72</v>
      </c>
      <c r="AG699">
        <v>0</v>
      </c>
      <c r="AH699" t="s">
        <v>73</v>
      </c>
      <c r="AI699" t="s">
        <v>74</v>
      </c>
      <c r="AJ699">
        <v>124</v>
      </c>
      <c r="AK699">
        <f>AJ699*2.54</f>
        <v>314.95999999999998</v>
      </c>
      <c r="AL699" t="str">
        <f>IF(AK699&lt;5,"Sapling",IF(AK699&lt;30,"Pole",IF(AK699&lt;50,"Small Saw",IF(AK699&lt;100,"Large Saw",IF(AK699&lt;300,"Giant","Monarch")))))</f>
        <v>Monarch</v>
      </c>
      <c r="AM699">
        <v>233</v>
      </c>
      <c r="AN699" t="s">
        <v>2439</v>
      </c>
      <c r="AO699" s="1">
        <v>45505.604919398145</v>
      </c>
      <c r="AP699" t="s">
        <v>76</v>
      </c>
      <c r="AQ699" s="1">
        <v>45556.657893518517</v>
      </c>
      <c r="AR699" t="s">
        <v>151</v>
      </c>
      <c r="AU699" t="s">
        <v>177</v>
      </c>
      <c r="AV699" t="s">
        <v>86</v>
      </c>
      <c r="AW699" t="s">
        <v>81</v>
      </c>
    </row>
    <row r="700" spans="1:50" x14ac:dyDescent="0.35">
      <c r="A700">
        <v>455</v>
      </c>
      <c r="C700">
        <v>218</v>
      </c>
      <c r="E700" t="s">
        <v>174</v>
      </c>
      <c r="F700" t="s">
        <v>146</v>
      </c>
      <c r="G700" t="s">
        <v>1</v>
      </c>
      <c r="H700">
        <v>96</v>
      </c>
      <c r="I700">
        <v>243</v>
      </c>
      <c r="J700" t="s">
        <v>315</v>
      </c>
      <c r="K700" t="s">
        <v>67</v>
      </c>
      <c r="M700" t="s">
        <v>70</v>
      </c>
      <c r="N700">
        <v>44</v>
      </c>
      <c r="O700">
        <v>0</v>
      </c>
      <c r="S700" t="s">
        <v>69</v>
      </c>
      <c r="T700" t="s">
        <v>68</v>
      </c>
      <c r="U700" t="s">
        <v>67</v>
      </c>
      <c r="V700" t="s">
        <v>70</v>
      </c>
      <c r="W700" t="s">
        <v>67</v>
      </c>
      <c r="X700" t="s">
        <v>68</v>
      </c>
      <c r="Y700" t="s">
        <v>70</v>
      </c>
      <c r="Z700" t="s">
        <v>70</v>
      </c>
      <c r="AA700" t="s">
        <v>70</v>
      </c>
      <c r="AB700" t="s">
        <v>72</v>
      </c>
      <c r="AC700" t="s">
        <v>68</v>
      </c>
      <c r="AD700">
        <v>3983466</v>
      </c>
      <c r="AE700">
        <v>350523</v>
      </c>
      <c r="AF700" t="s">
        <v>72</v>
      </c>
      <c r="AG700">
        <v>13</v>
      </c>
      <c r="AH700" t="s">
        <v>73</v>
      </c>
      <c r="AI700" t="s">
        <v>74</v>
      </c>
      <c r="AJ700">
        <v>124</v>
      </c>
      <c r="AK700">
        <f>AJ700*2.54</f>
        <v>314.95999999999998</v>
      </c>
      <c r="AL700" t="str">
        <f>IF(AK700&lt;5,"Sapling",IF(AK700&lt;30,"Pole",IF(AK700&lt;50,"Small Saw",IF(AK700&lt;100,"Large Saw",IF(AK700&lt;300,"Giant","Monarch")))))</f>
        <v>Monarch</v>
      </c>
      <c r="AM700">
        <v>218</v>
      </c>
      <c r="AN700" t="s">
        <v>2509</v>
      </c>
      <c r="AO700" s="1">
        <v>45505.604919398145</v>
      </c>
      <c r="AP700" t="s">
        <v>76</v>
      </c>
      <c r="AQ700" s="1">
        <v>45563.014065856485</v>
      </c>
      <c r="AR700" t="s">
        <v>77</v>
      </c>
      <c r="AS700" t="s">
        <v>67</v>
      </c>
      <c r="AU700" t="s">
        <v>177</v>
      </c>
      <c r="AV700" t="s">
        <v>86</v>
      </c>
      <c r="AW700" t="s">
        <v>159</v>
      </c>
    </row>
    <row r="701" spans="1:50" x14ac:dyDescent="0.35">
      <c r="A701">
        <v>584</v>
      </c>
      <c r="C701">
        <v>178</v>
      </c>
      <c r="E701" t="s">
        <v>174</v>
      </c>
      <c r="F701" t="s">
        <v>197</v>
      </c>
      <c r="G701" t="s">
        <v>1</v>
      </c>
      <c r="H701">
        <v>124.7</v>
      </c>
      <c r="I701">
        <v>316</v>
      </c>
      <c r="J701" t="s">
        <v>207</v>
      </c>
      <c r="K701" t="s">
        <v>133</v>
      </c>
      <c r="M701" t="s">
        <v>68</v>
      </c>
      <c r="N701">
        <v>75</v>
      </c>
      <c r="O701">
        <v>4</v>
      </c>
      <c r="S701" t="s">
        <v>182</v>
      </c>
      <c r="T701" t="s">
        <v>70</v>
      </c>
      <c r="V701" t="s">
        <v>68</v>
      </c>
      <c r="W701" t="s">
        <v>67</v>
      </c>
      <c r="X701" t="s">
        <v>68</v>
      </c>
      <c r="Y701" t="s">
        <v>70</v>
      </c>
      <c r="Z701" t="s">
        <v>68</v>
      </c>
      <c r="AA701" t="s">
        <v>70</v>
      </c>
      <c r="AB701" t="s">
        <v>71</v>
      </c>
      <c r="AC701" t="s">
        <v>68</v>
      </c>
      <c r="AD701">
        <v>3983122</v>
      </c>
      <c r="AE701">
        <v>350529</v>
      </c>
      <c r="AF701" t="s">
        <v>72</v>
      </c>
      <c r="AG701">
        <v>84</v>
      </c>
      <c r="AH701" t="s">
        <v>73</v>
      </c>
      <c r="AI701" t="s">
        <v>74</v>
      </c>
      <c r="AJ701">
        <v>123</v>
      </c>
      <c r="AK701">
        <f>AJ701*2.54</f>
        <v>312.42</v>
      </c>
      <c r="AL701" t="str">
        <f>IF(AK701&lt;5,"Sapling",IF(AK701&lt;30,"Pole",IF(AK701&lt;50,"Small Saw",IF(AK701&lt;100,"Large Saw",IF(AK701&lt;300,"Giant","Monarch")))))</f>
        <v>Monarch</v>
      </c>
      <c r="AM701">
        <v>178</v>
      </c>
      <c r="AN701" t="s">
        <v>208</v>
      </c>
      <c r="AO701" s="1">
        <v>45505.604919398145</v>
      </c>
      <c r="AP701" t="s">
        <v>76</v>
      </c>
      <c r="AQ701" s="1">
        <v>45555.884641203702</v>
      </c>
      <c r="AR701" t="s">
        <v>151</v>
      </c>
      <c r="AU701" t="s">
        <v>177</v>
      </c>
      <c r="AV701" t="s">
        <v>86</v>
      </c>
      <c r="AW701" t="s">
        <v>81</v>
      </c>
    </row>
    <row r="702" spans="1:50" x14ac:dyDescent="0.35">
      <c r="A702">
        <v>193</v>
      </c>
      <c r="C702">
        <v>248</v>
      </c>
      <c r="E702" t="s">
        <v>637</v>
      </c>
      <c r="F702" t="s">
        <v>290</v>
      </c>
      <c r="G702" t="s">
        <v>1</v>
      </c>
      <c r="H702">
        <v>108</v>
      </c>
      <c r="I702">
        <v>274</v>
      </c>
      <c r="J702" t="s">
        <v>1018</v>
      </c>
      <c r="M702" t="s">
        <v>68</v>
      </c>
      <c r="N702">
        <v>31</v>
      </c>
      <c r="O702">
        <v>2</v>
      </c>
      <c r="S702" t="s">
        <v>94</v>
      </c>
      <c r="T702" t="s">
        <v>68</v>
      </c>
      <c r="U702" t="s">
        <v>67</v>
      </c>
      <c r="V702" t="s">
        <v>70</v>
      </c>
      <c r="X702" t="s">
        <v>70</v>
      </c>
      <c r="Y702" t="s">
        <v>70</v>
      </c>
      <c r="Z702" t="s">
        <v>70</v>
      </c>
      <c r="AA702" t="s">
        <v>70</v>
      </c>
      <c r="AB702" t="s">
        <v>72</v>
      </c>
      <c r="AC702" t="s">
        <v>68</v>
      </c>
      <c r="AD702">
        <v>3996204</v>
      </c>
      <c r="AE702">
        <v>351318</v>
      </c>
      <c r="AF702" t="s">
        <v>72</v>
      </c>
      <c r="AG702">
        <v>0</v>
      </c>
      <c r="AH702" t="s">
        <v>73</v>
      </c>
      <c r="AI702" t="s">
        <v>74</v>
      </c>
      <c r="AJ702">
        <v>123</v>
      </c>
      <c r="AK702">
        <f>AJ702*2.54</f>
        <v>312.42</v>
      </c>
      <c r="AL702" t="str">
        <f>IF(AK702&lt;5,"Sapling",IF(AK702&lt;30,"Pole",IF(AK702&lt;50,"Small Saw",IF(AK702&lt;100,"Large Saw",IF(AK702&lt;300,"Giant","Monarch")))))</f>
        <v>Monarch</v>
      </c>
      <c r="AM702">
        <v>248</v>
      </c>
      <c r="AN702" t="s">
        <v>1038</v>
      </c>
      <c r="AO702" s="1">
        <v>45505.604919398145</v>
      </c>
      <c r="AP702" t="s">
        <v>76</v>
      </c>
      <c r="AQ702" s="1">
        <v>45561.890949074077</v>
      </c>
      <c r="AR702" t="s">
        <v>151</v>
      </c>
      <c r="AU702" t="s">
        <v>177</v>
      </c>
      <c r="AV702" t="s">
        <v>86</v>
      </c>
      <c r="AW702" t="s">
        <v>81</v>
      </c>
    </row>
    <row r="703" spans="1:50" x14ac:dyDescent="0.35">
      <c r="A703">
        <v>253</v>
      </c>
      <c r="C703">
        <v>241</v>
      </c>
      <c r="E703" t="s">
        <v>637</v>
      </c>
      <c r="F703" t="s">
        <v>201</v>
      </c>
      <c r="G703" t="s">
        <v>1</v>
      </c>
      <c r="H703">
        <v>106</v>
      </c>
      <c r="I703">
        <v>269</v>
      </c>
      <c r="J703" t="s">
        <v>1156</v>
      </c>
      <c r="M703" t="s">
        <v>68</v>
      </c>
      <c r="N703">
        <v>47.6</v>
      </c>
      <c r="O703">
        <v>2</v>
      </c>
      <c r="S703" t="s">
        <v>69</v>
      </c>
      <c r="T703" t="s">
        <v>68</v>
      </c>
      <c r="U703" t="s">
        <v>67</v>
      </c>
      <c r="V703" t="s">
        <v>70</v>
      </c>
      <c r="X703" t="s">
        <v>70</v>
      </c>
      <c r="Y703" t="s">
        <v>70</v>
      </c>
      <c r="Z703" t="s">
        <v>70</v>
      </c>
      <c r="AA703" t="s">
        <v>70</v>
      </c>
      <c r="AB703" t="s">
        <v>72</v>
      </c>
      <c r="AC703" t="s">
        <v>68</v>
      </c>
      <c r="AD703">
        <v>3996105</v>
      </c>
      <c r="AE703">
        <v>351208</v>
      </c>
      <c r="AF703" t="s">
        <v>72</v>
      </c>
      <c r="AG703">
        <v>0</v>
      </c>
      <c r="AH703" t="s">
        <v>73</v>
      </c>
      <c r="AI703" t="s">
        <v>74</v>
      </c>
      <c r="AJ703">
        <v>123</v>
      </c>
      <c r="AK703">
        <f>AJ703*2.54</f>
        <v>312.42</v>
      </c>
      <c r="AL703" t="str">
        <f>IF(AK703&lt;5,"Sapling",IF(AK703&lt;30,"Pole",IF(AK703&lt;50,"Small Saw",IF(AK703&lt;100,"Large Saw",IF(AK703&lt;300,"Giant","Monarch")))))</f>
        <v>Monarch</v>
      </c>
      <c r="AM703">
        <v>241</v>
      </c>
      <c r="AN703" t="s">
        <v>1157</v>
      </c>
      <c r="AO703" s="1">
        <v>45505.604919398145</v>
      </c>
      <c r="AP703" t="s">
        <v>76</v>
      </c>
      <c r="AQ703" s="1">
        <v>45562.858842592592</v>
      </c>
      <c r="AR703" t="s">
        <v>151</v>
      </c>
      <c r="AT703" t="s">
        <v>305</v>
      </c>
      <c r="AU703" t="s">
        <v>177</v>
      </c>
      <c r="AV703" t="s">
        <v>86</v>
      </c>
      <c r="AW703" t="s">
        <v>159</v>
      </c>
    </row>
    <row r="704" spans="1:50" x14ac:dyDescent="0.35">
      <c r="A704">
        <v>441</v>
      </c>
      <c r="C704">
        <v>251</v>
      </c>
      <c r="E704" t="s">
        <v>637</v>
      </c>
      <c r="F704" t="s">
        <v>106</v>
      </c>
      <c r="G704" t="s">
        <v>1</v>
      </c>
      <c r="H704">
        <v>96</v>
      </c>
      <c r="I704">
        <v>243</v>
      </c>
      <c r="J704" t="s">
        <v>1347</v>
      </c>
      <c r="M704" t="s">
        <v>68</v>
      </c>
      <c r="N704">
        <v>12</v>
      </c>
      <c r="O704">
        <v>4</v>
      </c>
      <c r="S704" t="s">
        <v>94</v>
      </c>
      <c r="T704" t="s">
        <v>68</v>
      </c>
      <c r="U704" t="s">
        <v>67</v>
      </c>
      <c r="X704" t="s">
        <v>70</v>
      </c>
      <c r="Y704" t="s">
        <v>70</v>
      </c>
      <c r="Z704" t="s">
        <v>70</v>
      </c>
      <c r="AA704" t="s">
        <v>70</v>
      </c>
      <c r="AB704" t="s">
        <v>72</v>
      </c>
      <c r="AC704" t="s">
        <v>68</v>
      </c>
      <c r="AD704">
        <v>3995576</v>
      </c>
      <c r="AE704">
        <v>350804</v>
      </c>
      <c r="AF704" t="s">
        <v>72</v>
      </c>
      <c r="AG704">
        <v>98</v>
      </c>
      <c r="AH704" t="s">
        <v>73</v>
      </c>
      <c r="AI704" t="s">
        <v>74</v>
      </c>
      <c r="AJ704">
        <v>123</v>
      </c>
      <c r="AK704">
        <f>AJ704*2.54</f>
        <v>312.42</v>
      </c>
      <c r="AL704" t="str">
        <f>IF(AK704&lt;5,"Sapling",IF(AK704&lt;30,"Pole",IF(AK704&lt;50,"Small Saw",IF(AK704&lt;100,"Large Saw",IF(AK704&lt;300,"Giant","Monarch")))))</f>
        <v>Monarch</v>
      </c>
      <c r="AM704">
        <v>251</v>
      </c>
      <c r="AN704" t="s">
        <v>1590</v>
      </c>
      <c r="AO704" s="1">
        <v>45505.604919398145</v>
      </c>
      <c r="AP704" t="s">
        <v>76</v>
      </c>
      <c r="AQ704" s="1">
        <v>45562.753425925926</v>
      </c>
      <c r="AR704" t="s">
        <v>927</v>
      </c>
      <c r="AT704" t="s">
        <v>1591</v>
      </c>
      <c r="AU704" t="s">
        <v>177</v>
      </c>
      <c r="AV704" t="s">
        <v>86</v>
      </c>
      <c r="AW704" t="s">
        <v>81</v>
      </c>
      <c r="AX704" t="s">
        <v>1592</v>
      </c>
    </row>
    <row r="705" spans="1:50" x14ac:dyDescent="0.35">
      <c r="A705">
        <v>599</v>
      </c>
      <c r="C705">
        <v>214</v>
      </c>
      <c r="E705" t="s">
        <v>637</v>
      </c>
      <c r="F705" t="s">
        <v>146</v>
      </c>
      <c r="G705" t="s">
        <v>1</v>
      </c>
      <c r="H705">
        <v>107</v>
      </c>
      <c r="I705">
        <v>271</v>
      </c>
      <c r="J705" t="s">
        <v>1241</v>
      </c>
      <c r="M705" t="s">
        <v>70</v>
      </c>
      <c r="N705">
        <v>35</v>
      </c>
      <c r="S705" t="s">
        <v>182</v>
      </c>
      <c r="T705" t="s">
        <v>70</v>
      </c>
      <c r="X705" t="s">
        <v>70</v>
      </c>
      <c r="Y705" t="s">
        <v>70</v>
      </c>
      <c r="Z705" t="s">
        <v>70</v>
      </c>
      <c r="AA705" t="s">
        <v>70</v>
      </c>
      <c r="AB705" t="s">
        <v>1872</v>
      </c>
      <c r="AC705" t="s">
        <v>68</v>
      </c>
      <c r="AD705">
        <v>3995806</v>
      </c>
      <c r="AE705">
        <v>351471</v>
      </c>
      <c r="AF705" t="s">
        <v>72</v>
      </c>
      <c r="AG705">
        <v>0</v>
      </c>
      <c r="AH705" t="s">
        <v>73</v>
      </c>
      <c r="AI705" t="s">
        <v>74</v>
      </c>
      <c r="AJ705">
        <v>123</v>
      </c>
      <c r="AK705">
        <f>AJ705*2.54</f>
        <v>312.42</v>
      </c>
      <c r="AL705" t="str">
        <f>IF(AK705&lt;5,"Sapling",IF(AK705&lt;30,"Pole",IF(AK705&lt;50,"Small Saw",IF(AK705&lt;100,"Large Saw",IF(AK705&lt;300,"Giant","Monarch")))))</f>
        <v>Monarch</v>
      </c>
      <c r="AM705">
        <v>214</v>
      </c>
      <c r="AN705" t="s">
        <v>1873</v>
      </c>
      <c r="AO705" s="1">
        <v>45505.604919398145</v>
      </c>
      <c r="AP705" t="s">
        <v>76</v>
      </c>
      <c r="AQ705" s="1">
        <v>45566.729131944441</v>
      </c>
      <c r="AR705" t="s">
        <v>927</v>
      </c>
      <c r="AU705" t="s">
        <v>177</v>
      </c>
      <c r="AV705" t="s">
        <v>86</v>
      </c>
      <c r="AW705" t="s">
        <v>87</v>
      </c>
      <c r="AX705" t="s">
        <v>934</v>
      </c>
    </row>
    <row r="706" spans="1:50" x14ac:dyDescent="0.35">
      <c r="A706">
        <v>96</v>
      </c>
      <c r="C706">
        <v>219</v>
      </c>
      <c r="E706" t="s">
        <v>1940</v>
      </c>
      <c r="F706" t="s">
        <v>82</v>
      </c>
      <c r="G706" t="s">
        <v>1</v>
      </c>
      <c r="H706">
        <v>99.4</v>
      </c>
      <c r="I706">
        <v>252</v>
      </c>
      <c r="J706" t="s">
        <v>2104</v>
      </c>
      <c r="M706" t="s">
        <v>70</v>
      </c>
      <c r="N706">
        <v>46</v>
      </c>
      <c r="S706" t="s">
        <v>69</v>
      </c>
      <c r="T706" t="s">
        <v>68</v>
      </c>
      <c r="U706" t="s">
        <v>67</v>
      </c>
      <c r="V706" t="s">
        <v>70</v>
      </c>
      <c r="X706" t="s">
        <v>70</v>
      </c>
      <c r="Y706" t="s">
        <v>70</v>
      </c>
      <c r="Z706" t="s">
        <v>70</v>
      </c>
      <c r="AA706" t="s">
        <v>70</v>
      </c>
      <c r="AB706" t="s">
        <v>72</v>
      </c>
      <c r="AC706" t="s">
        <v>68</v>
      </c>
      <c r="AD706">
        <v>3990135</v>
      </c>
      <c r="AE706">
        <v>353267</v>
      </c>
      <c r="AF706" t="s">
        <v>72</v>
      </c>
      <c r="AG706">
        <v>0</v>
      </c>
      <c r="AH706" t="s">
        <v>73</v>
      </c>
      <c r="AI706" t="s">
        <v>74</v>
      </c>
      <c r="AJ706">
        <v>123</v>
      </c>
      <c r="AK706">
        <f>AJ706*2.54</f>
        <v>312.42</v>
      </c>
      <c r="AL706" t="str">
        <f>IF(AK706&lt;5,"Sapling",IF(AK706&lt;30,"Pole",IF(AK706&lt;50,"Small Saw",IF(AK706&lt;100,"Large Saw",IF(AK706&lt;300,"Giant","Monarch")))))</f>
        <v>Monarch</v>
      </c>
      <c r="AM706">
        <v>219</v>
      </c>
      <c r="AN706" t="s">
        <v>2105</v>
      </c>
      <c r="AO706" s="1">
        <v>45505.604919398145</v>
      </c>
      <c r="AP706" t="s">
        <v>76</v>
      </c>
      <c r="AQ706" s="1">
        <v>45553.704594907409</v>
      </c>
      <c r="AR706" t="s">
        <v>151</v>
      </c>
      <c r="AU706" t="s">
        <v>79</v>
      </c>
      <c r="AV706" t="s">
        <v>86</v>
      </c>
      <c r="AW706" t="s">
        <v>81</v>
      </c>
    </row>
    <row r="707" spans="1:50" ht="43.5" x14ac:dyDescent="0.35">
      <c r="A707">
        <v>162</v>
      </c>
      <c r="C707">
        <v>221</v>
      </c>
      <c r="E707" t="s">
        <v>174</v>
      </c>
      <c r="F707" t="s">
        <v>82</v>
      </c>
      <c r="G707" t="s">
        <v>1</v>
      </c>
      <c r="H707">
        <v>121</v>
      </c>
      <c r="I707">
        <v>307</v>
      </c>
      <c r="J707" t="s">
        <v>1115</v>
      </c>
      <c r="K707" t="s">
        <v>67</v>
      </c>
      <c r="M707" t="s">
        <v>68</v>
      </c>
      <c r="N707">
        <v>18</v>
      </c>
      <c r="O707">
        <v>1</v>
      </c>
      <c r="S707" t="s">
        <v>69</v>
      </c>
      <c r="T707" t="s">
        <v>70</v>
      </c>
      <c r="V707" t="s">
        <v>70</v>
      </c>
      <c r="W707" t="s">
        <v>67</v>
      </c>
      <c r="X707" t="s">
        <v>68</v>
      </c>
      <c r="Y707" t="s">
        <v>70</v>
      </c>
      <c r="Z707" t="s">
        <v>70</v>
      </c>
      <c r="AA707" t="s">
        <v>70</v>
      </c>
      <c r="AB707" t="s">
        <v>72</v>
      </c>
      <c r="AC707" t="s">
        <v>68</v>
      </c>
      <c r="AD707">
        <v>3983332</v>
      </c>
      <c r="AE707">
        <v>349988</v>
      </c>
      <c r="AF707" t="s">
        <v>72</v>
      </c>
      <c r="AG707">
        <v>153</v>
      </c>
      <c r="AH707" t="s">
        <v>73</v>
      </c>
      <c r="AI707" t="s">
        <v>74</v>
      </c>
      <c r="AJ707">
        <v>123</v>
      </c>
      <c r="AK707">
        <f>AJ707*2.54</f>
        <v>312.42</v>
      </c>
      <c r="AL707" t="str">
        <f>IF(AK707&lt;5,"Sapling",IF(AK707&lt;30,"Pole",IF(AK707&lt;50,"Small Saw",IF(AK707&lt;100,"Large Saw",IF(AK707&lt;300,"Giant","Monarch")))))</f>
        <v>Monarch</v>
      </c>
      <c r="AM707">
        <v>205</v>
      </c>
      <c r="AN707" t="s">
        <v>2467</v>
      </c>
      <c r="AO707" s="1">
        <v>45505.604919398145</v>
      </c>
      <c r="AP707" t="s">
        <v>76</v>
      </c>
      <c r="AQ707" s="1">
        <v>45532.887785694445</v>
      </c>
      <c r="AR707" t="s">
        <v>76</v>
      </c>
      <c r="AS707" t="s">
        <v>67</v>
      </c>
      <c r="AT707" s="2" t="s">
        <v>2468</v>
      </c>
      <c r="AU707" t="s">
        <v>177</v>
      </c>
    </row>
    <row r="708" spans="1:50" x14ac:dyDescent="0.35">
      <c r="A708">
        <v>298</v>
      </c>
      <c r="C708">
        <v>214</v>
      </c>
      <c r="E708" t="s">
        <v>174</v>
      </c>
      <c r="F708" t="s">
        <v>106</v>
      </c>
      <c r="G708" t="s">
        <v>1</v>
      </c>
      <c r="H708">
        <v>104</v>
      </c>
      <c r="I708">
        <v>264</v>
      </c>
      <c r="J708" t="s">
        <v>248</v>
      </c>
      <c r="M708" t="s">
        <v>70</v>
      </c>
      <c r="N708">
        <v>0</v>
      </c>
      <c r="O708">
        <v>0</v>
      </c>
      <c r="S708" t="s">
        <v>94</v>
      </c>
      <c r="T708" t="s">
        <v>68</v>
      </c>
      <c r="U708" t="s">
        <v>67</v>
      </c>
      <c r="V708" t="s">
        <v>70</v>
      </c>
      <c r="X708" t="s">
        <v>70</v>
      </c>
      <c r="Y708" t="s">
        <v>70</v>
      </c>
      <c r="Z708" t="s">
        <v>70</v>
      </c>
      <c r="AA708" t="s">
        <v>70</v>
      </c>
      <c r="AB708" t="s">
        <v>72</v>
      </c>
      <c r="AC708" t="s">
        <v>68</v>
      </c>
      <c r="AD708">
        <v>3983000</v>
      </c>
      <c r="AE708">
        <v>349894</v>
      </c>
      <c r="AF708" t="s">
        <v>72</v>
      </c>
      <c r="AG708">
        <v>0</v>
      </c>
      <c r="AH708" t="s">
        <v>73</v>
      </c>
      <c r="AI708" t="s">
        <v>74</v>
      </c>
      <c r="AJ708">
        <v>123</v>
      </c>
      <c r="AK708">
        <f>AJ708*2.54</f>
        <v>312.42</v>
      </c>
      <c r="AL708" t="str">
        <f>IF(AK708&lt;5,"Sapling",IF(AK708&lt;30,"Pole",IF(AK708&lt;50,"Small Saw",IF(AK708&lt;100,"Large Saw",IF(AK708&lt;300,"Giant","Monarch")))))</f>
        <v>Monarch</v>
      </c>
      <c r="AM708">
        <v>214</v>
      </c>
      <c r="AN708" t="s">
        <v>2561</v>
      </c>
      <c r="AO708" s="1">
        <v>45505.604919398145</v>
      </c>
      <c r="AP708" t="s">
        <v>76</v>
      </c>
      <c r="AQ708" s="1">
        <v>45532.887833657405</v>
      </c>
      <c r="AR708" t="s">
        <v>76</v>
      </c>
      <c r="AU708" t="s">
        <v>177</v>
      </c>
      <c r="AV708" t="s">
        <v>80</v>
      </c>
    </row>
    <row r="709" spans="1:50" x14ac:dyDescent="0.35">
      <c r="A709">
        <v>16</v>
      </c>
      <c r="C709">
        <v>221</v>
      </c>
      <c r="E709" t="s">
        <v>637</v>
      </c>
      <c r="F709" t="s">
        <v>65</v>
      </c>
      <c r="G709" t="s">
        <v>1</v>
      </c>
      <c r="H709">
        <v>92.2</v>
      </c>
      <c r="I709">
        <v>234</v>
      </c>
      <c r="J709" t="s">
        <v>678</v>
      </c>
      <c r="M709" t="s">
        <v>68</v>
      </c>
      <c r="N709">
        <v>28</v>
      </c>
      <c r="O709">
        <v>4</v>
      </c>
      <c r="S709" t="s">
        <v>69</v>
      </c>
      <c r="T709" t="s">
        <v>68</v>
      </c>
      <c r="U709" t="s">
        <v>67</v>
      </c>
      <c r="V709" t="s">
        <v>70</v>
      </c>
      <c r="X709" t="s">
        <v>70</v>
      </c>
      <c r="Y709" t="s">
        <v>70</v>
      </c>
      <c r="Z709" t="s">
        <v>70</v>
      </c>
      <c r="AA709" t="s">
        <v>70</v>
      </c>
      <c r="AB709" t="s">
        <v>679</v>
      </c>
      <c r="AC709" t="s">
        <v>68</v>
      </c>
      <c r="AD709">
        <v>3996230</v>
      </c>
      <c r="AE709">
        <v>351745</v>
      </c>
      <c r="AF709" t="s">
        <v>72</v>
      </c>
      <c r="AG709">
        <v>120</v>
      </c>
      <c r="AH709" t="s">
        <v>73</v>
      </c>
      <c r="AI709" t="s">
        <v>74</v>
      </c>
      <c r="AJ709">
        <v>122</v>
      </c>
      <c r="AK709">
        <f>AJ709*2.54</f>
        <v>309.88</v>
      </c>
      <c r="AL709" t="str">
        <f>IF(AK709&lt;5,"Sapling",IF(AK709&lt;30,"Pole",IF(AK709&lt;50,"Small Saw",IF(AK709&lt;100,"Large Saw",IF(AK709&lt;300,"Giant","Monarch")))))</f>
        <v>Monarch</v>
      </c>
      <c r="AM709">
        <v>221</v>
      </c>
      <c r="AN709" t="s">
        <v>680</v>
      </c>
      <c r="AO709" s="1">
        <v>45505.604919398145</v>
      </c>
      <c r="AP709" t="s">
        <v>76</v>
      </c>
      <c r="AQ709" s="1">
        <v>45558.650300925925</v>
      </c>
      <c r="AR709" t="s">
        <v>151</v>
      </c>
      <c r="AU709" t="s">
        <v>177</v>
      </c>
      <c r="AV709" t="s">
        <v>86</v>
      </c>
      <c r="AW709" t="s">
        <v>81</v>
      </c>
    </row>
    <row r="710" spans="1:50" x14ac:dyDescent="0.35">
      <c r="A710">
        <v>74</v>
      </c>
      <c r="C710">
        <v>250</v>
      </c>
      <c r="E710" t="s">
        <v>637</v>
      </c>
      <c r="F710" t="s">
        <v>65</v>
      </c>
      <c r="G710" t="s">
        <v>1</v>
      </c>
      <c r="H710">
        <v>117.7</v>
      </c>
      <c r="I710">
        <v>298</v>
      </c>
      <c r="J710" t="s">
        <v>804</v>
      </c>
      <c r="M710" t="s">
        <v>68</v>
      </c>
      <c r="N710">
        <v>13</v>
      </c>
      <c r="O710">
        <v>4</v>
      </c>
      <c r="S710" t="s">
        <v>94</v>
      </c>
      <c r="T710" t="s">
        <v>68</v>
      </c>
      <c r="U710" t="s">
        <v>67</v>
      </c>
      <c r="V710" t="s">
        <v>70</v>
      </c>
      <c r="W710" t="s">
        <v>67</v>
      </c>
      <c r="X710" t="s">
        <v>68</v>
      </c>
      <c r="Y710" t="s">
        <v>70</v>
      </c>
      <c r="Z710" t="s">
        <v>70</v>
      </c>
      <c r="AA710" t="s">
        <v>70</v>
      </c>
      <c r="AB710" t="s">
        <v>805</v>
      </c>
      <c r="AC710" t="s">
        <v>68</v>
      </c>
      <c r="AD710">
        <v>3996432</v>
      </c>
      <c r="AE710">
        <v>351702</v>
      </c>
      <c r="AF710" t="s">
        <v>72</v>
      </c>
      <c r="AG710">
        <v>0</v>
      </c>
      <c r="AH710" t="s">
        <v>73</v>
      </c>
      <c r="AI710" t="s">
        <v>74</v>
      </c>
      <c r="AJ710">
        <v>122</v>
      </c>
      <c r="AK710">
        <f>AJ710*2.54</f>
        <v>309.88</v>
      </c>
      <c r="AL710" t="str">
        <f>IF(AK710&lt;5,"Sapling",IF(AK710&lt;30,"Pole",IF(AK710&lt;50,"Small Saw",IF(AK710&lt;100,"Large Saw",IF(AK710&lt;300,"Giant","Monarch")))))</f>
        <v>Monarch</v>
      </c>
      <c r="AM710">
        <v>250</v>
      </c>
      <c r="AN710" t="s">
        <v>806</v>
      </c>
      <c r="AO710" s="1">
        <v>45505.604919398145</v>
      </c>
      <c r="AP710" t="s">
        <v>76</v>
      </c>
      <c r="AQ710" s="1">
        <v>45554.920567129629</v>
      </c>
      <c r="AR710" t="s">
        <v>640</v>
      </c>
      <c r="AS710" t="s">
        <v>67</v>
      </c>
      <c r="AU710" t="s">
        <v>177</v>
      </c>
      <c r="AV710" t="s">
        <v>86</v>
      </c>
      <c r="AW710" t="s">
        <v>87</v>
      </c>
    </row>
    <row r="711" spans="1:50" x14ac:dyDescent="0.35">
      <c r="A711">
        <v>265</v>
      </c>
      <c r="C711">
        <v>255</v>
      </c>
      <c r="E711" t="s">
        <v>637</v>
      </c>
      <c r="F711" t="s">
        <v>290</v>
      </c>
      <c r="G711" t="s">
        <v>1</v>
      </c>
      <c r="H711">
        <v>101</v>
      </c>
      <c r="I711">
        <v>256</v>
      </c>
      <c r="J711" t="s">
        <v>421</v>
      </c>
      <c r="M711" t="s">
        <v>70</v>
      </c>
      <c r="N711">
        <v>2</v>
      </c>
      <c r="O711">
        <v>0</v>
      </c>
      <c r="S711" t="s">
        <v>182</v>
      </c>
      <c r="T711" t="s">
        <v>70</v>
      </c>
      <c r="V711" t="s">
        <v>70</v>
      </c>
      <c r="X711" t="s">
        <v>70</v>
      </c>
      <c r="Y711" t="s">
        <v>70</v>
      </c>
      <c r="Z711" t="s">
        <v>70</v>
      </c>
      <c r="AA711" t="s">
        <v>70</v>
      </c>
      <c r="AB711" t="s">
        <v>72</v>
      </c>
      <c r="AC711" t="s">
        <v>68</v>
      </c>
      <c r="AD711">
        <v>3996234</v>
      </c>
      <c r="AE711">
        <v>351553</v>
      </c>
      <c r="AF711" t="s">
        <v>72</v>
      </c>
      <c r="AG711">
        <v>0</v>
      </c>
      <c r="AH711" t="s">
        <v>73</v>
      </c>
      <c r="AI711" t="s">
        <v>74</v>
      </c>
      <c r="AJ711">
        <v>122</v>
      </c>
      <c r="AK711">
        <f>AJ711*2.54</f>
        <v>309.88</v>
      </c>
      <c r="AL711" t="str">
        <f>IF(AK711&lt;5,"Sapling",IF(AK711&lt;30,"Pole",IF(AK711&lt;50,"Small Saw",IF(AK711&lt;100,"Large Saw",IF(AK711&lt;300,"Giant","Monarch")))))</f>
        <v>Monarch</v>
      </c>
      <c r="AM711">
        <v>255</v>
      </c>
      <c r="AN711" t="s">
        <v>1183</v>
      </c>
      <c r="AO711" s="1">
        <v>45505.604919398145</v>
      </c>
      <c r="AP711" t="s">
        <v>76</v>
      </c>
      <c r="AQ711" s="1">
        <v>45559.592453703706</v>
      </c>
      <c r="AR711" t="s">
        <v>151</v>
      </c>
      <c r="AU711" t="s">
        <v>177</v>
      </c>
      <c r="AV711" t="s">
        <v>86</v>
      </c>
      <c r="AW711" t="s">
        <v>81</v>
      </c>
    </row>
    <row r="712" spans="1:50" x14ac:dyDescent="0.35">
      <c r="A712">
        <v>465</v>
      </c>
      <c r="C712">
        <v>227</v>
      </c>
      <c r="D712">
        <v>214</v>
      </c>
      <c r="E712" t="s">
        <v>637</v>
      </c>
      <c r="F712" t="s">
        <v>106</v>
      </c>
      <c r="G712" t="s">
        <v>1</v>
      </c>
      <c r="H712">
        <v>116</v>
      </c>
      <c r="I712">
        <v>294</v>
      </c>
      <c r="J712" t="s">
        <v>1650</v>
      </c>
      <c r="M712" t="s">
        <v>68</v>
      </c>
      <c r="N712">
        <v>37</v>
      </c>
      <c r="O712">
        <v>4</v>
      </c>
      <c r="S712" t="s">
        <v>94</v>
      </c>
      <c r="T712" t="s">
        <v>68</v>
      </c>
      <c r="U712" t="s">
        <v>67</v>
      </c>
      <c r="V712" t="s">
        <v>70</v>
      </c>
      <c r="X712" t="s">
        <v>70</v>
      </c>
      <c r="Y712" t="s">
        <v>70</v>
      </c>
      <c r="Z712" t="s">
        <v>70</v>
      </c>
      <c r="AA712" t="s">
        <v>70</v>
      </c>
      <c r="AB712" t="s">
        <v>72</v>
      </c>
      <c r="AC712" t="s">
        <v>68</v>
      </c>
      <c r="AD712">
        <v>3995774</v>
      </c>
      <c r="AE712">
        <v>350601</v>
      </c>
      <c r="AF712" t="s">
        <v>72</v>
      </c>
      <c r="AG712">
        <v>110</v>
      </c>
      <c r="AH712" t="s">
        <v>73</v>
      </c>
      <c r="AI712" t="s">
        <v>74</v>
      </c>
      <c r="AJ712">
        <v>122</v>
      </c>
      <c r="AK712">
        <f>AJ712*2.54</f>
        <v>309.88</v>
      </c>
      <c r="AL712" t="str">
        <f>IF(AK712&lt;5,"Sapling",IF(AK712&lt;30,"Pole",IF(AK712&lt;50,"Small Saw",IF(AK712&lt;100,"Large Saw",IF(AK712&lt;300,"Giant","Monarch")))))</f>
        <v>Monarch</v>
      </c>
      <c r="AM712">
        <v>227</v>
      </c>
      <c r="AN712" t="s">
        <v>1651</v>
      </c>
      <c r="AO712" s="1">
        <v>45505.604919398145</v>
      </c>
      <c r="AP712" t="s">
        <v>76</v>
      </c>
      <c r="AQ712" s="1">
        <v>45554.849756944444</v>
      </c>
      <c r="AR712" t="s">
        <v>151</v>
      </c>
      <c r="AU712" t="s">
        <v>177</v>
      </c>
      <c r="AV712" t="s">
        <v>86</v>
      </c>
      <c r="AW712" t="s">
        <v>159</v>
      </c>
      <c r="AX712" t="s">
        <v>913</v>
      </c>
    </row>
    <row r="713" spans="1:50" x14ac:dyDescent="0.35">
      <c r="A713">
        <v>174</v>
      </c>
      <c r="C713">
        <v>222</v>
      </c>
      <c r="E713" t="s">
        <v>174</v>
      </c>
      <c r="F713" t="s">
        <v>91</v>
      </c>
      <c r="G713" t="s">
        <v>1</v>
      </c>
      <c r="H713">
        <v>95.4</v>
      </c>
      <c r="I713">
        <v>242</v>
      </c>
      <c r="J713" t="s">
        <v>207</v>
      </c>
      <c r="M713" t="s">
        <v>68</v>
      </c>
      <c r="N713">
        <v>24</v>
      </c>
      <c r="O713">
        <v>3</v>
      </c>
      <c r="S713" t="s">
        <v>69</v>
      </c>
      <c r="T713" t="s">
        <v>70</v>
      </c>
      <c r="V713" t="s">
        <v>70</v>
      </c>
      <c r="X713" t="s">
        <v>70</v>
      </c>
      <c r="Y713" t="s">
        <v>70</v>
      </c>
      <c r="Z713" t="s">
        <v>70</v>
      </c>
      <c r="AA713" t="s">
        <v>70</v>
      </c>
      <c r="AB713" t="s">
        <v>72</v>
      </c>
      <c r="AC713" t="s">
        <v>68</v>
      </c>
      <c r="AD713">
        <v>3983184</v>
      </c>
      <c r="AE713">
        <v>349910</v>
      </c>
      <c r="AF713" t="s">
        <v>72</v>
      </c>
      <c r="AG713">
        <v>32</v>
      </c>
      <c r="AH713" t="s">
        <v>73</v>
      </c>
      <c r="AI713" t="s">
        <v>74</v>
      </c>
      <c r="AJ713">
        <v>122</v>
      </c>
      <c r="AK713">
        <f>AJ713*2.54</f>
        <v>309.88</v>
      </c>
      <c r="AL713" t="str">
        <f>IF(AK713&lt;5,"Sapling",IF(AK713&lt;30,"Pole",IF(AK713&lt;50,"Small Saw",IF(AK713&lt;100,"Large Saw",IF(AK713&lt;300,"Giant","Monarch")))))</f>
        <v>Monarch</v>
      </c>
      <c r="AM713">
        <v>222</v>
      </c>
      <c r="AN713" t="s">
        <v>2450</v>
      </c>
      <c r="AO713" s="1">
        <v>45505.604919398145</v>
      </c>
      <c r="AP713" t="s">
        <v>76</v>
      </c>
      <c r="AQ713" s="1">
        <v>45532.887775300929</v>
      </c>
      <c r="AR713" t="s">
        <v>76</v>
      </c>
      <c r="AU713" t="s">
        <v>177</v>
      </c>
      <c r="AV713" t="s">
        <v>86</v>
      </c>
      <c r="AW713" t="s">
        <v>81</v>
      </c>
    </row>
    <row r="714" spans="1:50" x14ac:dyDescent="0.35">
      <c r="A714">
        <v>13</v>
      </c>
      <c r="C714">
        <v>198</v>
      </c>
      <c r="E714" t="s">
        <v>174</v>
      </c>
      <c r="F714" t="s">
        <v>91</v>
      </c>
      <c r="G714" t="s">
        <v>1</v>
      </c>
      <c r="H714">
        <v>121</v>
      </c>
      <c r="I714">
        <v>307</v>
      </c>
      <c r="J714" t="s">
        <v>221</v>
      </c>
      <c r="M714" t="s">
        <v>70</v>
      </c>
      <c r="N714">
        <v>110</v>
      </c>
      <c r="O714">
        <v>0</v>
      </c>
      <c r="S714" t="s">
        <v>69</v>
      </c>
      <c r="T714" t="s">
        <v>70</v>
      </c>
      <c r="V714" t="s">
        <v>70</v>
      </c>
      <c r="X714" t="s">
        <v>70</v>
      </c>
      <c r="Y714" t="s">
        <v>70</v>
      </c>
      <c r="Z714" t="s">
        <v>70</v>
      </c>
      <c r="AA714" t="s">
        <v>70</v>
      </c>
      <c r="AB714" t="s">
        <v>72</v>
      </c>
      <c r="AC714" t="s">
        <v>68</v>
      </c>
      <c r="AD714">
        <v>3983956</v>
      </c>
      <c r="AE714">
        <v>349769</v>
      </c>
      <c r="AF714" t="s">
        <v>72</v>
      </c>
      <c r="AG714">
        <v>0</v>
      </c>
      <c r="AH714" t="s">
        <v>73</v>
      </c>
      <c r="AI714" t="s">
        <v>74</v>
      </c>
      <c r="AJ714">
        <v>122</v>
      </c>
      <c r="AK714">
        <f>AJ714*2.54</f>
        <v>309.88</v>
      </c>
      <c r="AL714" t="str">
        <f>IF(AK714&lt;5,"Sapling",IF(AK714&lt;30,"Pole",IF(AK714&lt;50,"Small Saw",IF(AK714&lt;100,"Large Saw",IF(AK714&lt;300,"Giant","Monarch")))))</f>
        <v>Monarch</v>
      </c>
      <c r="AM714">
        <v>198</v>
      </c>
      <c r="AN714" t="s">
        <v>2738</v>
      </c>
      <c r="AO714" s="1">
        <v>45505.604919398145</v>
      </c>
      <c r="AP714" t="s">
        <v>76</v>
      </c>
      <c r="AQ714" s="1">
        <v>45532.887929236109</v>
      </c>
      <c r="AR714" t="s">
        <v>76</v>
      </c>
      <c r="AU714" t="s">
        <v>177</v>
      </c>
      <c r="AV714" t="s">
        <v>86</v>
      </c>
      <c r="AW714" t="s">
        <v>159</v>
      </c>
      <c r="AX714" t="s">
        <v>913</v>
      </c>
    </row>
    <row r="715" spans="1:50" x14ac:dyDescent="0.35">
      <c r="A715">
        <v>140</v>
      </c>
      <c r="C715">
        <v>174</v>
      </c>
      <c r="E715" t="s">
        <v>637</v>
      </c>
      <c r="F715" t="s">
        <v>146</v>
      </c>
      <c r="G715" t="s">
        <v>1</v>
      </c>
      <c r="H715">
        <v>99</v>
      </c>
      <c r="I715">
        <v>251</v>
      </c>
      <c r="J715" t="s">
        <v>928</v>
      </c>
      <c r="M715" t="s">
        <v>68</v>
      </c>
      <c r="N715">
        <v>45</v>
      </c>
      <c r="O715">
        <v>4</v>
      </c>
      <c r="S715" t="s">
        <v>94</v>
      </c>
      <c r="T715" t="s">
        <v>68</v>
      </c>
      <c r="U715" t="s">
        <v>67</v>
      </c>
      <c r="V715" t="s">
        <v>70</v>
      </c>
      <c r="X715" t="s">
        <v>70</v>
      </c>
      <c r="Y715" t="s">
        <v>70</v>
      </c>
      <c r="Z715" t="s">
        <v>70</v>
      </c>
      <c r="AA715" t="s">
        <v>70</v>
      </c>
      <c r="AB715" t="s">
        <v>72</v>
      </c>
      <c r="AC715" t="s">
        <v>68</v>
      </c>
      <c r="AD715">
        <v>3995112</v>
      </c>
      <c r="AE715">
        <v>352813</v>
      </c>
      <c r="AF715" t="s">
        <v>72</v>
      </c>
      <c r="AG715">
        <v>52</v>
      </c>
      <c r="AH715" t="s">
        <v>73</v>
      </c>
      <c r="AI715" t="s">
        <v>74</v>
      </c>
      <c r="AJ715">
        <v>121</v>
      </c>
      <c r="AK715">
        <f>AJ715*2.54</f>
        <v>307.34000000000003</v>
      </c>
      <c r="AL715" t="str">
        <f>IF(AK715&lt;5,"Sapling",IF(AK715&lt;30,"Pole",IF(AK715&lt;50,"Small Saw",IF(AK715&lt;100,"Large Saw",IF(AK715&lt;300,"Giant","Monarch")))))</f>
        <v>Monarch</v>
      </c>
      <c r="AM715">
        <v>174</v>
      </c>
      <c r="AN715" t="s">
        <v>952</v>
      </c>
      <c r="AO715" s="1">
        <v>45505.604919398145</v>
      </c>
      <c r="AP715" t="s">
        <v>76</v>
      </c>
      <c r="AQ715" s="1">
        <v>45567.755671296298</v>
      </c>
      <c r="AR715" t="s">
        <v>927</v>
      </c>
      <c r="AT715" t="s">
        <v>953</v>
      </c>
      <c r="AU715" t="s">
        <v>177</v>
      </c>
      <c r="AV715" t="s">
        <v>86</v>
      </c>
      <c r="AW715" t="s">
        <v>81</v>
      </c>
      <c r="AX715" t="s">
        <v>954</v>
      </c>
    </row>
    <row r="716" spans="1:50" x14ac:dyDescent="0.35">
      <c r="A716">
        <v>173</v>
      </c>
      <c r="C716">
        <v>241</v>
      </c>
      <c r="E716" t="s">
        <v>637</v>
      </c>
      <c r="F716" t="s">
        <v>91</v>
      </c>
      <c r="G716" t="s">
        <v>1</v>
      </c>
      <c r="H716">
        <v>111.7</v>
      </c>
      <c r="I716">
        <v>283</v>
      </c>
      <c r="J716" t="s">
        <v>416</v>
      </c>
      <c r="M716" t="s">
        <v>68</v>
      </c>
      <c r="N716">
        <v>17</v>
      </c>
      <c r="O716">
        <v>3</v>
      </c>
      <c r="S716" t="s">
        <v>69</v>
      </c>
      <c r="T716" t="s">
        <v>68</v>
      </c>
      <c r="U716" t="s">
        <v>133</v>
      </c>
      <c r="V716" t="s">
        <v>70</v>
      </c>
      <c r="X716" t="s">
        <v>70</v>
      </c>
      <c r="Y716" t="s">
        <v>70</v>
      </c>
      <c r="Z716" t="s">
        <v>70</v>
      </c>
      <c r="AA716" t="s">
        <v>70</v>
      </c>
      <c r="AB716" t="s">
        <v>72</v>
      </c>
      <c r="AC716" t="s">
        <v>68</v>
      </c>
      <c r="AD716">
        <v>3996382</v>
      </c>
      <c r="AE716">
        <v>351264</v>
      </c>
      <c r="AF716" t="s">
        <v>72</v>
      </c>
      <c r="AG716">
        <v>0</v>
      </c>
      <c r="AH716" t="s">
        <v>73</v>
      </c>
      <c r="AI716" t="s">
        <v>74</v>
      </c>
      <c r="AJ716">
        <v>121</v>
      </c>
      <c r="AK716">
        <f>AJ716*2.54</f>
        <v>307.34000000000003</v>
      </c>
      <c r="AL716" t="str">
        <f>IF(AK716&lt;5,"Sapling",IF(AK716&lt;30,"Pole",IF(AK716&lt;50,"Small Saw",IF(AK716&lt;100,"Large Saw",IF(AK716&lt;300,"Giant","Monarch")))))</f>
        <v>Monarch</v>
      </c>
      <c r="AM716">
        <v>241</v>
      </c>
      <c r="AN716" t="s">
        <v>1005</v>
      </c>
      <c r="AO716" s="1">
        <v>45505.604919398145</v>
      </c>
      <c r="AP716" t="s">
        <v>76</v>
      </c>
      <c r="AQ716" s="1">
        <v>45561.661944444444</v>
      </c>
      <c r="AR716" t="s">
        <v>151</v>
      </c>
      <c r="AU716" t="s">
        <v>177</v>
      </c>
      <c r="AV716" t="s">
        <v>86</v>
      </c>
      <c r="AW716" t="s">
        <v>81</v>
      </c>
    </row>
    <row r="717" spans="1:50" x14ac:dyDescent="0.35">
      <c r="A717">
        <v>352</v>
      </c>
      <c r="C717">
        <v>172</v>
      </c>
      <c r="E717" t="s">
        <v>637</v>
      </c>
      <c r="F717" t="s">
        <v>201</v>
      </c>
      <c r="G717" t="s">
        <v>1</v>
      </c>
      <c r="H717">
        <v>101</v>
      </c>
      <c r="I717">
        <v>256</v>
      </c>
      <c r="J717" t="s">
        <v>1379</v>
      </c>
      <c r="M717" t="s">
        <v>68</v>
      </c>
      <c r="N717">
        <v>20</v>
      </c>
      <c r="O717">
        <v>2</v>
      </c>
      <c r="S717" t="s">
        <v>182</v>
      </c>
      <c r="T717" t="s">
        <v>68</v>
      </c>
      <c r="U717" t="s">
        <v>67</v>
      </c>
      <c r="X717" t="s">
        <v>70</v>
      </c>
      <c r="Y717" t="s">
        <v>68</v>
      </c>
      <c r="Z717" t="s">
        <v>70</v>
      </c>
      <c r="AA717" t="s">
        <v>70</v>
      </c>
      <c r="AB717" t="s">
        <v>72</v>
      </c>
      <c r="AC717" t="s">
        <v>68</v>
      </c>
      <c r="AD717">
        <v>3995995</v>
      </c>
      <c r="AE717">
        <v>349088</v>
      </c>
      <c r="AF717" t="s">
        <v>72</v>
      </c>
      <c r="AG717">
        <v>20</v>
      </c>
      <c r="AH717" t="s">
        <v>73</v>
      </c>
      <c r="AI717" t="s">
        <v>74</v>
      </c>
      <c r="AJ717">
        <v>121</v>
      </c>
      <c r="AK717">
        <f>AJ717*2.54</f>
        <v>307.34000000000003</v>
      </c>
      <c r="AL717" t="str">
        <f>IF(AK717&lt;5,"Sapling",IF(AK717&lt;30,"Pole",IF(AK717&lt;50,"Small Saw",IF(AK717&lt;100,"Large Saw",IF(AK717&lt;300,"Giant","Monarch")))))</f>
        <v>Monarch</v>
      </c>
      <c r="AM717">
        <v>172</v>
      </c>
      <c r="AN717" t="s">
        <v>1380</v>
      </c>
      <c r="AO717" s="1">
        <v>45505.604919398145</v>
      </c>
      <c r="AP717" t="s">
        <v>76</v>
      </c>
      <c r="AQ717" s="1">
        <v>45563.712893518517</v>
      </c>
      <c r="AR717" t="s">
        <v>151</v>
      </c>
      <c r="AU717" t="s">
        <v>177</v>
      </c>
      <c r="AV717" t="s">
        <v>86</v>
      </c>
      <c r="AW717" t="s">
        <v>81</v>
      </c>
    </row>
    <row r="718" spans="1:50" x14ac:dyDescent="0.35">
      <c r="A718">
        <v>526</v>
      </c>
      <c r="C718">
        <v>233</v>
      </c>
      <c r="E718" t="s">
        <v>637</v>
      </c>
      <c r="F718" t="s">
        <v>91</v>
      </c>
      <c r="G718" t="s">
        <v>1</v>
      </c>
      <c r="H718">
        <v>101</v>
      </c>
      <c r="I718">
        <v>256</v>
      </c>
      <c r="J718" t="s">
        <v>816</v>
      </c>
      <c r="K718" t="s">
        <v>67</v>
      </c>
      <c r="M718" t="s">
        <v>70</v>
      </c>
      <c r="N718">
        <v>50</v>
      </c>
      <c r="O718">
        <v>0</v>
      </c>
      <c r="S718" t="s">
        <v>182</v>
      </c>
      <c r="T718" t="s">
        <v>68</v>
      </c>
      <c r="U718" t="s">
        <v>67</v>
      </c>
      <c r="V718" t="s">
        <v>70</v>
      </c>
      <c r="X718" t="s">
        <v>70</v>
      </c>
      <c r="Y718" t="s">
        <v>70</v>
      </c>
      <c r="Z718" t="s">
        <v>70</v>
      </c>
      <c r="AA718" t="s">
        <v>70</v>
      </c>
      <c r="AB718" t="s">
        <v>168</v>
      </c>
      <c r="AC718" t="s">
        <v>68</v>
      </c>
      <c r="AD718">
        <v>3995701</v>
      </c>
      <c r="AE718">
        <v>349938</v>
      </c>
      <c r="AF718" t="s">
        <v>72</v>
      </c>
      <c r="AG718">
        <v>0</v>
      </c>
      <c r="AH718" t="s">
        <v>73</v>
      </c>
      <c r="AI718" t="s">
        <v>74</v>
      </c>
      <c r="AJ718">
        <v>121</v>
      </c>
      <c r="AK718">
        <f>AJ718*2.54</f>
        <v>307.34000000000003</v>
      </c>
      <c r="AL718" t="str">
        <f>IF(AK718&lt;5,"Sapling",IF(AK718&lt;30,"Pole",IF(AK718&lt;50,"Small Saw",IF(AK718&lt;100,"Large Saw",IF(AK718&lt;300,"Giant","Monarch")))))</f>
        <v>Monarch</v>
      </c>
      <c r="AM718">
        <v>233</v>
      </c>
      <c r="AN718" t="s">
        <v>1746</v>
      </c>
      <c r="AO718" s="1">
        <v>45505.604919398145</v>
      </c>
      <c r="AP718" t="s">
        <v>76</v>
      </c>
      <c r="AQ718" s="1">
        <v>45566.732175925928</v>
      </c>
      <c r="AR718" t="s">
        <v>151</v>
      </c>
      <c r="AU718" t="s">
        <v>177</v>
      </c>
      <c r="AV718" t="s">
        <v>80</v>
      </c>
      <c r="AW718" t="s">
        <v>87</v>
      </c>
      <c r="AX718" t="s">
        <v>525</v>
      </c>
    </row>
    <row r="719" spans="1:50" x14ac:dyDescent="0.35">
      <c r="A719">
        <v>97</v>
      </c>
      <c r="C719">
        <v>231</v>
      </c>
      <c r="E719" t="s">
        <v>1940</v>
      </c>
      <c r="F719" t="s">
        <v>82</v>
      </c>
      <c r="G719" t="s">
        <v>1</v>
      </c>
      <c r="H719">
        <v>105</v>
      </c>
      <c r="I719">
        <v>266</v>
      </c>
      <c r="J719" t="s">
        <v>248</v>
      </c>
      <c r="M719" t="s">
        <v>68</v>
      </c>
      <c r="N719">
        <v>37</v>
      </c>
      <c r="O719">
        <v>2</v>
      </c>
      <c r="S719" t="s">
        <v>69</v>
      </c>
      <c r="T719" t="s">
        <v>68</v>
      </c>
      <c r="U719" t="s">
        <v>67</v>
      </c>
      <c r="V719" t="s">
        <v>70</v>
      </c>
      <c r="X719" t="s">
        <v>70</v>
      </c>
      <c r="Y719" t="s">
        <v>70</v>
      </c>
      <c r="Z719" t="s">
        <v>70</v>
      </c>
      <c r="AA719" t="s">
        <v>70</v>
      </c>
      <c r="AB719" t="s">
        <v>72</v>
      </c>
      <c r="AC719" t="s">
        <v>68</v>
      </c>
      <c r="AD719">
        <v>3990135</v>
      </c>
      <c r="AE719">
        <v>353265</v>
      </c>
      <c r="AF719" t="s">
        <v>72</v>
      </c>
      <c r="AG719">
        <v>0</v>
      </c>
      <c r="AH719" t="s">
        <v>73</v>
      </c>
      <c r="AI719" t="s">
        <v>74</v>
      </c>
      <c r="AJ719">
        <v>121</v>
      </c>
      <c r="AK719">
        <f>AJ719*2.54</f>
        <v>307.34000000000003</v>
      </c>
      <c r="AL719" t="str">
        <f>IF(AK719&lt;5,"Sapling",IF(AK719&lt;30,"Pole",IF(AK719&lt;50,"Small Saw",IF(AK719&lt;100,"Large Saw",IF(AK719&lt;300,"Giant","Monarch")))))</f>
        <v>Monarch</v>
      </c>
      <c r="AM719">
        <v>231</v>
      </c>
      <c r="AN719" t="s">
        <v>2106</v>
      </c>
      <c r="AO719" s="1">
        <v>45505.604919398145</v>
      </c>
      <c r="AP719" t="s">
        <v>76</v>
      </c>
      <c r="AQ719" s="1">
        <v>45553.70239583333</v>
      </c>
      <c r="AR719" t="s">
        <v>151</v>
      </c>
      <c r="AU719" t="s">
        <v>79</v>
      </c>
      <c r="AV719" t="s">
        <v>86</v>
      </c>
      <c r="AW719" t="s">
        <v>81</v>
      </c>
    </row>
    <row r="720" spans="1:50" x14ac:dyDescent="0.35">
      <c r="A720">
        <v>108</v>
      </c>
      <c r="C720">
        <v>186</v>
      </c>
      <c r="E720" t="s">
        <v>1940</v>
      </c>
      <c r="F720" t="s">
        <v>106</v>
      </c>
      <c r="G720" t="s">
        <v>1</v>
      </c>
      <c r="H720">
        <v>112</v>
      </c>
      <c r="I720">
        <v>284</v>
      </c>
      <c r="J720" t="s">
        <v>328</v>
      </c>
      <c r="M720" t="s">
        <v>68</v>
      </c>
      <c r="N720">
        <v>23</v>
      </c>
      <c r="O720">
        <v>3</v>
      </c>
      <c r="S720" t="s">
        <v>69</v>
      </c>
      <c r="T720" t="s">
        <v>68</v>
      </c>
      <c r="U720" t="s">
        <v>67</v>
      </c>
      <c r="V720" t="s">
        <v>70</v>
      </c>
      <c r="X720" t="s">
        <v>70</v>
      </c>
      <c r="Y720" t="s">
        <v>68</v>
      </c>
      <c r="Z720" t="s">
        <v>70</v>
      </c>
      <c r="AA720" t="s">
        <v>70</v>
      </c>
      <c r="AB720" t="s">
        <v>72</v>
      </c>
      <c r="AC720" t="s">
        <v>68</v>
      </c>
      <c r="AD720">
        <v>3990272</v>
      </c>
      <c r="AE720">
        <v>353155</v>
      </c>
      <c r="AF720" t="s">
        <v>72</v>
      </c>
      <c r="AG720">
        <v>64</v>
      </c>
      <c r="AH720" t="s">
        <v>73</v>
      </c>
      <c r="AI720" t="s">
        <v>74</v>
      </c>
      <c r="AJ720">
        <v>121</v>
      </c>
      <c r="AK720">
        <f>AJ720*2.54</f>
        <v>307.34000000000003</v>
      </c>
      <c r="AL720" t="str">
        <f>IF(AK720&lt;5,"Sapling",IF(AK720&lt;30,"Pole",IF(AK720&lt;50,"Small Saw",IF(AK720&lt;100,"Large Saw",IF(AK720&lt;300,"Giant","Monarch")))))</f>
        <v>Monarch</v>
      </c>
      <c r="AM720">
        <v>186</v>
      </c>
      <c r="AN720" t="s">
        <v>2127</v>
      </c>
      <c r="AO720" s="1">
        <v>45505.604919398145</v>
      </c>
      <c r="AP720" t="s">
        <v>76</v>
      </c>
      <c r="AQ720" s="1">
        <v>45553.893611111111</v>
      </c>
      <c r="AR720" t="s">
        <v>151</v>
      </c>
      <c r="AU720" t="s">
        <v>79</v>
      </c>
      <c r="AV720" t="s">
        <v>86</v>
      </c>
      <c r="AW720" t="s">
        <v>159</v>
      </c>
      <c r="AX720" t="s">
        <v>1943</v>
      </c>
    </row>
    <row r="721" spans="1:52" x14ac:dyDescent="0.35">
      <c r="A721">
        <v>167</v>
      </c>
      <c r="C721">
        <v>243</v>
      </c>
      <c r="D721">
        <v>244</v>
      </c>
      <c r="E721" t="s">
        <v>174</v>
      </c>
      <c r="F721" t="s">
        <v>82</v>
      </c>
      <c r="G721" t="s">
        <v>1</v>
      </c>
      <c r="H721">
        <v>106</v>
      </c>
      <c r="I721">
        <v>269</v>
      </c>
      <c r="J721" t="s">
        <v>2226</v>
      </c>
      <c r="M721" t="s">
        <v>68</v>
      </c>
      <c r="N721">
        <v>14</v>
      </c>
      <c r="O721">
        <v>2</v>
      </c>
      <c r="S721" t="s">
        <v>94</v>
      </c>
      <c r="T721" t="s">
        <v>70</v>
      </c>
      <c r="V721" t="s">
        <v>70</v>
      </c>
      <c r="X721" t="s">
        <v>70</v>
      </c>
      <c r="Y721" t="s">
        <v>70</v>
      </c>
      <c r="Z721" t="s">
        <v>70</v>
      </c>
      <c r="AA721" t="s">
        <v>70</v>
      </c>
      <c r="AB721" t="s">
        <v>72</v>
      </c>
      <c r="AC721" t="s">
        <v>68</v>
      </c>
      <c r="AD721">
        <v>3983249</v>
      </c>
      <c r="AE721">
        <v>349976</v>
      </c>
      <c r="AF721" t="s">
        <v>72</v>
      </c>
      <c r="AG721">
        <v>0</v>
      </c>
      <c r="AH721" t="s">
        <v>73</v>
      </c>
      <c r="AI721" t="s">
        <v>74</v>
      </c>
      <c r="AJ721">
        <v>121</v>
      </c>
      <c r="AK721">
        <f>AJ721*2.54</f>
        <v>307.34000000000003</v>
      </c>
      <c r="AL721" t="str">
        <f>IF(AK721&lt;5,"Sapling",IF(AK721&lt;30,"Pole",IF(AK721&lt;50,"Small Saw",IF(AK721&lt;100,"Large Saw",IF(AK721&lt;300,"Giant","Monarch")))))</f>
        <v>Monarch</v>
      </c>
      <c r="AM721">
        <v>243</v>
      </c>
      <c r="AN721" t="s">
        <v>2227</v>
      </c>
      <c r="AO721" s="1">
        <v>45505.604919398145</v>
      </c>
      <c r="AP721" t="s">
        <v>76</v>
      </c>
      <c r="AQ721" s="1">
        <v>45547.931828703702</v>
      </c>
      <c r="AR721" t="s">
        <v>77</v>
      </c>
      <c r="AU721" t="s">
        <v>177</v>
      </c>
      <c r="AV721" t="s">
        <v>86</v>
      </c>
      <c r="AW721" t="s">
        <v>81</v>
      </c>
    </row>
    <row r="722" spans="1:52" x14ac:dyDescent="0.35">
      <c r="A722">
        <v>87</v>
      </c>
      <c r="C722">
        <v>237</v>
      </c>
      <c r="E722" t="s">
        <v>174</v>
      </c>
      <c r="F722" t="s">
        <v>82</v>
      </c>
      <c r="G722" t="s">
        <v>1</v>
      </c>
      <c r="H722">
        <v>91.799999999999898</v>
      </c>
      <c r="I722">
        <v>233</v>
      </c>
      <c r="J722" t="s">
        <v>2289</v>
      </c>
      <c r="M722" t="s">
        <v>70</v>
      </c>
      <c r="N722">
        <v>5</v>
      </c>
      <c r="O722">
        <v>0</v>
      </c>
      <c r="S722" t="s">
        <v>69</v>
      </c>
      <c r="T722" t="s">
        <v>68</v>
      </c>
      <c r="U722" t="s">
        <v>133</v>
      </c>
      <c r="V722" t="s">
        <v>70</v>
      </c>
      <c r="X722" t="s">
        <v>70</v>
      </c>
      <c r="Y722" t="s">
        <v>70</v>
      </c>
      <c r="Z722" t="s">
        <v>70</v>
      </c>
      <c r="AA722" t="s">
        <v>70</v>
      </c>
      <c r="AB722" t="s">
        <v>467</v>
      </c>
      <c r="AC722" t="s">
        <v>68</v>
      </c>
      <c r="AD722">
        <v>3983811</v>
      </c>
      <c r="AE722">
        <v>349453</v>
      </c>
      <c r="AF722" t="s">
        <v>72</v>
      </c>
      <c r="AG722">
        <v>0</v>
      </c>
      <c r="AH722" t="s">
        <v>73</v>
      </c>
      <c r="AI722" t="s">
        <v>74</v>
      </c>
      <c r="AJ722">
        <v>121</v>
      </c>
      <c r="AK722">
        <f>AJ722*2.54</f>
        <v>307.34000000000003</v>
      </c>
      <c r="AL722" t="str">
        <f>IF(AK722&lt;5,"Sapling",IF(AK722&lt;30,"Pole",IF(AK722&lt;50,"Small Saw",IF(AK722&lt;100,"Large Saw",IF(AK722&lt;300,"Giant","Monarch")))))</f>
        <v>Monarch</v>
      </c>
      <c r="AM722">
        <v>237</v>
      </c>
      <c r="AN722" t="s">
        <v>2290</v>
      </c>
      <c r="AO722" s="1">
        <v>45505.604919398145</v>
      </c>
      <c r="AP722" t="s">
        <v>76</v>
      </c>
      <c r="AQ722" s="1">
        <v>45557.715451388889</v>
      </c>
      <c r="AR722" t="s">
        <v>151</v>
      </c>
      <c r="AU722" t="s">
        <v>177</v>
      </c>
      <c r="AV722" t="s">
        <v>86</v>
      </c>
      <c r="AW722" t="s">
        <v>81</v>
      </c>
    </row>
    <row r="723" spans="1:52" x14ac:dyDescent="0.35">
      <c r="A723">
        <v>1</v>
      </c>
      <c r="C723">
        <v>236</v>
      </c>
      <c r="E723" t="s">
        <v>174</v>
      </c>
      <c r="F723" t="s">
        <v>197</v>
      </c>
      <c r="G723" t="s">
        <v>1</v>
      </c>
      <c r="H723">
        <v>116</v>
      </c>
      <c r="I723">
        <v>294</v>
      </c>
      <c r="J723" t="s">
        <v>202</v>
      </c>
      <c r="M723" t="s">
        <v>68</v>
      </c>
      <c r="N723">
        <v>22</v>
      </c>
      <c r="O723">
        <v>1</v>
      </c>
      <c r="S723" t="s">
        <v>94</v>
      </c>
      <c r="T723" t="s">
        <v>70</v>
      </c>
      <c r="V723" t="s">
        <v>70</v>
      </c>
      <c r="X723" t="s">
        <v>70</v>
      </c>
      <c r="Y723" t="s">
        <v>70</v>
      </c>
      <c r="Z723" t="s">
        <v>70</v>
      </c>
      <c r="AA723" t="s">
        <v>70</v>
      </c>
      <c r="AB723" t="s">
        <v>72</v>
      </c>
      <c r="AC723" t="s">
        <v>68</v>
      </c>
      <c r="AD723">
        <v>3983929</v>
      </c>
      <c r="AE723">
        <v>349883</v>
      </c>
      <c r="AF723" t="s">
        <v>72</v>
      </c>
      <c r="AG723">
        <v>0</v>
      </c>
      <c r="AH723" t="s">
        <v>73</v>
      </c>
      <c r="AI723" t="s">
        <v>74</v>
      </c>
      <c r="AJ723">
        <v>121</v>
      </c>
      <c r="AK723">
        <f>AJ723*2.54</f>
        <v>307.34000000000003</v>
      </c>
      <c r="AL723" t="str">
        <f>IF(AK723&lt;5,"Sapling",IF(AK723&lt;30,"Pole",IF(AK723&lt;50,"Small Saw",IF(AK723&lt;100,"Large Saw",IF(AK723&lt;300,"Giant","Monarch")))))</f>
        <v>Monarch</v>
      </c>
      <c r="AM723">
        <v>236</v>
      </c>
      <c r="AN723" t="s">
        <v>2297</v>
      </c>
      <c r="AO723" s="1">
        <v>45505.604919398145</v>
      </c>
      <c r="AP723" t="s">
        <v>76</v>
      </c>
      <c r="AQ723" s="1">
        <v>45549.974166666667</v>
      </c>
      <c r="AR723" t="s">
        <v>151</v>
      </c>
      <c r="AT723" t="s">
        <v>2298</v>
      </c>
      <c r="AU723" t="s">
        <v>177</v>
      </c>
      <c r="AV723" t="s">
        <v>80</v>
      </c>
      <c r="AW723" t="s">
        <v>81</v>
      </c>
      <c r="AX723" t="s">
        <v>2299</v>
      </c>
    </row>
    <row r="724" spans="1:52" x14ac:dyDescent="0.35">
      <c r="A724">
        <v>396</v>
      </c>
      <c r="C724">
        <v>221</v>
      </c>
      <c r="E724" t="s">
        <v>174</v>
      </c>
      <c r="F724" t="s">
        <v>146</v>
      </c>
      <c r="G724" t="s">
        <v>1</v>
      </c>
      <c r="H724">
        <v>101</v>
      </c>
      <c r="I724">
        <v>256</v>
      </c>
      <c r="J724" t="s">
        <v>187</v>
      </c>
      <c r="M724" t="s">
        <v>70</v>
      </c>
      <c r="N724">
        <v>7</v>
      </c>
      <c r="O724">
        <v>0</v>
      </c>
      <c r="S724" t="s">
        <v>182</v>
      </c>
      <c r="T724" t="s">
        <v>70</v>
      </c>
      <c r="V724" t="s">
        <v>70</v>
      </c>
      <c r="X724" t="s">
        <v>70</v>
      </c>
      <c r="Y724" t="s">
        <v>70</v>
      </c>
      <c r="Z724" t="s">
        <v>70</v>
      </c>
      <c r="AA724" t="s">
        <v>70</v>
      </c>
      <c r="AB724" t="s">
        <v>168</v>
      </c>
      <c r="AC724" t="s">
        <v>68</v>
      </c>
      <c r="AD724">
        <v>3983757</v>
      </c>
      <c r="AE724">
        <v>349962</v>
      </c>
      <c r="AF724" t="s">
        <v>72</v>
      </c>
      <c r="AG724">
        <v>0</v>
      </c>
      <c r="AH724" t="s">
        <v>73</v>
      </c>
      <c r="AI724" t="s">
        <v>74</v>
      </c>
      <c r="AJ724">
        <v>121</v>
      </c>
      <c r="AK724">
        <f>AJ724*2.54</f>
        <v>307.34000000000003</v>
      </c>
      <c r="AL724" t="str">
        <f>IF(AK724&lt;5,"Sapling",IF(AK724&lt;30,"Pole",IF(AK724&lt;50,"Small Saw",IF(AK724&lt;100,"Large Saw",IF(AK724&lt;300,"Giant","Monarch")))))</f>
        <v>Monarch</v>
      </c>
      <c r="AM724">
        <v>221</v>
      </c>
      <c r="AN724" t="s">
        <v>2470</v>
      </c>
      <c r="AO724" s="1">
        <v>45505.604919398145</v>
      </c>
      <c r="AP724" t="s">
        <v>76</v>
      </c>
      <c r="AQ724" s="1">
        <v>45549.979375000003</v>
      </c>
      <c r="AR724" t="s">
        <v>151</v>
      </c>
      <c r="AT724" t="s">
        <v>2471</v>
      </c>
      <c r="AU724" t="s">
        <v>177</v>
      </c>
      <c r="AV724" t="s">
        <v>80</v>
      </c>
      <c r="AW724" t="s">
        <v>81</v>
      </c>
      <c r="AX724" t="s">
        <v>2472</v>
      </c>
    </row>
    <row r="725" spans="1:52" x14ac:dyDescent="0.35">
      <c r="B725">
        <v>1102</v>
      </c>
      <c r="D725">
        <v>231</v>
      </c>
      <c r="F725" t="s">
        <v>290</v>
      </c>
      <c r="G725" t="s">
        <v>1</v>
      </c>
      <c r="H725">
        <v>120.299999999999</v>
      </c>
      <c r="I725">
        <v>305</v>
      </c>
      <c r="J725" t="s">
        <v>3010</v>
      </c>
      <c r="M725" t="s">
        <v>70</v>
      </c>
      <c r="N725">
        <v>31</v>
      </c>
      <c r="O725">
        <v>1</v>
      </c>
      <c r="S725" t="s">
        <v>94</v>
      </c>
      <c r="T725" t="s">
        <v>68</v>
      </c>
      <c r="U725" t="s">
        <v>67</v>
      </c>
      <c r="V725" t="s">
        <v>70</v>
      </c>
      <c r="W725" t="s">
        <v>67</v>
      </c>
      <c r="X725" t="s">
        <v>68</v>
      </c>
      <c r="Y725" t="s">
        <v>70</v>
      </c>
      <c r="Z725" t="s">
        <v>70</v>
      </c>
      <c r="AA725" t="s">
        <v>70</v>
      </c>
      <c r="AC725" t="s">
        <v>68</v>
      </c>
      <c r="AH725" t="s">
        <v>73</v>
      </c>
      <c r="AI725" t="s">
        <v>74</v>
      </c>
      <c r="AJ725">
        <f>H725</f>
        <v>120.299999999999</v>
      </c>
      <c r="AK725">
        <f>AJ725*2.54</f>
        <v>305.56199999999745</v>
      </c>
      <c r="AL725" t="str">
        <f>IF(AK725&lt;5,"Sapling",IF(AK725&lt;30,"Pole",IF(AK725&lt;50,"Small Saw",IF(AK725&lt;100,"Large Saw",IF(AK725&lt;300,"Giant","Monarch")))))</f>
        <v>Monarch</v>
      </c>
      <c r="AN725" t="s">
        <v>3011</v>
      </c>
      <c r="AO725" s="1">
        <v>45554.736805555556</v>
      </c>
      <c r="AP725" t="s">
        <v>640</v>
      </c>
      <c r="AQ725" s="1">
        <v>45554.738055555557</v>
      </c>
      <c r="AR725" t="s">
        <v>640</v>
      </c>
      <c r="AS725" t="s">
        <v>67</v>
      </c>
      <c r="AT725" t="s">
        <v>3012</v>
      </c>
      <c r="AV725" t="s">
        <v>86</v>
      </c>
      <c r="AW725" t="s">
        <v>81</v>
      </c>
      <c r="AZ725">
        <v>1</v>
      </c>
    </row>
    <row r="726" spans="1:52" x14ac:dyDescent="0.35">
      <c r="A726">
        <v>126</v>
      </c>
      <c r="C726">
        <v>244</v>
      </c>
      <c r="E726" t="s">
        <v>637</v>
      </c>
      <c r="F726" t="s">
        <v>290</v>
      </c>
      <c r="G726" t="s">
        <v>1</v>
      </c>
      <c r="H726">
        <v>117.799999999999</v>
      </c>
      <c r="I726">
        <v>299</v>
      </c>
      <c r="J726" t="s">
        <v>923</v>
      </c>
      <c r="M726" t="s">
        <v>70</v>
      </c>
      <c r="N726">
        <v>26</v>
      </c>
      <c r="S726" t="s">
        <v>94</v>
      </c>
      <c r="T726" t="s">
        <v>68</v>
      </c>
      <c r="U726" t="s">
        <v>67</v>
      </c>
      <c r="V726" t="s">
        <v>70</v>
      </c>
      <c r="X726" t="s">
        <v>70</v>
      </c>
      <c r="AA726" t="s">
        <v>70</v>
      </c>
      <c r="AB726" t="s">
        <v>72</v>
      </c>
      <c r="AC726" t="s">
        <v>68</v>
      </c>
      <c r="AD726">
        <v>3996687</v>
      </c>
      <c r="AE726">
        <v>351763</v>
      </c>
      <c r="AF726" t="s">
        <v>72</v>
      </c>
      <c r="AG726">
        <v>0</v>
      </c>
      <c r="AH726" t="s">
        <v>73</v>
      </c>
      <c r="AI726" t="s">
        <v>74</v>
      </c>
      <c r="AJ726">
        <v>120</v>
      </c>
      <c r="AK726">
        <f>AJ726*2.54</f>
        <v>304.8</v>
      </c>
      <c r="AL726" t="str">
        <f>IF(AK726&lt;5,"Sapling",IF(AK726&lt;30,"Pole",IF(AK726&lt;50,"Small Saw",IF(AK726&lt;100,"Large Saw",IF(AK726&lt;300,"Giant","Monarch")))))</f>
        <v>Monarch</v>
      </c>
      <c r="AM726">
        <v>244</v>
      </c>
      <c r="AN726" t="s">
        <v>924</v>
      </c>
      <c r="AO726" s="1">
        <v>45505.604919398145</v>
      </c>
      <c r="AP726" t="s">
        <v>76</v>
      </c>
      <c r="AQ726" s="1">
        <v>45554.734074074076</v>
      </c>
      <c r="AR726" t="s">
        <v>640</v>
      </c>
      <c r="AU726" t="s">
        <v>177</v>
      </c>
      <c r="AV726" t="s">
        <v>86</v>
      </c>
      <c r="AW726" t="s">
        <v>87</v>
      </c>
    </row>
    <row r="727" spans="1:52" x14ac:dyDescent="0.35">
      <c r="A727">
        <v>349</v>
      </c>
      <c r="C727">
        <v>202</v>
      </c>
      <c r="E727" t="s">
        <v>637</v>
      </c>
      <c r="F727" t="s">
        <v>201</v>
      </c>
      <c r="G727" t="s">
        <v>1</v>
      </c>
      <c r="H727">
        <v>101.2</v>
      </c>
      <c r="I727">
        <v>257</v>
      </c>
      <c r="J727" t="s">
        <v>1086</v>
      </c>
      <c r="K727" t="s">
        <v>67</v>
      </c>
      <c r="M727" t="s">
        <v>68</v>
      </c>
      <c r="N727">
        <v>37</v>
      </c>
      <c r="O727">
        <v>2</v>
      </c>
      <c r="S727" t="s">
        <v>94</v>
      </c>
      <c r="T727" t="s">
        <v>68</v>
      </c>
      <c r="U727" t="s">
        <v>67</v>
      </c>
      <c r="V727" t="s">
        <v>70</v>
      </c>
      <c r="X727" t="s">
        <v>70</v>
      </c>
      <c r="Y727" t="s">
        <v>70</v>
      </c>
      <c r="Z727" t="s">
        <v>68</v>
      </c>
      <c r="AA727" t="s">
        <v>70</v>
      </c>
      <c r="AB727" t="s">
        <v>72</v>
      </c>
      <c r="AC727" t="s">
        <v>68</v>
      </c>
      <c r="AD727">
        <v>3995950</v>
      </c>
      <c r="AE727">
        <v>349195</v>
      </c>
      <c r="AF727" t="s">
        <v>72</v>
      </c>
      <c r="AG727">
        <v>7</v>
      </c>
      <c r="AH727" t="s">
        <v>73</v>
      </c>
      <c r="AI727" t="s">
        <v>74</v>
      </c>
      <c r="AJ727">
        <v>120</v>
      </c>
      <c r="AK727">
        <f>AJ727*2.54</f>
        <v>304.8</v>
      </c>
      <c r="AL727" t="str">
        <f>IF(AK727&lt;5,"Sapling",IF(AK727&lt;30,"Pole",IF(AK727&lt;50,"Small Saw",IF(AK727&lt;100,"Large Saw",IF(AK727&lt;300,"Giant","Monarch")))))</f>
        <v>Monarch</v>
      </c>
      <c r="AM727">
        <v>202</v>
      </c>
      <c r="AN727" t="s">
        <v>1375</v>
      </c>
      <c r="AO727" s="1">
        <v>45505.604919398145</v>
      </c>
      <c r="AP727" t="s">
        <v>76</v>
      </c>
      <c r="AQ727" s="1">
        <v>45563.696655092594</v>
      </c>
      <c r="AR727" t="s">
        <v>151</v>
      </c>
      <c r="AU727" t="s">
        <v>177</v>
      </c>
      <c r="AV727" t="s">
        <v>86</v>
      </c>
      <c r="AW727" t="s">
        <v>81</v>
      </c>
    </row>
    <row r="728" spans="1:52" x14ac:dyDescent="0.35">
      <c r="A728">
        <v>369</v>
      </c>
      <c r="C728">
        <v>185</v>
      </c>
      <c r="E728" t="s">
        <v>637</v>
      </c>
      <c r="F728" t="s">
        <v>201</v>
      </c>
      <c r="G728" t="s">
        <v>1</v>
      </c>
      <c r="H728">
        <v>119.099999999999</v>
      </c>
      <c r="I728">
        <v>302</v>
      </c>
      <c r="J728" t="s">
        <v>903</v>
      </c>
      <c r="K728" t="s">
        <v>67</v>
      </c>
      <c r="M728" t="s">
        <v>68</v>
      </c>
      <c r="N728">
        <v>30</v>
      </c>
      <c r="O728">
        <v>4</v>
      </c>
      <c r="S728" t="s">
        <v>182</v>
      </c>
      <c r="T728" t="s">
        <v>68</v>
      </c>
      <c r="U728" t="s">
        <v>67</v>
      </c>
      <c r="V728" t="s">
        <v>70</v>
      </c>
      <c r="X728" t="s">
        <v>70</v>
      </c>
      <c r="Y728" t="s">
        <v>68</v>
      </c>
      <c r="Z728" t="s">
        <v>70</v>
      </c>
      <c r="AA728" t="s">
        <v>70</v>
      </c>
      <c r="AB728" t="s">
        <v>72</v>
      </c>
      <c r="AC728" t="s">
        <v>68</v>
      </c>
      <c r="AD728">
        <v>3995915</v>
      </c>
      <c r="AE728">
        <v>349187</v>
      </c>
      <c r="AF728" t="s">
        <v>72</v>
      </c>
      <c r="AG728">
        <v>102</v>
      </c>
      <c r="AH728" t="s">
        <v>73</v>
      </c>
      <c r="AI728" t="s">
        <v>74</v>
      </c>
      <c r="AJ728">
        <v>120</v>
      </c>
      <c r="AK728">
        <f>AJ728*2.54</f>
        <v>304.8</v>
      </c>
      <c r="AL728" t="str">
        <f>IF(AK728&lt;5,"Sapling",IF(AK728&lt;30,"Pole",IF(AK728&lt;50,"Small Saw",IF(AK728&lt;100,"Large Saw",IF(AK728&lt;300,"Giant","Monarch")))))</f>
        <v>Monarch</v>
      </c>
      <c r="AM728">
        <v>160</v>
      </c>
      <c r="AN728" t="s">
        <v>1407</v>
      </c>
      <c r="AO728" s="1">
        <v>45505.604919398145</v>
      </c>
      <c r="AP728" t="s">
        <v>76</v>
      </c>
      <c r="AQ728" s="1">
        <v>45563.823229166665</v>
      </c>
      <c r="AR728" t="s">
        <v>151</v>
      </c>
      <c r="AU728" t="s">
        <v>177</v>
      </c>
      <c r="AV728" t="s">
        <v>86</v>
      </c>
      <c r="AW728" t="s">
        <v>81</v>
      </c>
    </row>
    <row r="729" spans="1:52" x14ac:dyDescent="0.35">
      <c r="A729">
        <v>505</v>
      </c>
      <c r="C729">
        <v>215</v>
      </c>
      <c r="E729" t="s">
        <v>637</v>
      </c>
      <c r="F729" t="s">
        <v>197</v>
      </c>
      <c r="G729" t="s">
        <v>1</v>
      </c>
      <c r="H729">
        <v>136</v>
      </c>
      <c r="I729">
        <v>345</v>
      </c>
      <c r="J729" t="s">
        <v>947</v>
      </c>
      <c r="M729" t="s">
        <v>68</v>
      </c>
      <c r="N729">
        <v>20</v>
      </c>
      <c r="O729">
        <v>4</v>
      </c>
      <c r="S729" t="s">
        <v>94</v>
      </c>
      <c r="W729" t="s">
        <v>133</v>
      </c>
      <c r="X729" t="s">
        <v>68</v>
      </c>
      <c r="Y729" t="s">
        <v>70</v>
      </c>
      <c r="Z729" t="s">
        <v>68</v>
      </c>
      <c r="AA729" t="s">
        <v>70</v>
      </c>
      <c r="AB729" t="s">
        <v>1718</v>
      </c>
      <c r="AC729" t="s">
        <v>68</v>
      </c>
      <c r="AD729">
        <v>3995260</v>
      </c>
      <c r="AE729">
        <v>350175</v>
      </c>
      <c r="AF729" t="s">
        <v>72</v>
      </c>
      <c r="AG729">
        <v>0</v>
      </c>
      <c r="AH729" t="s">
        <v>73</v>
      </c>
      <c r="AI729" t="s">
        <v>74</v>
      </c>
      <c r="AJ729">
        <v>120</v>
      </c>
      <c r="AK729">
        <f>AJ729*2.54</f>
        <v>304.8</v>
      </c>
      <c r="AL729" t="str">
        <f>IF(AK729&lt;5,"Sapling",IF(AK729&lt;30,"Pole",IF(AK729&lt;50,"Small Saw",IF(AK729&lt;100,"Large Saw",IF(AK729&lt;300,"Giant","Monarch")))))</f>
        <v>Monarch</v>
      </c>
      <c r="AM729">
        <v>183</v>
      </c>
      <c r="AN729" t="s">
        <v>1719</v>
      </c>
      <c r="AO729" s="1">
        <v>45505.604919398145</v>
      </c>
      <c r="AP729" t="s">
        <v>76</v>
      </c>
      <c r="AQ729" s="1">
        <v>45566.660104166665</v>
      </c>
      <c r="AR729" t="s">
        <v>927</v>
      </c>
      <c r="AT729" t="s">
        <v>1720</v>
      </c>
      <c r="AU729" t="s">
        <v>177</v>
      </c>
      <c r="AV729" t="s">
        <v>80</v>
      </c>
      <c r="AW729" t="s">
        <v>81</v>
      </c>
      <c r="AX729" t="s">
        <v>1721</v>
      </c>
    </row>
    <row r="730" spans="1:52" x14ac:dyDescent="0.35">
      <c r="A730">
        <v>546</v>
      </c>
      <c r="C730">
        <v>204</v>
      </c>
      <c r="E730" t="s">
        <v>637</v>
      </c>
      <c r="F730" t="s">
        <v>91</v>
      </c>
      <c r="G730" t="s">
        <v>1</v>
      </c>
      <c r="H730">
        <v>106.299999999999</v>
      </c>
      <c r="I730">
        <v>270</v>
      </c>
      <c r="J730" t="s">
        <v>1674</v>
      </c>
      <c r="M730" t="s">
        <v>68</v>
      </c>
      <c r="N730">
        <v>32</v>
      </c>
      <c r="O730">
        <v>3</v>
      </c>
      <c r="S730" t="s">
        <v>182</v>
      </c>
      <c r="T730" t="s">
        <v>68</v>
      </c>
      <c r="U730" t="s">
        <v>67</v>
      </c>
      <c r="V730" t="s">
        <v>70</v>
      </c>
      <c r="X730" t="s">
        <v>70</v>
      </c>
      <c r="Y730" t="s">
        <v>70</v>
      </c>
      <c r="Z730" t="s">
        <v>70</v>
      </c>
      <c r="AA730" t="s">
        <v>70</v>
      </c>
      <c r="AB730" t="s">
        <v>168</v>
      </c>
      <c r="AC730" t="s">
        <v>68</v>
      </c>
      <c r="AD730">
        <v>3995929</v>
      </c>
      <c r="AE730">
        <v>349842</v>
      </c>
      <c r="AF730" t="s">
        <v>72</v>
      </c>
      <c r="AG730">
        <v>10</v>
      </c>
      <c r="AH730" t="s">
        <v>73</v>
      </c>
      <c r="AI730" t="s">
        <v>74</v>
      </c>
      <c r="AJ730">
        <v>120</v>
      </c>
      <c r="AK730">
        <f>AJ730*2.54</f>
        <v>304.8</v>
      </c>
      <c r="AL730" t="str">
        <f>IF(AK730&lt;5,"Sapling",IF(AK730&lt;30,"Pole",IF(AK730&lt;50,"Small Saw",IF(AK730&lt;100,"Large Saw",IF(AK730&lt;300,"Giant","Monarch")))))</f>
        <v>Monarch</v>
      </c>
      <c r="AM730">
        <v>204</v>
      </c>
      <c r="AN730" t="s">
        <v>1787</v>
      </c>
      <c r="AO730" s="1">
        <v>45505.604919398145</v>
      </c>
      <c r="AP730" t="s">
        <v>76</v>
      </c>
      <c r="AQ730" s="1">
        <v>45566.753958333335</v>
      </c>
      <c r="AR730" t="s">
        <v>151</v>
      </c>
      <c r="AU730" t="s">
        <v>177</v>
      </c>
      <c r="AV730" t="s">
        <v>86</v>
      </c>
      <c r="AW730" t="s">
        <v>159</v>
      </c>
      <c r="AX730" t="s">
        <v>211</v>
      </c>
    </row>
    <row r="731" spans="1:52" x14ac:dyDescent="0.35">
      <c r="A731">
        <v>593</v>
      </c>
      <c r="C731">
        <v>216</v>
      </c>
      <c r="E731" t="s">
        <v>637</v>
      </c>
      <c r="F731" t="s">
        <v>197</v>
      </c>
      <c r="G731" t="s">
        <v>1</v>
      </c>
      <c r="H731">
        <v>111</v>
      </c>
      <c r="I731">
        <v>281</v>
      </c>
      <c r="J731" t="s">
        <v>1861</v>
      </c>
      <c r="M731" t="s">
        <v>68</v>
      </c>
      <c r="N731">
        <v>14.5</v>
      </c>
      <c r="O731">
        <v>2</v>
      </c>
      <c r="S731" t="s">
        <v>94</v>
      </c>
      <c r="T731" t="s">
        <v>70</v>
      </c>
      <c r="V731" t="s">
        <v>70</v>
      </c>
      <c r="X731" t="s">
        <v>70</v>
      </c>
      <c r="Y731" t="s">
        <v>70</v>
      </c>
      <c r="Z731" t="s">
        <v>70</v>
      </c>
      <c r="AA731" t="s">
        <v>70</v>
      </c>
      <c r="AB731" t="s">
        <v>684</v>
      </c>
      <c r="AC731" t="s">
        <v>68</v>
      </c>
      <c r="AD731">
        <v>3995868</v>
      </c>
      <c r="AE731">
        <v>351589</v>
      </c>
      <c r="AF731" t="s">
        <v>72</v>
      </c>
      <c r="AG731">
        <v>0</v>
      </c>
      <c r="AH731" t="s">
        <v>73</v>
      </c>
      <c r="AI731" t="s">
        <v>74</v>
      </c>
      <c r="AJ731">
        <v>120</v>
      </c>
      <c r="AK731">
        <f>AJ731*2.54</f>
        <v>304.8</v>
      </c>
      <c r="AL731" t="str">
        <f>IF(AK731&lt;5,"Sapling",IF(AK731&lt;30,"Pole",IF(AK731&lt;50,"Small Saw",IF(AK731&lt;100,"Large Saw",IF(AK731&lt;300,"Giant","Monarch")))))</f>
        <v>Monarch</v>
      </c>
      <c r="AM731">
        <v>216</v>
      </c>
      <c r="AN731" t="s">
        <v>1862</v>
      </c>
      <c r="AO731" s="1">
        <v>45505.604919398145</v>
      </c>
      <c r="AP731" t="s">
        <v>76</v>
      </c>
      <c r="AQ731" s="1">
        <v>45564.881331018521</v>
      </c>
      <c r="AR731" t="s">
        <v>927</v>
      </c>
      <c r="AU731" t="s">
        <v>177</v>
      </c>
      <c r="AV731" t="s">
        <v>86</v>
      </c>
      <c r="AW731" t="s">
        <v>159</v>
      </c>
    </row>
    <row r="732" spans="1:52" x14ac:dyDescent="0.35">
      <c r="A732">
        <v>30</v>
      </c>
      <c r="C732">
        <v>223</v>
      </c>
      <c r="E732" t="s">
        <v>174</v>
      </c>
      <c r="F732" t="s">
        <v>146</v>
      </c>
      <c r="G732" t="s">
        <v>1</v>
      </c>
      <c r="H732">
        <v>108</v>
      </c>
      <c r="I732">
        <v>274</v>
      </c>
      <c r="J732" t="s">
        <v>2436</v>
      </c>
      <c r="M732" t="s">
        <v>70</v>
      </c>
      <c r="N732">
        <v>43</v>
      </c>
      <c r="O732">
        <v>0</v>
      </c>
      <c r="S732" t="s">
        <v>182</v>
      </c>
      <c r="T732" t="s">
        <v>68</v>
      </c>
      <c r="U732" t="s">
        <v>67</v>
      </c>
      <c r="V732" t="s">
        <v>70</v>
      </c>
      <c r="X732" t="s">
        <v>70</v>
      </c>
      <c r="Y732" t="s">
        <v>70</v>
      </c>
      <c r="Z732" t="s">
        <v>70</v>
      </c>
      <c r="AA732" t="s">
        <v>70</v>
      </c>
      <c r="AB732" t="s">
        <v>72</v>
      </c>
      <c r="AC732" t="s">
        <v>68</v>
      </c>
      <c r="AD732">
        <v>3983889</v>
      </c>
      <c r="AE732">
        <v>349563</v>
      </c>
      <c r="AF732" t="s">
        <v>72</v>
      </c>
      <c r="AG732">
        <v>0</v>
      </c>
      <c r="AH732" t="s">
        <v>73</v>
      </c>
      <c r="AI732" t="s">
        <v>74</v>
      </c>
      <c r="AJ732">
        <v>120</v>
      </c>
      <c r="AK732">
        <f>AJ732*2.54</f>
        <v>304.8</v>
      </c>
      <c r="AL732" t="str">
        <f>IF(AK732&lt;5,"Sapling",IF(AK732&lt;30,"Pole",IF(AK732&lt;50,"Small Saw",IF(AK732&lt;100,"Large Saw",IF(AK732&lt;300,"Giant","Monarch")))))</f>
        <v>Monarch</v>
      </c>
      <c r="AM732">
        <v>223</v>
      </c>
      <c r="AN732" t="s">
        <v>2437</v>
      </c>
      <c r="AO732" s="1">
        <v>45505.604919398145</v>
      </c>
      <c r="AP732" t="s">
        <v>76</v>
      </c>
      <c r="AQ732" s="1">
        <v>45551.768217592595</v>
      </c>
      <c r="AR732" t="s">
        <v>151</v>
      </c>
      <c r="AU732" t="s">
        <v>177</v>
      </c>
      <c r="AV732" t="s">
        <v>86</v>
      </c>
      <c r="AW732" t="s">
        <v>159</v>
      </c>
      <c r="AX732" t="s">
        <v>178</v>
      </c>
    </row>
    <row r="733" spans="1:52" x14ac:dyDescent="0.35">
      <c r="A733">
        <v>576</v>
      </c>
      <c r="C733">
        <v>214</v>
      </c>
      <c r="E733" t="s">
        <v>174</v>
      </c>
      <c r="F733" t="s">
        <v>82</v>
      </c>
      <c r="G733" t="s">
        <v>1</v>
      </c>
      <c r="H733">
        <v>100</v>
      </c>
      <c r="I733">
        <v>254</v>
      </c>
      <c r="J733" t="s">
        <v>529</v>
      </c>
      <c r="M733" t="s">
        <v>68</v>
      </c>
      <c r="N733">
        <v>27</v>
      </c>
      <c r="O733">
        <v>2</v>
      </c>
      <c r="S733" t="s">
        <v>182</v>
      </c>
      <c r="T733" t="s">
        <v>68</v>
      </c>
      <c r="U733" t="s">
        <v>67</v>
      </c>
      <c r="V733" t="s">
        <v>70</v>
      </c>
      <c r="X733" t="s">
        <v>70</v>
      </c>
      <c r="Y733" t="s">
        <v>70</v>
      </c>
      <c r="Z733" t="s">
        <v>70</v>
      </c>
      <c r="AA733" t="s">
        <v>70</v>
      </c>
      <c r="AB733" t="s">
        <v>72</v>
      </c>
      <c r="AC733" t="s">
        <v>68</v>
      </c>
      <c r="AD733">
        <v>3983105</v>
      </c>
      <c r="AE733">
        <v>350429</v>
      </c>
      <c r="AF733" t="s">
        <v>72</v>
      </c>
      <c r="AG733">
        <v>0</v>
      </c>
      <c r="AH733" t="s">
        <v>73</v>
      </c>
      <c r="AI733" t="s">
        <v>74</v>
      </c>
      <c r="AJ733">
        <v>120</v>
      </c>
      <c r="AK733">
        <f>AJ733*2.54</f>
        <v>304.8</v>
      </c>
      <c r="AL733" t="str">
        <f>IF(AK733&lt;5,"Sapling",IF(AK733&lt;30,"Pole",IF(AK733&lt;50,"Small Saw",IF(AK733&lt;100,"Large Saw",IF(AK733&lt;300,"Giant","Monarch")))))</f>
        <v>Monarch</v>
      </c>
      <c r="AM733">
        <v>214</v>
      </c>
      <c r="AN733" t="s">
        <v>2566</v>
      </c>
      <c r="AO733" s="1">
        <v>45505.604919398145</v>
      </c>
      <c r="AP733" t="s">
        <v>76</v>
      </c>
      <c r="AQ733" s="1">
        <v>45534.771689814814</v>
      </c>
      <c r="AR733" t="s">
        <v>151</v>
      </c>
      <c r="AU733" t="s">
        <v>177</v>
      </c>
      <c r="AV733" t="s">
        <v>86</v>
      </c>
      <c r="AW733" t="s">
        <v>159</v>
      </c>
      <c r="AX733" t="s">
        <v>178</v>
      </c>
    </row>
    <row r="734" spans="1:52" ht="43.5" x14ac:dyDescent="0.35">
      <c r="A734">
        <v>305</v>
      </c>
      <c r="C734">
        <v>212</v>
      </c>
      <c r="E734" t="s">
        <v>174</v>
      </c>
      <c r="F734" t="s">
        <v>106</v>
      </c>
      <c r="G734" t="s">
        <v>1</v>
      </c>
      <c r="H734">
        <v>115</v>
      </c>
      <c r="I734">
        <v>292</v>
      </c>
      <c r="J734" t="s">
        <v>1115</v>
      </c>
      <c r="K734" t="s">
        <v>67</v>
      </c>
      <c r="M734" t="s">
        <v>68</v>
      </c>
      <c r="N734">
        <v>33</v>
      </c>
      <c r="O734">
        <v>4</v>
      </c>
      <c r="S734" t="s">
        <v>182</v>
      </c>
      <c r="T734" t="s">
        <v>70</v>
      </c>
      <c r="V734" t="s">
        <v>70</v>
      </c>
      <c r="X734" t="s">
        <v>70</v>
      </c>
      <c r="Y734" t="s">
        <v>70</v>
      </c>
      <c r="Z734" t="s">
        <v>70</v>
      </c>
      <c r="AA734" t="s">
        <v>70</v>
      </c>
      <c r="AB734" t="s">
        <v>72</v>
      </c>
      <c r="AC734" t="s">
        <v>68</v>
      </c>
      <c r="AD734">
        <v>3983310</v>
      </c>
      <c r="AE734">
        <v>350060</v>
      </c>
      <c r="AF734" t="s">
        <v>72</v>
      </c>
      <c r="AG734">
        <v>77</v>
      </c>
      <c r="AH734" t="s">
        <v>73</v>
      </c>
      <c r="AI734" t="s">
        <v>74</v>
      </c>
      <c r="AJ734">
        <v>120</v>
      </c>
      <c r="AK734">
        <f>AJ734*2.54</f>
        <v>304.8</v>
      </c>
      <c r="AL734" t="str">
        <f>IF(AK734&lt;5,"Sapling",IF(AK734&lt;30,"Pole",IF(AK734&lt;50,"Small Saw",IF(AK734&lt;100,"Large Saw",IF(AK734&lt;300,"Giant","Monarch")))))</f>
        <v>Monarch</v>
      </c>
      <c r="AM734">
        <v>212</v>
      </c>
      <c r="AN734" t="s">
        <v>2591</v>
      </c>
      <c r="AO734" s="1">
        <v>45505.604919398145</v>
      </c>
      <c r="AP734" t="s">
        <v>76</v>
      </c>
      <c r="AQ734" s="1">
        <v>45532.887852268519</v>
      </c>
      <c r="AR734" t="s">
        <v>76</v>
      </c>
      <c r="AT734" s="2" t="s">
        <v>2592</v>
      </c>
      <c r="AU734" t="s">
        <v>177</v>
      </c>
    </row>
    <row r="735" spans="1:52" ht="43.5" x14ac:dyDescent="0.35">
      <c r="A735">
        <v>378</v>
      </c>
      <c r="C735">
        <v>207</v>
      </c>
      <c r="E735" t="s">
        <v>174</v>
      </c>
      <c r="F735" t="s">
        <v>82</v>
      </c>
      <c r="G735" t="s">
        <v>1</v>
      </c>
      <c r="H735">
        <v>109</v>
      </c>
      <c r="I735">
        <v>276</v>
      </c>
      <c r="J735" t="s">
        <v>1115</v>
      </c>
      <c r="M735" t="s">
        <v>68</v>
      </c>
      <c r="N735">
        <v>6</v>
      </c>
      <c r="O735">
        <v>1</v>
      </c>
      <c r="S735" t="s">
        <v>182</v>
      </c>
      <c r="T735" t="s">
        <v>70</v>
      </c>
      <c r="V735" t="s">
        <v>70</v>
      </c>
      <c r="X735" t="s">
        <v>70</v>
      </c>
      <c r="Y735" t="s">
        <v>70</v>
      </c>
      <c r="Z735" t="s">
        <v>70</v>
      </c>
      <c r="AA735" t="s">
        <v>70</v>
      </c>
      <c r="AB735" t="s">
        <v>168</v>
      </c>
      <c r="AC735" t="s">
        <v>68</v>
      </c>
      <c r="AD735">
        <v>3983261</v>
      </c>
      <c r="AE735">
        <v>350076</v>
      </c>
      <c r="AF735" t="s">
        <v>72</v>
      </c>
      <c r="AG735">
        <v>0</v>
      </c>
      <c r="AH735" t="s">
        <v>73</v>
      </c>
      <c r="AI735" t="s">
        <v>74</v>
      </c>
      <c r="AJ735">
        <v>120</v>
      </c>
      <c r="AK735">
        <f>AJ735*2.54</f>
        <v>304.8</v>
      </c>
      <c r="AL735" t="str">
        <f>IF(AK735&lt;5,"Sapling",IF(AK735&lt;30,"Pole",IF(AK735&lt;50,"Small Saw",IF(AK735&lt;100,"Large Saw",IF(AK735&lt;300,"Giant","Monarch")))))</f>
        <v>Monarch</v>
      </c>
      <c r="AM735">
        <v>207</v>
      </c>
      <c r="AN735" t="s">
        <v>2648</v>
      </c>
      <c r="AO735" s="1">
        <v>45505.604919398145</v>
      </c>
      <c r="AP735" t="s">
        <v>76</v>
      </c>
      <c r="AQ735" s="1">
        <v>45532.88788451389</v>
      </c>
      <c r="AR735" t="s">
        <v>76</v>
      </c>
      <c r="AT735" s="2" t="s">
        <v>2649</v>
      </c>
      <c r="AU735" t="s">
        <v>177</v>
      </c>
    </row>
    <row r="736" spans="1:52" x14ac:dyDescent="0.35">
      <c r="A736">
        <v>264</v>
      </c>
      <c r="C736">
        <v>189</v>
      </c>
      <c r="E736" t="s">
        <v>174</v>
      </c>
      <c r="F736" t="s">
        <v>91</v>
      </c>
      <c r="G736" t="s">
        <v>1</v>
      </c>
      <c r="H736">
        <v>107</v>
      </c>
      <c r="I736">
        <v>271</v>
      </c>
      <c r="J736" t="s">
        <v>2864</v>
      </c>
      <c r="M736" t="s">
        <v>70</v>
      </c>
      <c r="N736">
        <v>12</v>
      </c>
      <c r="O736">
        <v>0</v>
      </c>
      <c r="S736" t="s">
        <v>182</v>
      </c>
      <c r="T736" t="s">
        <v>70</v>
      </c>
      <c r="V736" t="s">
        <v>70</v>
      </c>
      <c r="X736" t="s">
        <v>70</v>
      </c>
      <c r="Y736" t="s">
        <v>70</v>
      </c>
      <c r="Z736" t="s">
        <v>70</v>
      </c>
      <c r="AA736" t="s">
        <v>70</v>
      </c>
      <c r="AB736" t="s">
        <v>71</v>
      </c>
      <c r="AC736" t="s">
        <v>68</v>
      </c>
      <c r="AD736">
        <v>3983136</v>
      </c>
      <c r="AE736">
        <v>350018</v>
      </c>
      <c r="AF736" t="s">
        <v>72</v>
      </c>
      <c r="AG736">
        <v>0</v>
      </c>
      <c r="AH736" t="s">
        <v>73</v>
      </c>
      <c r="AI736" t="s">
        <v>74</v>
      </c>
      <c r="AJ736">
        <v>120</v>
      </c>
      <c r="AK736">
        <f>AJ736*2.54</f>
        <v>304.8</v>
      </c>
      <c r="AL736" t="str">
        <f>IF(AK736&lt;5,"Sapling",IF(AK736&lt;30,"Pole",IF(AK736&lt;50,"Small Saw",IF(AK736&lt;100,"Large Saw",IF(AK736&lt;300,"Giant","Monarch")))))</f>
        <v>Monarch</v>
      </c>
      <c r="AM736">
        <v>189</v>
      </c>
      <c r="AN736" t="s">
        <v>2865</v>
      </c>
      <c r="AO736" s="1">
        <v>45505.604919398145</v>
      </c>
      <c r="AP736" t="s">
        <v>76</v>
      </c>
      <c r="AQ736" s="1">
        <v>45548.635555555556</v>
      </c>
      <c r="AR736" t="s">
        <v>151</v>
      </c>
      <c r="AU736" t="s">
        <v>177</v>
      </c>
      <c r="AV736" t="s">
        <v>86</v>
      </c>
      <c r="AW736" t="s">
        <v>87</v>
      </c>
      <c r="AX736" t="s">
        <v>2866</v>
      </c>
    </row>
    <row r="737" spans="1:50" x14ac:dyDescent="0.35">
      <c r="A737">
        <v>584</v>
      </c>
      <c r="C737">
        <v>197</v>
      </c>
      <c r="E737" t="s">
        <v>637</v>
      </c>
      <c r="F737" t="s">
        <v>91</v>
      </c>
      <c r="G737" t="s">
        <v>1</v>
      </c>
      <c r="H737">
        <v>103</v>
      </c>
      <c r="I737">
        <v>261</v>
      </c>
      <c r="J737" t="s">
        <v>917</v>
      </c>
      <c r="M737" t="s">
        <v>68</v>
      </c>
      <c r="N737">
        <v>25</v>
      </c>
      <c r="O737">
        <v>1</v>
      </c>
      <c r="S737" t="s">
        <v>69</v>
      </c>
      <c r="T737" t="s">
        <v>68</v>
      </c>
      <c r="U737" t="s">
        <v>67</v>
      </c>
      <c r="V737" t="s">
        <v>70</v>
      </c>
      <c r="X737" t="s">
        <v>70</v>
      </c>
      <c r="Y737" t="s">
        <v>70</v>
      </c>
      <c r="Z737" t="s">
        <v>70</v>
      </c>
      <c r="AA737" t="s">
        <v>70</v>
      </c>
      <c r="AB737" t="s">
        <v>72</v>
      </c>
      <c r="AC737" t="s">
        <v>68</v>
      </c>
      <c r="AD737">
        <v>3996792</v>
      </c>
      <c r="AE737">
        <v>349660</v>
      </c>
      <c r="AF737" t="s">
        <v>72</v>
      </c>
      <c r="AG737">
        <v>0</v>
      </c>
      <c r="AH737" t="s">
        <v>73</v>
      </c>
      <c r="AI737" t="s">
        <v>74</v>
      </c>
      <c r="AJ737">
        <v>119</v>
      </c>
      <c r="AK737">
        <f>AJ737*2.54</f>
        <v>302.26</v>
      </c>
      <c r="AL737" t="str">
        <f>IF(AK737&lt;5,"Sapling",IF(AK737&lt;30,"Pole",IF(AK737&lt;50,"Small Saw",IF(AK737&lt;100,"Large Saw",IF(AK737&lt;300,"Giant","Monarch")))))</f>
        <v>Monarch</v>
      </c>
      <c r="AM737">
        <v>197</v>
      </c>
      <c r="AN737" t="s">
        <v>1849</v>
      </c>
      <c r="AO737" s="1">
        <v>45505.604919398145</v>
      </c>
      <c r="AP737" t="s">
        <v>76</v>
      </c>
      <c r="AQ737" s="1">
        <v>45564.77783564815</v>
      </c>
      <c r="AR737" t="s">
        <v>151</v>
      </c>
      <c r="AU737" t="s">
        <v>177</v>
      </c>
      <c r="AV737" t="s">
        <v>86</v>
      </c>
      <c r="AW737" t="s">
        <v>81</v>
      </c>
    </row>
    <row r="738" spans="1:50" x14ac:dyDescent="0.35">
      <c r="A738">
        <v>62</v>
      </c>
      <c r="C738">
        <v>214</v>
      </c>
      <c r="E738" t="s">
        <v>1940</v>
      </c>
      <c r="F738" t="s">
        <v>106</v>
      </c>
      <c r="G738" t="s">
        <v>1</v>
      </c>
      <c r="H738">
        <v>82.5</v>
      </c>
      <c r="I738">
        <v>209</v>
      </c>
      <c r="J738" t="s">
        <v>2043</v>
      </c>
      <c r="M738" t="s">
        <v>70</v>
      </c>
      <c r="N738">
        <v>29.399999999999899</v>
      </c>
      <c r="O738">
        <v>0</v>
      </c>
      <c r="S738" t="s">
        <v>182</v>
      </c>
      <c r="T738" t="s">
        <v>70</v>
      </c>
      <c r="V738" t="s">
        <v>70</v>
      </c>
      <c r="X738" t="s">
        <v>70</v>
      </c>
      <c r="Y738" t="s">
        <v>70</v>
      </c>
      <c r="Z738" t="s">
        <v>70</v>
      </c>
      <c r="AA738" t="s">
        <v>70</v>
      </c>
      <c r="AB738" t="s">
        <v>72</v>
      </c>
      <c r="AC738" t="s">
        <v>68</v>
      </c>
      <c r="AD738">
        <v>3990324</v>
      </c>
      <c r="AE738">
        <v>353335</v>
      </c>
      <c r="AF738" t="s">
        <v>72</v>
      </c>
      <c r="AG738">
        <v>0</v>
      </c>
      <c r="AH738" t="s">
        <v>73</v>
      </c>
      <c r="AI738" t="s">
        <v>74</v>
      </c>
      <c r="AJ738">
        <v>119</v>
      </c>
      <c r="AK738">
        <f>AJ738*2.54</f>
        <v>302.26</v>
      </c>
      <c r="AL738" t="str">
        <f>IF(AK738&lt;5,"Sapling",IF(AK738&lt;30,"Pole",IF(AK738&lt;50,"Small Saw",IF(AK738&lt;100,"Large Saw",IF(AK738&lt;300,"Giant","Monarch")))))</f>
        <v>Monarch</v>
      </c>
      <c r="AM738">
        <v>214</v>
      </c>
      <c r="AN738" t="s">
        <v>2044</v>
      </c>
      <c r="AO738" s="1">
        <v>45505.604919398145</v>
      </c>
      <c r="AP738" t="s">
        <v>76</v>
      </c>
      <c r="AQ738" s="1">
        <v>45552.824456018519</v>
      </c>
      <c r="AR738" t="s">
        <v>151</v>
      </c>
      <c r="AU738" t="s">
        <v>79</v>
      </c>
      <c r="AV738" t="s">
        <v>86</v>
      </c>
      <c r="AW738" t="s">
        <v>159</v>
      </c>
    </row>
    <row r="739" spans="1:50" x14ac:dyDescent="0.35">
      <c r="A739">
        <v>20</v>
      </c>
      <c r="C739">
        <v>217</v>
      </c>
      <c r="D739">
        <v>225</v>
      </c>
      <c r="E739" t="s">
        <v>64</v>
      </c>
      <c r="F739" t="s">
        <v>106</v>
      </c>
      <c r="G739" t="s">
        <v>1</v>
      </c>
      <c r="H739">
        <v>101</v>
      </c>
      <c r="I739">
        <v>256</v>
      </c>
      <c r="J739" t="s">
        <v>2137</v>
      </c>
      <c r="K739" t="s">
        <v>67</v>
      </c>
      <c r="M739" t="s">
        <v>68</v>
      </c>
      <c r="N739">
        <v>35</v>
      </c>
      <c r="O739">
        <v>1</v>
      </c>
      <c r="S739" t="s">
        <v>69</v>
      </c>
      <c r="T739" t="s">
        <v>70</v>
      </c>
      <c r="V739" t="s">
        <v>70</v>
      </c>
      <c r="X739" t="s">
        <v>70</v>
      </c>
      <c r="Y739" t="s">
        <v>70</v>
      </c>
      <c r="Z739" t="s">
        <v>70</v>
      </c>
      <c r="AA739" t="s">
        <v>70</v>
      </c>
      <c r="AB739" t="s">
        <v>72</v>
      </c>
      <c r="AC739" t="s">
        <v>68</v>
      </c>
      <c r="AD739">
        <v>3982552</v>
      </c>
      <c r="AE739">
        <v>347746</v>
      </c>
      <c r="AF739" t="s">
        <v>72</v>
      </c>
      <c r="AG739">
        <v>0</v>
      </c>
      <c r="AH739" t="s">
        <v>73</v>
      </c>
      <c r="AI739" t="s">
        <v>74</v>
      </c>
      <c r="AJ739">
        <v>119</v>
      </c>
      <c r="AK739">
        <f>AJ739*2.54</f>
        <v>302.26</v>
      </c>
      <c r="AL739" t="str">
        <f>IF(AK739&lt;5,"Sapling",IF(AK739&lt;30,"Pole",IF(AK739&lt;50,"Small Saw",IF(AK739&lt;100,"Large Saw",IF(AK739&lt;300,"Giant","Monarch")))))</f>
        <v>Monarch</v>
      </c>
      <c r="AM739">
        <v>217</v>
      </c>
      <c r="AN739" t="s">
        <v>2138</v>
      </c>
      <c r="AO739" s="1">
        <v>45505.604919398145</v>
      </c>
      <c r="AP739" t="s">
        <v>76</v>
      </c>
      <c r="AQ739" s="1">
        <v>45561.776956018519</v>
      </c>
      <c r="AR739" t="s">
        <v>77</v>
      </c>
      <c r="AU739" t="s">
        <v>79</v>
      </c>
      <c r="AV739" t="s">
        <v>80</v>
      </c>
      <c r="AW739" t="s">
        <v>81</v>
      </c>
      <c r="AX739" t="s">
        <v>2139</v>
      </c>
    </row>
    <row r="740" spans="1:50" x14ac:dyDescent="0.35">
      <c r="A740">
        <v>2</v>
      </c>
      <c r="C740">
        <v>243</v>
      </c>
      <c r="E740" t="s">
        <v>174</v>
      </c>
      <c r="F740" t="s">
        <v>197</v>
      </c>
      <c r="G740" t="s">
        <v>1</v>
      </c>
      <c r="H740">
        <v>106</v>
      </c>
      <c r="I740">
        <v>269</v>
      </c>
      <c r="J740" t="s">
        <v>296</v>
      </c>
      <c r="M740" t="s">
        <v>70</v>
      </c>
      <c r="N740">
        <v>15</v>
      </c>
      <c r="O740">
        <v>0</v>
      </c>
      <c r="S740" t="s">
        <v>94</v>
      </c>
      <c r="T740" t="s">
        <v>70</v>
      </c>
      <c r="V740" t="s">
        <v>70</v>
      </c>
      <c r="X740" t="s">
        <v>70</v>
      </c>
      <c r="Y740" t="s">
        <v>70</v>
      </c>
      <c r="Z740" t="s">
        <v>70</v>
      </c>
      <c r="AA740" t="s">
        <v>70</v>
      </c>
      <c r="AB740" t="s">
        <v>72</v>
      </c>
      <c r="AC740" t="s">
        <v>68</v>
      </c>
      <c r="AD740">
        <v>3983901</v>
      </c>
      <c r="AE740">
        <v>349917</v>
      </c>
      <c r="AF740" t="s">
        <v>72</v>
      </c>
      <c r="AG740">
        <v>0</v>
      </c>
      <c r="AH740" t="s">
        <v>73</v>
      </c>
      <c r="AI740" t="s">
        <v>74</v>
      </c>
      <c r="AJ740">
        <v>119</v>
      </c>
      <c r="AK740">
        <f>AJ740*2.54</f>
        <v>302.26</v>
      </c>
      <c r="AL740" t="str">
        <f>IF(AK740&lt;5,"Sapling",IF(AK740&lt;30,"Pole",IF(AK740&lt;50,"Small Saw",IF(AK740&lt;100,"Large Saw",IF(AK740&lt;300,"Giant","Monarch")))))</f>
        <v>Monarch</v>
      </c>
      <c r="AM740">
        <v>243</v>
      </c>
      <c r="AN740" t="s">
        <v>2224</v>
      </c>
      <c r="AO740" s="1">
        <v>45505.604919398145</v>
      </c>
      <c r="AP740" t="s">
        <v>76</v>
      </c>
      <c r="AQ740" s="1">
        <v>45533.009363425925</v>
      </c>
      <c r="AR740" t="s">
        <v>151</v>
      </c>
      <c r="AU740" t="s">
        <v>177</v>
      </c>
      <c r="AV740" t="s">
        <v>80</v>
      </c>
      <c r="AW740" t="s">
        <v>87</v>
      </c>
    </row>
    <row r="741" spans="1:50" x14ac:dyDescent="0.35">
      <c r="A741">
        <v>618</v>
      </c>
      <c r="C741">
        <v>242</v>
      </c>
      <c r="E741" t="s">
        <v>174</v>
      </c>
      <c r="F741" t="s">
        <v>106</v>
      </c>
      <c r="G741" t="s">
        <v>1</v>
      </c>
      <c r="H741">
        <v>107.299999999999</v>
      </c>
      <c r="I741">
        <v>272</v>
      </c>
      <c r="J741" t="s">
        <v>736</v>
      </c>
      <c r="M741" t="s">
        <v>68</v>
      </c>
      <c r="N741">
        <v>12</v>
      </c>
      <c r="O741">
        <v>2</v>
      </c>
      <c r="S741" t="s">
        <v>182</v>
      </c>
      <c r="T741" t="s">
        <v>68</v>
      </c>
      <c r="U741" t="s">
        <v>67</v>
      </c>
      <c r="V741" t="s">
        <v>70</v>
      </c>
      <c r="X741" t="s">
        <v>70</v>
      </c>
      <c r="Y741" t="s">
        <v>70</v>
      </c>
      <c r="Z741" t="s">
        <v>70</v>
      </c>
      <c r="AA741" t="s">
        <v>70</v>
      </c>
      <c r="AB741" t="s">
        <v>72</v>
      </c>
      <c r="AC741" t="s">
        <v>68</v>
      </c>
      <c r="AD741">
        <v>3984316</v>
      </c>
      <c r="AE741">
        <v>350798</v>
      </c>
      <c r="AF741" t="s">
        <v>72</v>
      </c>
      <c r="AG741">
        <v>0</v>
      </c>
      <c r="AH741" t="s">
        <v>73</v>
      </c>
      <c r="AI741" t="s">
        <v>74</v>
      </c>
      <c r="AJ741">
        <v>119</v>
      </c>
      <c r="AK741">
        <f>AJ741*2.54</f>
        <v>302.26</v>
      </c>
      <c r="AL741" t="str">
        <f>IF(AK741&lt;5,"Sapling",IF(AK741&lt;30,"Pole",IF(AK741&lt;50,"Small Saw",IF(AK741&lt;100,"Large Saw",IF(AK741&lt;300,"Giant","Monarch")))))</f>
        <v>Monarch</v>
      </c>
      <c r="AM741">
        <v>242</v>
      </c>
      <c r="AN741" t="s">
        <v>2233</v>
      </c>
      <c r="AO741" s="1">
        <v>45505.604919398145</v>
      </c>
      <c r="AP741" t="s">
        <v>76</v>
      </c>
      <c r="AQ741" s="1">
        <v>45550.641157407408</v>
      </c>
      <c r="AR741" t="s">
        <v>151</v>
      </c>
      <c r="AU741" t="s">
        <v>177</v>
      </c>
      <c r="AV741" t="s">
        <v>86</v>
      </c>
      <c r="AW741" t="s">
        <v>81</v>
      </c>
      <c r="AX741" t="s">
        <v>2234</v>
      </c>
    </row>
    <row r="742" spans="1:50" x14ac:dyDescent="0.35">
      <c r="A742">
        <v>653</v>
      </c>
      <c r="C742">
        <v>214</v>
      </c>
      <c r="E742" t="s">
        <v>174</v>
      </c>
      <c r="F742" t="s">
        <v>65</v>
      </c>
      <c r="G742" t="s">
        <v>1</v>
      </c>
      <c r="H742">
        <v>100.9</v>
      </c>
      <c r="I742">
        <v>256</v>
      </c>
      <c r="J742" t="s">
        <v>1393</v>
      </c>
      <c r="M742" t="s">
        <v>68</v>
      </c>
      <c r="N742">
        <v>31</v>
      </c>
      <c r="O742">
        <v>1</v>
      </c>
      <c r="S742" t="s">
        <v>94</v>
      </c>
      <c r="T742" t="s">
        <v>68</v>
      </c>
      <c r="U742" t="s">
        <v>67</v>
      </c>
      <c r="V742" t="s">
        <v>70</v>
      </c>
      <c r="X742" t="s">
        <v>70</v>
      </c>
      <c r="Y742" t="s">
        <v>70</v>
      </c>
      <c r="Z742" t="s">
        <v>70</v>
      </c>
      <c r="AA742" t="s">
        <v>70</v>
      </c>
      <c r="AB742" t="s">
        <v>72</v>
      </c>
      <c r="AC742" t="s">
        <v>68</v>
      </c>
      <c r="AD742">
        <v>3982980</v>
      </c>
      <c r="AE742">
        <v>350256</v>
      </c>
      <c r="AF742" t="s">
        <v>72</v>
      </c>
      <c r="AG742">
        <v>0</v>
      </c>
      <c r="AH742" t="s">
        <v>73</v>
      </c>
      <c r="AI742" t="s">
        <v>74</v>
      </c>
      <c r="AJ742">
        <v>119</v>
      </c>
      <c r="AK742">
        <f>AJ742*2.54</f>
        <v>302.26</v>
      </c>
      <c r="AL742" t="str">
        <f>IF(AK742&lt;5,"Sapling",IF(AK742&lt;30,"Pole",IF(AK742&lt;50,"Small Saw",IF(AK742&lt;100,"Large Saw",IF(AK742&lt;300,"Giant","Monarch")))))</f>
        <v>Monarch</v>
      </c>
      <c r="AM742">
        <v>214</v>
      </c>
      <c r="AN742" t="s">
        <v>2569</v>
      </c>
      <c r="AO742" s="1">
        <v>45505.604919398145</v>
      </c>
      <c r="AP742" t="s">
        <v>76</v>
      </c>
      <c r="AQ742" s="1">
        <v>45547.69866898148</v>
      </c>
      <c r="AR742" t="s">
        <v>151</v>
      </c>
      <c r="AU742" t="s">
        <v>177</v>
      </c>
      <c r="AV742" t="s">
        <v>86</v>
      </c>
      <c r="AW742" t="s">
        <v>81</v>
      </c>
      <c r="AX742" t="s">
        <v>178</v>
      </c>
    </row>
    <row r="743" spans="1:50" x14ac:dyDescent="0.35">
      <c r="A743">
        <v>14</v>
      </c>
      <c r="C743">
        <v>210</v>
      </c>
      <c r="E743" t="s">
        <v>637</v>
      </c>
      <c r="F743" t="s">
        <v>65</v>
      </c>
      <c r="G743" t="s">
        <v>1</v>
      </c>
      <c r="H743">
        <v>88.9</v>
      </c>
      <c r="I743">
        <v>225</v>
      </c>
      <c r="J743" t="s">
        <v>250</v>
      </c>
      <c r="M743" t="s">
        <v>68</v>
      </c>
      <c r="N743">
        <v>9</v>
      </c>
      <c r="O743">
        <v>3</v>
      </c>
      <c r="S743" t="s">
        <v>69</v>
      </c>
      <c r="T743" t="s">
        <v>68</v>
      </c>
      <c r="U743" t="s">
        <v>67</v>
      </c>
      <c r="V743" t="s">
        <v>70</v>
      </c>
      <c r="X743" t="s">
        <v>70</v>
      </c>
      <c r="Y743" t="s">
        <v>70</v>
      </c>
      <c r="Z743" t="s">
        <v>70</v>
      </c>
      <c r="AA743" t="s">
        <v>70</v>
      </c>
      <c r="AB743" t="s">
        <v>673</v>
      </c>
      <c r="AC743" t="s">
        <v>68</v>
      </c>
      <c r="AD743">
        <v>3996228</v>
      </c>
      <c r="AE743">
        <v>351738</v>
      </c>
      <c r="AF743" t="s">
        <v>72</v>
      </c>
      <c r="AG743">
        <v>0</v>
      </c>
      <c r="AH743" t="s">
        <v>73</v>
      </c>
      <c r="AI743" t="s">
        <v>74</v>
      </c>
      <c r="AJ743">
        <v>118</v>
      </c>
      <c r="AK743">
        <f>AJ743*2.54</f>
        <v>299.72000000000003</v>
      </c>
      <c r="AL743" t="str">
        <f>IF(AK743&lt;5,"Sapling",IF(AK743&lt;30,"Pole",IF(AK743&lt;50,"Small Saw",IF(AK743&lt;100,"Large Saw",IF(AK743&lt;300,"Giant","Monarch")))))</f>
        <v>Giant</v>
      </c>
      <c r="AM743">
        <v>210</v>
      </c>
      <c r="AN743" t="s">
        <v>674</v>
      </c>
      <c r="AO743" s="1">
        <v>45505.604919398145</v>
      </c>
      <c r="AP743" t="s">
        <v>76</v>
      </c>
      <c r="AQ743" s="1">
        <v>45558.645590277774</v>
      </c>
      <c r="AR743" t="s">
        <v>151</v>
      </c>
      <c r="AU743" t="s">
        <v>177</v>
      </c>
      <c r="AV743" t="s">
        <v>86</v>
      </c>
      <c r="AW743" t="s">
        <v>81</v>
      </c>
    </row>
    <row r="744" spans="1:50" x14ac:dyDescent="0.35">
      <c r="A744">
        <v>162</v>
      </c>
      <c r="C744">
        <v>196</v>
      </c>
      <c r="E744" t="s">
        <v>637</v>
      </c>
      <c r="F744" t="s">
        <v>82</v>
      </c>
      <c r="G744" t="s">
        <v>1</v>
      </c>
      <c r="H744">
        <v>95</v>
      </c>
      <c r="I744">
        <v>241</v>
      </c>
      <c r="J744" t="s">
        <v>928</v>
      </c>
      <c r="M744" t="s">
        <v>68</v>
      </c>
      <c r="N744">
        <v>14</v>
      </c>
      <c r="O744">
        <v>2</v>
      </c>
      <c r="S744" t="s">
        <v>94</v>
      </c>
      <c r="T744" t="s">
        <v>68</v>
      </c>
      <c r="U744" t="s">
        <v>67</v>
      </c>
      <c r="X744" t="s">
        <v>70</v>
      </c>
      <c r="Y744" t="s">
        <v>70</v>
      </c>
      <c r="Z744" t="s">
        <v>70</v>
      </c>
      <c r="AA744" t="s">
        <v>70</v>
      </c>
      <c r="AB744" t="s">
        <v>168</v>
      </c>
      <c r="AC744" t="s">
        <v>68</v>
      </c>
      <c r="AD744">
        <v>3995265</v>
      </c>
      <c r="AE744">
        <v>353088</v>
      </c>
      <c r="AF744" t="s">
        <v>72</v>
      </c>
      <c r="AG744">
        <v>0</v>
      </c>
      <c r="AH744" t="s">
        <v>73</v>
      </c>
      <c r="AI744" t="s">
        <v>74</v>
      </c>
      <c r="AJ744">
        <v>118</v>
      </c>
      <c r="AK744">
        <f>AJ744*2.54</f>
        <v>299.72000000000003</v>
      </c>
      <c r="AL744" t="str">
        <f>IF(AK744&lt;5,"Sapling",IF(AK744&lt;30,"Pole",IF(AK744&lt;50,"Small Saw",IF(AK744&lt;100,"Large Saw",IF(AK744&lt;300,"Giant","Monarch")))))</f>
        <v>Giant</v>
      </c>
      <c r="AM744">
        <v>196</v>
      </c>
      <c r="AN744" t="s">
        <v>989</v>
      </c>
      <c r="AO744" s="1">
        <v>45505.604919398145</v>
      </c>
      <c r="AP744" t="s">
        <v>76</v>
      </c>
      <c r="AQ744" s="1">
        <v>45567.712835648148</v>
      </c>
      <c r="AR744" t="s">
        <v>927</v>
      </c>
      <c r="AU744" t="s">
        <v>177</v>
      </c>
      <c r="AV744" t="s">
        <v>86</v>
      </c>
      <c r="AW744" t="s">
        <v>87</v>
      </c>
      <c r="AX744" t="s">
        <v>971</v>
      </c>
    </row>
    <row r="745" spans="1:50" x14ac:dyDescent="0.35">
      <c r="A745">
        <v>385</v>
      </c>
      <c r="C745">
        <v>177</v>
      </c>
      <c r="E745" t="s">
        <v>637</v>
      </c>
      <c r="F745" t="s">
        <v>197</v>
      </c>
      <c r="G745" t="s">
        <v>1</v>
      </c>
      <c r="H745">
        <v>90</v>
      </c>
      <c r="I745">
        <v>228</v>
      </c>
      <c r="J745" t="s">
        <v>1347</v>
      </c>
      <c r="M745" t="s">
        <v>68</v>
      </c>
      <c r="N745">
        <v>50</v>
      </c>
      <c r="O745">
        <v>4</v>
      </c>
      <c r="S745" t="s">
        <v>69</v>
      </c>
      <c r="T745" t="s">
        <v>68</v>
      </c>
      <c r="U745" t="s">
        <v>67</v>
      </c>
      <c r="X745" t="s">
        <v>70</v>
      </c>
      <c r="Y745" t="s">
        <v>70</v>
      </c>
      <c r="Z745" t="s">
        <v>70</v>
      </c>
      <c r="AA745" t="s">
        <v>70</v>
      </c>
      <c r="AB745" t="s">
        <v>1432</v>
      </c>
      <c r="AC745" t="s">
        <v>68</v>
      </c>
      <c r="AD745">
        <v>3995978</v>
      </c>
      <c r="AE745">
        <v>350910</v>
      </c>
      <c r="AF745" t="s">
        <v>72</v>
      </c>
      <c r="AG745">
        <v>108</v>
      </c>
      <c r="AH745" t="s">
        <v>73</v>
      </c>
      <c r="AI745" t="s">
        <v>74</v>
      </c>
      <c r="AJ745">
        <v>118</v>
      </c>
      <c r="AK745">
        <f>AJ745*2.54</f>
        <v>299.72000000000003</v>
      </c>
      <c r="AL745" t="str">
        <f>IF(AK745&lt;5,"Sapling",IF(AK745&lt;30,"Pole",IF(AK745&lt;50,"Small Saw",IF(AK745&lt;100,"Large Saw",IF(AK745&lt;300,"Giant","Monarch")))))</f>
        <v>Giant</v>
      </c>
      <c r="AM745">
        <v>177</v>
      </c>
      <c r="AN745" t="s">
        <v>1433</v>
      </c>
      <c r="AO745" s="1">
        <v>45505.604919398145</v>
      </c>
      <c r="AP745" t="s">
        <v>76</v>
      </c>
      <c r="AQ745" s="1">
        <v>45565.824861111112</v>
      </c>
      <c r="AR745" t="s">
        <v>927</v>
      </c>
      <c r="AT745" t="s">
        <v>1434</v>
      </c>
      <c r="AU745" t="s">
        <v>177</v>
      </c>
      <c r="AV745" t="s">
        <v>86</v>
      </c>
      <c r="AW745" t="s">
        <v>159</v>
      </c>
      <c r="AX745" t="s">
        <v>1435</v>
      </c>
    </row>
    <row r="746" spans="1:50" x14ac:dyDescent="0.35">
      <c r="A746">
        <v>598</v>
      </c>
      <c r="C746">
        <v>250</v>
      </c>
      <c r="E746" t="s">
        <v>637</v>
      </c>
      <c r="F746" t="s">
        <v>146</v>
      </c>
      <c r="G746" t="s">
        <v>1</v>
      </c>
      <c r="H746">
        <v>106</v>
      </c>
      <c r="I746">
        <v>269</v>
      </c>
      <c r="J746" t="s">
        <v>1241</v>
      </c>
      <c r="M746" t="s">
        <v>70</v>
      </c>
      <c r="N746">
        <v>18</v>
      </c>
      <c r="S746" t="s">
        <v>94</v>
      </c>
      <c r="T746" t="s">
        <v>68</v>
      </c>
      <c r="U746" t="s">
        <v>67</v>
      </c>
      <c r="X746" t="s">
        <v>70</v>
      </c>
      <c r="Y746" t="s">
        <v>70</v>
      </c>
      <c r="Z746" t="s">
        <v>70</v>
      </c>
      <c r="AA746" t="s">
        <v>70</v>
      </c>
      <c r="AB746" t="s">
        <v>1869</v>
      </c>
      <c r="AC746" t="s">
        <v>68</v>
      </c>
      <c r="AD746">
        <v>3995783</v>
      </c>
      <c r="AE746">
        <v>351484</v>
      </c>
      <c r="AF746" t="s">
        <v>72</v>
      </c>
      <c r="AG746">
        <v>0</v>
      </c>
      <c r="AH746" t="s">
        <v>73</v>
      </c>
      <c r="AI746" t="s">
        <v>74</v>
      </c>
      <c r="AJ746">
        <v>118</v>
      </c>
      <c r="AK746">
        <f>AJ746*2.54</f>
        <v>299.72000000000003</v>
      </c>
      <c r="AL746" t="str">
        <f>IF(AK746&lt;5,"Sapling",IF(AK746&lt;30,"Pole",IF(AK746&lt;50,"Small Saw",IF(AK746&lt;100,"Large Saw",IF(AK746&lt;300,"Giant","Monarch")))))</f>
        <v>Giant</v>
      </c>
      <c r="AM746">
        <v>250</v>
      </c>
      <c r="AN746" t="s">
        <v>1870</v>
      </c>
      <c r="AO746" s="1">
        <v>45505.604919398145</v>
      </c>
      <c r="AP746" t="s">
        <v>76</v>
      </c>
      <c r="AQ746" s="1">
        <v>45566.726689814815</v>
      </c>
      <c r="AR746" t="s">
        <v>927</v>
      </c>
      <c r="AU746" t="s">
        <v>177</v>
      </c>
      <c r="AV746" t="s">
        <v>86</v>
      </c>
      <c r="AW746" t="s">
        <v>87</v>
      </c>
      <c r="AX746" t="s">
        <v>1871</v>
      </c>
    </row>
    <row r="747" spans="1:50" x14ac:dyDescent="0.35">
      <c r="A747">
        <v>16</v>
      </c>
      <c r="C747">
        <v>221</v>
      </c>
      <c r="E747" t="s">
        <v>64</v>
      </c>
      <c r="F747" t="s">
        <v>146</v>
      </c>
      <c r="G747" t="s">
        <v>1</v>
      </c>
      <c r="I747">
        <v>0</v>
      </c>
      <c r="M747" t="s">
        <v>68</v>
      </c>
      <c r="N747">
        <v>8</v>
      </c>
      <c r="O747">
        <v>1</v>
      </c>
      <c r="S747" t="s">
        <v>182</v>
      </c>
      <c r="T747" t="s">
        <v>70</v>
      </c>
      <c r="V747" t="s">
        <v>70</v>
      </c>
      <c r="X747" t="s">
        <v>70</v>
      </c>
      <c r="Y747" t="s">
        <v>70</v>
      </c>
      <c r="Z747" t="s">
        <v>70</v>
      </c>
      <c r="AA747" t="s">
        <v>70</v>
      </c>
      <c r="AB747" t="s">
        <v>72</v>
      </c>
      <c r="AC747" t="s">
        <v>68</v>
      </c>
      <c r="AD747">
        <v>3982845</v>
      </c>
      <c r="AE747">
        <v>347552</v>
      </c>
      <c r="AF747" t="s">
        <v>72</v>
      </c>
      <c r="AG747">
        <v>0</v>
      </c>
      <c r="AH747" t="s">
        <v>73</v>
      </c>
      <c r="AI747" t="s">
        <v>74</v>
      </c>
      <c r="AJ747">
        <v>118</v>
      </c>
      <c r="AK747">
        <f>AJ747*2.54</f>
        <v>299.72000000000003</v>
      </c>
      <c r="AL747" t="str">
        <f>IF(AK747&lt;5,"Sapling",IF(AK747&lt;30,"Pole",IF(AK747&lt;50,"Small Saw",IF(AK747&lt;100,"Large Saw",IF(AK747&lt;300,"Giant","Monarch")))))</f>
        <v>Giant</v>
      </c>
      <c r="AM747">
        <v>221</v>
      </c>
      <c r="AN747" t="s">
        <v>1933</v>
      </c>
      <c r="AO747" s="1">
        <v>45505.604919398145</v>
      </c>
      <c r="AP747" t="s">
        <v>76</v>
      </c>
      <c r="AQ747" s="1">
        <v>45562.035914351851</v>
      </c>
      <c r="AR747" t="s">
        <v>77</v>
      </c>
      <c r="AT747" t="s">
        <v>1934</v>
      </c>
      <c r="AU747" t="s">
        <v>79</v>
      </c>
      <c r="AV747" t="s">
        <v>86</v>
      </c>
      <c r="AW747" t="s">
        <v>81</v>
      </c>
    </row>
    <row r="748" spans="1:50" ht="58" x14ac:dyDescent="0.35">
      <c r="A748">
        <v>15</v>
      </c>
      <c r="C748">
        <v>185</v>
      </c>
      <c r="E748" t="s">
        <v>1940</v>
      </c>
      <c r="F748" t="s">
        <v>82</v>
      </c>
      <c r="G748" t="s">
        <v>1</v>
      </c>
      <c r="H748">
        <v>118</v>
      </c>
      <c r="I748">
        <v>299</v>
      </c>
      <c r="J748" t="s">
        <v>1965</v>
      </c>
      <c r="K748" t="s">
        <v>133</v>
      </c>
      <c r="M748" t="s">
        <v>68</v>
      </c>
      <c r="N748">
        <v>165</v>
      </c>
      <c r="O748">
        <v>1</v>
      </c>
      <c r="S748" t="s">
        <v>69</v>
      </c>
      <c r="T748" t="s">
        <v>68</v>
      </c>
      <c r="U748" t="s">
        <v>67</v>
      </c>
      <c r="V748" t="s">
        <v>70</v>
      </c>
      <c r="X748" t="s">
        <v>70</v>
      </c>
      <c r="Y748" t="s">
        <v>70</v>
      </c>
      <c r="Z748" t="s">
        <v>70</v>
      </c>
      <c r="AA748" t="s">
        <v>70</v>
      </c>
      <c r="AB748" t="s">
        <v>72</v>
      </c>
      <c r="AC748" t="s">
        <v>68</v>
      </c>
      <c r="AD748">
        <v>3989864</v>
      </c>
      <c r="AE748">
        <v>353393</v>
      </c>
      <c r="AF748" t="s">
        <v>72</v>
      </c>
      <c r="AG748">
        <v>0</v>
      </c>
      <c r="AH748" t="s">
        <v>73</v>
      </c>
      <c r="AI748" t="s">
        <v>74</v>
      </c>
      <c r="AJ748">
        <v>118</v>
      </c>
      <c r="AK748">
        <f>AJ748*2.54</f>
        <v>299.72000000000003</v>
      </c>
      <c r="AL748" t="str">
        <f>IF(AK748&lt;5,"Sapling",IF(AK748&lt;30,"Pole",IF(AK748&lt;50,"Small Saw",IF(AK748&lt;100,"Large Saw",IF(AK748&lt;300,"Giant","Monarch")))))</f>
        <v>Giant</v>
      </c>
      <c r="AM748">
        <v>185</v>
      </c>
      <c r="AN748" t="s">
        <v>1966</v>
      </c>
      <c r="AO748" s="1">
        <v>45505.604919398145</v>
      </c>
      <c r="AP748" t="s">
        <v>76</v>
      </c>
      <c r="AQ748" s="1">
        <v>45553.740648148145</v>
      </c>
      <c r="AR748" t="s">
        <v>151</v>
      </c>
      <c r="AT748" s="2" t="s">
        <v>1967</v>
      </c>
      <c r="AU748" t="s">
        <v>79</v>
      </c>
      <c r="AV748" t="s">
        <v>86</v>
      </c>
      <c r="AW748" t="s">
        <v>159</v>
      </c>
    </row>
    <row r="749" spans="1:50" x14ac:dyDescent="0.35">
      <c r="A749">
        <v>64</v>
      </c>
      <c r="C749">
        <v>248</v>
      </c>
      <c r="E749" t="s">
        <v>1940</v>
      </c>
      <c r="F749" t="s">
        <v>106</v>
      </c>
      <c r="G749" t="s">
        <v>1</v>
      </c>
      <c r="H749">
        <v>92.4</v>
      </c>
      <c r="I749">
        <v>234</v>
      </c>
      <c r="J749" t="s">
        <v>2046</v>
      </c>
      <c r="M749" t="s">
        <v>68</v>
      </c>
      <c r="N749">
        <v>17</v>
      </c>
      <c r="O749">
        <v>3</v>
      </c>
      <c r="S749" t="s">
        <v>182</v>
      </c>
      <c r="T749" t="s">
        <v>68</v>
      </c>
      <c r="U749" t="s">
        <v>67</v>
      </c>
      <c r="V749" t="s">
        <v>70</v>
      </c>
      <c r="X749" t="s">
        <v>70</v>
      </c>
      <c r="Y749" t="s">
        <v>68</v>
      </c>
      <c r="Z749" t="s">
        <v>70</v>
      </c>
      <c r="AA749" t="s">
        <v>70</v>
      </c>
      <c r="AB749" t="s">
        <v>72</v>
      </c>
      <c r="AC749" t="s">
        <v>68</v>
      </c>
      <c r="AD749">
        <v>3990340</v>
      </c>
      <c r="AE749">
        <v>353275</v>
      </c>
      <c r="AF749" t="s">
        <v>72</v>
      </c>
      <c r="AG749">
        <v>36</v>
      </c>
      <c r="AH749" t="s">
        <v>73</v>
      </c>
      <c r="AI749" t="s">
        <v>74</v>
      </c>
      <c r="AJ749">
        <v>118</v>
      </c>
      <c r="AK749">
        <f>AJ749*2.54</f>
        <v>299.72000000000003</v>
      </c>
      <c r="AL749" t="str">
        <f>IF(AK749&lt;5,"Sapling",IF(AK749&lt;30,"Pole",IF(AK749&lt;50,"Small Saw",IF(AK749&lt;100,"Large Saw",IF(AK749&lt;300,"Giant","Monarch")))))</f>
        <v>Giant</v>
      </c>
      <c r="AM749">
        <v>248</v>
      </c>
      <c r="AN749" t="s">
        <v>2047</v>
      </c>
      <c r="AO749" s="1">
        <v>45505.604919398145</v>
      </c>
      <c r="AP749" t="s">
        <v>76</v>
      </c>
      <c r="AQ749" s="1">
        <v>45553.158113425925</v>
      </c>
      <c r="AR749" t="s">
        <v>640</v>
      </c>
      <c r="AU749" t="s">
        <v>79</v>
      </c>
      <c r="AV749" t="s">
        <v>86</v>
      </c>
      <c r="AW749" t="s">
        <v>159</v>
      </c>
    </row>
    <row r="750" spans="1:50" x14ac:dyDescent="0.35">
      <c r="A750">
        <v>591</v>
      </c>
      <c r="C750">
        <v>230</v>
      </c>
      <c r="E750" t="s">
        <v>174</v>
      </c>
      <c r="F750" t="s">
        <v>201</v>
      </c>
      <c r="G750" t="s">
        <v>1</v>
      </c>
      <c r="H750">
        <v>114.2</v>
      </c>
      <c r="I750">
        <v>290</v>
      </c>
      <c r="J750" t="s">
        <v>223</v>
      </c>
      <c r="M750" t="s">
        <v>70</v>
      </c>
      <c r="N750">
        <v>46</v>
      </c>
      <c r="O750">
        <v>0</v>
      </c>
      <c r="S750" t="s">
        <v>182</v>
      </c>
      <c r="T750" t="s">
        <v>70</v>
      </c>
      <c r="V750" t="s">
        <v>70</v>
      </c>
      <c r="X750" t="s">
        <v>70</v>
      </c>
      <c r="Y750" t="s">
        <v>70</v>
      </c>
      <c r="Z750" t="s">
        <v>70</v>
      </c>
      <c r="AA750" t="s">
        <v>70</v>
      </c>
      <c r="AB750" t="s">
        <v>72</v>
      </c>
      <c r="AC750" t="s">
        <v>68</v>
      </c>
      <c r="AD750">
        <v>3983232</v>
      </c>
      <c r="AE750">
        <v>350588</v>
      </c>
      <c r="AF750" t="s">
        <v>72</v>
      </c>
      <c r="AG750">
        <v>0</v>
      </c>
      <c r="AH750" t="s">
        <v>73</v>
      </c>
      <c r="AI750" t="s">
        <v>74</v>
      </c>
      <c r="AJ750">
        <v>118</v>
      </c>
      <c r="AK750">
        <f>AJ750*2.54</f>
        <v>299.72000000000003</v>
      </c>
      <c r="AL750" t="str">
        <f>IF(AK750&lt;5,"Sapling",IF(AK750&lt;30,"Pole",IF(AK750&lt;50,"Small Saw",IF(AK750&lt;100,"Large Saw",IF(AK750&lt;300,"Giant","Monarch")))))</f>
        <v>Giant</v>
      </c>
      <c r="AM750">
        <v>230</v>
      </c>
      <c r="AN750" t="s">
        <v>2363</v>
      </c>
      <c r="AO750" s="1">
        <v>45505.604919398145</v>
      </c>
      <c r="AP750" t="s">
        <v>76</v>
      </c>
      <c r="AQ750" s="1">
        <v>45533.800775462965</v>
      </c>
      <c r="AR750" t="s">
        <v>151</v>
      </c>
      <c r="AU750" t="s">
        <v>177</v>
      </c>
      <c r="AV750" t="s">
        <v>86</v>
      </c>
      <c r="AW750" t="s">
        <v>81</v>
      </c>
      <c r="AX750" t="s">
        <v>2364</v>
      </c>
    </row>
    <row r="751" spans="1:50" x14ac:dyDescent="0.35">
      <c r="A751">
        <v>153</v>
      </c>
      <c r="C751">
        <v>217</v>
      </c>
      <c r="E751" t="s">
        <v>174</v>
      </c>
      <c r="F751" t="s">
        <v>82</v>
      </c>
      <c r="G751" t="s">
        <v>1</v>
      </c>
      <c r="H751">
        <v>104</v>
      </c>
      <c r="I751">
        <v>264</v>
      </c>
      <c r="J751" t="s">
        <v>2520</v>
      </c>
      <c r="M751" t="s">
        <v>68</v>
      </c>
      <c r="N751">
        <v>18</v>
      </c>
      <c r="O751">
        <v>1</v>
      </c>
      <c r="S751" t="s">
        <v>94</v>
      </c>
      <c r="T751" t="s">
        <v>70</v>
      </c>
      <c r="V751" t="s">
        <v>70</v>
      </c>
      <c r="X751" t="s">
        <v>70</v>
      </c>
      <c r="Y751" t="s">
        <v>70</v>
      </c>
      <c r="Z751" t="s">
        <v>70</v>
      </c>
      <c r="AA751" t="s">
        <v>70</v>
      </c>
      <c r="AB751" t="s">
        <v>72</v>
      </c>
      <c r="AC751" t="s">
        <v>68</v>
      </c>
      <c r="AD751">
        <v>3983260</v>
      </c>
      <c r="AE751">
        <v>349899</v>
      </c>
      <c r="AF751" t="s">
        <v>72</v>
      </c>
      <c r="AG751">
        <v>48</v>
      </c>
      <c r="AH751" t="s">
        <v>73</v>
      </c>
      <c r="AI751" t="s">
        <v>74</v>
      </c>
      <c r="AJ751">
        <v>118</v>
      </c>
      <c r="AK751">
        <f>AJ751*2.54</f>
        <v>299.72000000000003</v>
      </c>
      <c r="AL751" t="str">
        <f>IF(AK751&lt;5,"Sapling",IF(AK751&lt;30,"Pole",IF(AK751&lt;50,"Small Saw",IF(AK751&lt;100,"Large Saw",IF(AK751&lt;300,"Giant","Monarch")))))</f>
        <v>Giant</v>
      </c>
      <c r="AM751">
        <v>217</v>
      </c>
      <c r="AN751" t="s">
        <v>2521</v>
      </c>
      <c r="AO751" s="1">
        <v>45505.604919398145</v>
      </c>
      <c r="AP751" t="s">
        <v>76</v>
      </c>
      <c r="AQ751" s="1">
        <v>45535.781828703701</v>
      </c>
      <c r="AR751" t="s">
        <v>151</v>
      </c>
      <c r="AU751" t="s">
        <v>177</v>
      </c>
      <c r="AV751" t="s">
        <v>86</v>
      </c>
      <c r="AW751" t="s">
        <v>159</v>
      </c>
      <c r="AX751" t="s">
        <v>2522</v>
      </c>
    </row>
    <row r="752" spans="1:50" x14ac:dyDescent="0.35">
      <c r="A752">
        <v>36</v>
      </c>
      <c r="C752">
        <v>230</v>
      </c>
      <c r="D752">
        <v>235</v>
      </c>
      <c r="E752" t="s">
        <v>64</v>
      </c>
      <c r="F752" t="s">
        <v>106</v>
      </c>
      <c r="G752" t="s">
        <v>1</v>
      </c>
      <c r="H752">
        <v>96</v>
      </c>
      <c r="I752">
        <v>243</v>
      </c>
      <c r="J752" t="s">
        <v>96</v>
      </c>
      <c r="K752" t="s">
        <v>93</v>
      </c>
      <c r="M752" t="s">
        <v>68</v>
      </c>
      <c r="N752">
        <v>114</v>
      </c>
      <c r="O752">
        <v>3</v>
      </c>
      <c r="S752" t="s">
        <v>94</v>
      </c>
      <c r="T752" t="s">
        <v>70</v>
      </c>
      <c r="V752" t="s">
        <v>70</v>
      </c>
      <c r="X752" t="s">
        <v>70</v>
      </c>
      <c r="Y752" t="s">
        <v>70</v>
      </c>
      <c r="Z752" t="s">
        <v>70</v>
      </c>
      <c r="AA752" t="s">
        <v>70</v>
      </c>
      <c r="AB752" t="s">
        <v>72</v>
      </c>
      <c r="AC752" t="s">
        <v>68</v>
      </c>
      <c r="AD752">
        <v>3982545</v>
      </c>
      <c r="AE752">
        <v>347795</v>
      </c>
      <c r="AF752" t="s">
        <v>72</v>
      </c>
      <c r="AG752">
        <v>26</v>
      </c>
      <c r="AH752" t="s">
        <v>73</v>
      </c>
      <c r="AI752" t="s">
        <v>74</v>
      </c>
      <c r="AJ752">
        <v>117</v>
      </c>
      <c r="AK752">
        <f>AJ752*2.54</f>
        <v>297.18</v>
      </c>
      <c r="AL752" t="str">
        <f>IF(AK752&lt;5,"Sapling",IF(AK752&lt;30,"Pole",IF(AK752&lt;50,"Small Saw",IF(AK752&lt;100,"Large Saw",IF(AK752&lt;300,"Giant","Monarch")))))</f>
        <v>Giant</v>
      </c>
      <c r="AM752">
        <v>230</v>
      </c>
      <c r="AN752" t="s">
        <v>113</v>
      </c>
      <c r="AO752" s="1">
        <v>45505.604919398145</v>
      </c>
      <c r="AP752" t="s">
        <v>76</v>
      </c>
      <c r="AQ752" s="1">
        <v>45561.830601851849</v>
      </c>
      <c r="AR752" t="s">
        <v>77</v>
      </c>
      <c r="AU752" t="s">
        <v>79</v>
      </c>
      <c r="AV752" t="s">
        <v>80</v>
      </c>
      <c r="AW752" t="s">
        <v>81</v>
      </c>
    </row>
    <row r="753" spans="1:50" x14ac:dyDescent="0.35">
      <c r="A753">
        <v>47</v>
      </c>
      <c r="C753">
        <v>200</v>
      </c>
      <c r="E753" t="s">
        <v>64</v>
      </c>
      <c r="F753" t="s">
        <v>82</v>
      </c>
      <c r="G753" t="s">
        <v>1</v>
      </c>
      <c r="H753">
        <v>98.599999999999895</v>
      </c>
      <c r="I753">
        <v>250</v>
      </c>
      <c r="J753" t="s">
        <v>137</v>
      </c>
      <c r="K753" t="s">
        <v>97</v>
      </c>
      <c r="M753" t="s">
        <v>68</v>
      </c>
      <c r="N753">
        <v>97</v>
      </c>
      <c r="O753">
        <v>3</v>
      </c>
      <c r="S753" t="s">
        <v>94</v>
      </c>
      <c r="T753" t="s">
        <v>70</v>
      </c>
      <c r="V753" t="s">
        <v>70</v>
      </c>
      <c r="W753" t="s">
        <v>97</v>
      </c>
      <c r="X753" t="s">
        <v>68</v>
      </c>
      <c r="Y753" t="s">
        <v>70</v>
      </c>
      <c r="Z753" t="s">
        <v>68</v>
      </c>
      <c r="AA753" t="s">
        <v>70</v>
      </c>
      <c r="AB753" t="s">
        <v>72</v>
      </c>
      <c r="AC753" t="s">
        <v>68</v>
      </c>
      <c r="AD753">
        <v>3982458</v>
      </c>
      <c r="AE753">
        <v>347765</v>
      </c>
      <c r="AF753" t="s">
        <v>72</v>
      </c>
      <c r="AG753">
        <v>55</v>
      </c>
      <c r="AH753" t="s">
        <v>73</v>
      </c>
      <c r="AI753" t="s">
        <v>74</v>
      </c>
      <c r="AJ753">
        <v>117</v>
      </c>
      <c r="AK753">
        <f>AJ753*2.54</f>
        <v>297.18</v>
      </c>
      <c r="AL753" t="str">
        <f>IF(AK753&lt;5,"Sapling",IF(AK753&lt;30,"Pole",IF(AK753&lt;50,"Small Saw",IF(AK753&lt;100,"Large Saw",IF(AK753&lt;300,"Giant","Monarch")))))</f>
        <v>Giant</v>
      </c>
      <c r="AM753">
        <v>200</v>
      </c>
      <c r="AN753" t="s">
        <v>138</v>
      </c>
      <c r="AO753" s="1">
        <v>45505.604919398145</v>
      </c>
      <c r="AP753" t="s">
        <v>76</v>
      </c>
      <c r="AQ753" s="1">
        <v>45561.722314814811</v>
      </c>
      <c r="AR753" t="s">
        <v>77</v>
      </c>
      <c r="AT753" t="s">
        <v>139</v>
      </c>
      <c r="AU753" t="s">
        <v>79</v>
      </c>
      <c r="AV753" t="s">
        <v>80</v>
      </c>
      <c r="AW753" t="s">
        <v>87</v>
      </c>
    </row>
    <row r="754" spans="1:50" x14ac:dyDescent="0.35">
      <c r="A754">
        <v>12</v>
      </c>
      <c r="C754">
        <v>151</v>
      </c>
      <c r="E754" t="s">
        <v>148</v>
      </c>
      <c r="F754" t="s">
        <v>106</v>
      </c>
      <c r="G754" t="s">
        <v>1</v>
      </c>
      <c r="H754">
        <v>75.099999999999895</v>
      </c>
      <c r="I754">
        <v>190</v>
      </c>
      <c r="J754" t="s">
        <v>625</v>
      </c>
      <c r="K754" t="s">
        <v>67</v>
      </c>
      <c r="M754" t="s">
        <v>68</v>
      </c>
      <c r="N754">
        <v>23</v>
      </c>
      <c r="O754">
        <v>4</v>
      </c>
      <c r="S754" t="s">
        <v>69</v>
      </c>
      <c r="T754" t="s">
        <v>68</v>
      </c>
      <c r="U754" t="s">
        <v>67</v>
      </c>
      <c r="V754" t="s">
        <v>70</v>
      </c>
      <c r="X754" t="s">
        <v>70</v>
      </c>
      <c r="Y754" t="s">
        <v>68</v>
      </c>
      <c r="Z754" t="s">
        <v>68</v>
      </c>
      <c r="AA754" t="s">
        <v>70</v>
      </c>
      <c r="AB754" t="s">
        <v>170</v>
      </c>
      <c r="AC754" t="s">
        <v>68</v>
      </c>
      <c r="AD754">
        <v>3993084</v>
      </c>
      <c r="AE754">
        <v>353429</v>
      </c>
      <c r="AF754" t="s">
        <v>72</v>
      </c>
      <c r="AG754">
        <v>27</v>
      </c>
      <c r="AH754" t="s">
        <v>73</v>
      </c>
      <c r="AI754" t="s">
        <v>74</v>
      </c>
      <c r="AJ754">
        <v>117</v>
      </c>
      <c r="AK754">
        <f>AJ754*2.54</f>
        <v>297.18</v>
      </c>
      <c r="AL754" t="str">
        <f>IF(AK754&lt;5,"Sapling",IF(AK754&lt;30,"Pole",IF(AK754&lt;50,"Small Saw",IF(AK754&lt;100,"Large Saw",IF(AK754&lt;300,"Giant","Monarch")))))</f>
        <v>Giant</v>
      </c>
      <c r="AM754">
        <v>151</v>
      </c>
      <c r="AN754" t="s">
        <v>626</v>
      </c>
      <c r="AO754" s="1">
        <v>45505.604919398145</v>
      </c>
      <c r="AP754" t="s">
        <v>76</v>
      </c>
      <c r="AQ754" s="1">
        <v>45567.083822418979</v>
      </c>
      <c r="AR754" t="s">
        <v>151</v>
      </c>
      <c r="AU754" t="s">
        <v>79</v>
      </c>
      <c r="AV754" t="s">
        <v>86</v>
      </c>
      <c r="AW754" t="s">
        <v>159</v>
      </c>
      <c r="AX754" t="s">
        <v>627</v>
      </c>
    </row>
    <row r="755" spans="1:50" x14ac:dyDescent="0.35">
      <c r="A755">
        <v>189</v>
      </c>
      <c r="C755">
        <v>242</v>
      </c>
      <c r="E755" t="s">
        <v>637</v>
      </c>
      <c r="F755" t="s">
        <v>91</v>
      </c>
      <c r="G755" t="s">
        <v>1</v>
      </c>
      <c r="H755">
        <v>99.7</v>
      </c>
      <c r="I755">
        <v>253</v>
      </c>
      <c r="J755" t="s">
        <v>198</v>
      </c>
      <c r="M755" t="s">
        <v>70</v>
      </c>
      <c r="N755">
        <v>28.8</v>
      </c>
      <c r="O755">
        <v>1</v>
      </c>
      <c r="S755" t="s">
        <v>69</v>
      </c>
      <c r="T755" t="s">
        <v>68</v>
      </c>
      <c r="U755" t="s">
        <v>67</v>
      </c>
      <c r="V755" t="s">
        <v>70</v>
      </c>
      <c r="X755" t="s">
        <v>70</v>
      </c>
      <c r="Y755" t="s">
        <v>70</v>
      </c>
      <c r="Z755" t="s">
        <v>70</v>
      </c>
      <c r="AA755" t="s">
        <v>70</v>
      </c>
      <c r="AB755" t="s">
        <v>1031</v>
      </c>
      <c r="AC755" t="s">
        <v>68</v>
      </c>
      <c r="AD755">
        <v>3996217</v>
      </c>
      <c r="AE755">
        <v>351350</v>
      </c>
      <c r="AF755" t="s">
        <v>72</v>
      </c>
      <c r="AG755">
        <v>0</v>
      </c>
      <c r="AH755" t="s">
        <v>73</v>
      </c>
      <c r="AI755" t="s">
        <v>74</v>
      </c>
      <c r="AJ755">
        <v>117</v>
      </c>
      <c r="AK755">
        <f>AJ755*2.54</f>
        <v>297.18</v>
      </c>
      <c r="AL755" t="str">
        <f>IF(AK755&lt;5,"Sapling",IF(AK755&lt;30,"Pole",IF(AK755&lt;50,"Small Saw",IF(AK755&lt;100,"Large Saw",IF(AK755&lt;300,"Giant","Monarch")))))</f>
        <v>Giant</v>
      </c>
      <c r="AM755">
        <v>242</v>
      </c>
      <c r="AN755" t="s">
        <v>1032</v>
      </c>
      <c r="AO755" s="1">
        <v>45505.604919398145</v>
      </c>
      <c r="AP755" t="s">
        <v>76</v>
      </c>
      <c r="AQ755" s="1">
        <v>45561.838206018518</v>
      </c>
      <c r="AR755" t="s">
        <v>151</v>
      </c>
      <c r="AU755" t="s">
        <v>177</v>
      </c>
      <c r="AV755" t="s">
        <v>86</v>
      </c>
      <c r="AW755" t="s">
        <v>81</v>
      </c>
    </row>
    <row r="756" spans="1:50" x14ac:dyDescent="0.35">
      <c r="A756">
        <v>467</v>
      </c>
      <c r="C756">
        <v>238</v>
      </c>
      <c r="E756" t="s">
        <v>637</v>
      </c>
      <c r="F756" t="s">
        <v>106</v>
      </c>
      <c r="G756" t="s">
        <v>1</v>
      </c>
      <c r="H756">
        <v>94.2</v>
      </c>
      <c r="I756">
        <v>239</v>
      </c>
      <c r="J756" t="s">
        <v>421</v>
      </c>
      <c r="M756" t="s">
        <v>70</v>
      </c>
      <c r="N756">
        <v>7</v>
      </c>
      <c r="O756">
        <v>0</v>
      </c>
      <c r="S756" t="s">
        <v>94</v>
      </c>
      <c r="T756" t="s">
        <v>68</v>
      </c>
      <c r="U756" t="s">
        <v>67</v>
      </c>
      <c r="V756" t="s">
        <v>70</v>
      </c>
      <c r="X756" t="s">
        <v>70</v>
      </c>
      <c r="Y756" t="s">
        <v>70</v>
      </c>
      <c r="Z756" t="s">
        <v>70</v>
      </c>
      <c r="AA756" t="s">
        <v>70</v>
      </c>
      <c r="AB756" t="s">
        <v>72</v>
      </c>
      <c r="AC756" t="s">
        <v>68</v>
      </c>
      <c r="AD756">
        <v>3995757</v>
      </c>
      <c r="AE756">
        <v>350567</v>
      </c>
      <c r="AF756" t="s">
        <v>72</v>
      </c>
      <c r="AG756">
        <v>0</v>
      </c>
      <c r="AH756" t="s">
        <v>73</v>
      </c>
      <c r="AI756" t="s">
        <v>74</v>
      </c>
      <c r="AJ756">
        <v>117</v>
      </c>
      <c r="AK756">
        <f>AJ756*2.54</f>
        <v>297.18</v>
      </c>
      <c r="AL756" t="str">
        <f>IF(AK756&lt;5,"Sapling",IF(AK756&lt;30,"Pole",IF(AK756&lt;50,"Small Saw",IF(AK756&lt;100,"Large Saw",IF(AK756&lt;300,"Giant","Monarch")))))</f>
        <v>Giant</v>
      </c>
      <c r="AM756">
        <v>238</v>
      </c>
      <c r="AN756" t="s">
        <v>1654</v>
      </c>
      <c r="AO756" s="1">
        <v>45505.604919398145</v>
      </c>
      <c r="AP756" t="s">
        <v>76</v>
      </c>
      <c r="AQ756" s="1">
        <v>45554.8359837963</v>
      </c>
      <c r="AR756" t="s">
        <v>151</v>
      </c>
      <c r="AU756" t="s">
        <v>177</v>
      </c>
      <c r="AV756" t="s">
        <v>86</v>
      </c>
      <c r="AW756" t="s">
        <v>159</v>
      </c>
      <c r="AX756" t="s">
        <v>211</v>
      </c>
    </row>
    <row r="757" spans="1:50" x14ac:dyDescent="0.35">
      <c r="A757">
        <v>711</v>
      </c>
      <c r="C757">
        <v>220</v>
      </c>
      <c r="E757" t="s">
        <v>174</v>
      </c>
      <c r="F757" t="s">
        <v>146</v>
      </c>
      <c r="G757" t="s">
        <v>1</v>
      </c>
      <c r="H757">
        <v>103.9</v>
      </c>
      <c r="I757">
        <v>263</v>
      </c>
      <c r="J757" t="s">
        <v>260</v>
      </c>
      <c r="M757" t="s">
        <v>70</v>
      </c>
      <c r="N757">
        <v>13</v>
      </c>
      <c r="O757">
        <v>0</v>
      </c>
      <c r="S757" t="s">
        <v>69</v>
      </c>
      <c r="T757" t="s">
        <v>68</v>
      </c>
      <c r="U757" t="s">
        <v>67</v>
      </c>
      <c r="V757" t="s">
        <v>70</v>
      </c>
      <c r="X757" t="s">
        <v>70</v>
      </c>
      <c r="Y757" t="s">
        <v>70</v>
      </c>
      <c r="Z757" t="s">
        <v>70</v>
      </c>
      <c r="AA757" t="s">
        <v>70</v>
      </c>
      <c r="AB757" t="s">
        <v>72</v>
      </c>
      <c r="AC757" t="s">
        <v>68</v>
      </c>
      <c r="AD757">
        <v>3982926</v>
      </c>
      <c r="AE757">
        <v>350569</v>
      </c>
      <c r="AF757" t="s">
        <v>72</v>
      </c>
      <c r="AG757">
        <v>0</v>
      </c>
      <c r="AH757" t="s">
        <v>73</v>
      </c>
      <c r="AI757" t="s">
        <v>74</v>
      </c>
      <c r="AJ757">
        <v>117</v>
      </c>
      <c r="AK757">
        <f>AJ757*2.54</f>
        <v>297.18</v>
      </c>
      <c r="AL757" t="str">
        <f>IF(AK757&lt;5,"Sapling",IF(AK757&lt;30,"Pole",IF(AK757&lt;50,"Small Saw",IF(AK757&lt;100,"Large Saw",IF(AK757&lt;300,"Giant","Monarch")))))</f>
        <v>Giant</v>
      </c>
      <c r="AM757">
        <v>220</v>
      </c>
      <c r="AN757" t="s">
        <v>2494</v>
      </c>
      <c r="AO757" s="1">
        <v>45505.604919398145</v>
      </c>
      <c r="AP757" t="s">
        <v>76</v>
      </c>
      <c r="AQ757" s="1">
        <v>45547.801145833335</v>
      </c>
      <c r="AR757" t="s">
        <v>151</v>
      </c>
      <c r="AU757" t="s">
        <v>177</v>
      </c>
      <c r="AV757" t="s">
        <v>86</v>
      </c>
      <c r="AW757" t="s">
        <v>87</v>
      </c>
    </row>
    <row r="758" spans="1:50" x14ac:dyDescent="0.35">
      <c r="A758">
        <v>704</v>
      </c>
      <c r="C758">
        <v>193</v>
      </c>
      <c r="E758" t="s">
        <v>174</v>
      </c>
      <c r="F758" t="s">
        <v>65</v>
      </c>
      <c r="G758" t="s">
        <v>1</v>
      </c>
      <c r="H758">
        <v>80.099999999999895</v>
      </c>
      <c r="I758">
        <v>203</v>
      </c>
      <c r="J758" t="s">
        <v>2824</v>
      </c>
      <c r="K758" t="s">
        <v>133</v>
      </c>
      <c r="M758" t="s">
        <v>68</v>
      </c>
      <c r="N758">
        <v>44</v>
      </c>
      <c r="O758">
        <v>4</v>
      </c>
      <c r="S758" t="s">
        <v>69</v>
      </c>
      <c r="T758" t="s">
        <v>70</v>
      </c>
      <c r="V758" t="s">
        <v>70</v>
      </c>
      <c r="X758" t="s">
        <v>70</v>
      </c>
      <c r="Y758" t="s">
        <v>70</v>
      </c>
      <c r="Z758" t="s">
        <v>70</v>
      </c>
      <c r="AA758" t="s">
        <v>70</v>
      </c>
      <c r="AB758" t="s">
        <v>72</v>
      </c>
      <c r="AC758" t="s">
        <v>68</v>
      </c>
      <c r="AD758">
        <v>3982863</v>
      </c>
      <c r="AE758">
        <v>350362</v>
      </c>
      <c r="AF758" t="s">
        <v>72</v>
      </c>
      <c r="AG758">
        <v>72</v>
      </c>
      <c r="AH758" t="s">
        <v>73</v>
      </c>
      <c r="AI758" t="s">
        <v>74</v>
      </c>
      <c r="AJ758">
        <v>117</v>
      </c>
      <c r="AK758">
        <f>AJ758*2.54</f>
        <v>297.18</v>
      </c>
      <c r="AL758" t="str">
        <f>IF(AK758&lt;5,"Sapling",IF(AK758&lt;30,"Pole",IF(AK758&lt;50,"Small Saw",IF(AK758&lt;100,"Large Saw",IF(AK758&lt;300,"Giant","Monarch")))))</f>
        <v>Giant</v>
      </c>
      <c r="AM758">
        <v>193</v>
      </c>
      <c r="AN758" t="s">
        <v>2825</v>
      </c>
      <c r="AO758" s="1">
        <v>45505.604919398145</v>
      </c>
      <c r="AP758" t="s">
        <v>76</v>
      </c>
      <c r="AQ758" s="1">
        <v>45550.043865740743</v>
      </c>
      <c r="AR758" t="s">
        <v>151</v>
      </c>
      <c r="AU758" t="s">
        <v>177</v>
      </c>
      <c r="AV758" t="s">
        <v>86</v>
      </c>
      <c r="AW758" t="s">
        <v>81</v>
      </c>
    </row>
    <row r="759" spans="1:50" ht="43.5" x14ac:dyDescent="0.35">
      <c r="A759">
        <v>220</v>
      </c>
      <c r="C759">
        <v>175</v>
      </c>
      <c r="E759" t="s">
        <v>174</v>
      </c>
      <c r="F759" t="s">
        <v>82</v>
      </c>
      <c r="G759" t="s">
        <v>1</v>
      </c>
      <c r="H759">
        <v>117</v>
      </c>
      <c r="I759">
        <v>297</v>
      </c>
      <c r="J759" t="s">
        <v>237</v>
      </c>
      <c r="K759" t="s">
        <v>67</v>
      </c>
      <c r="M759" t="s">
        <v>68</v>
      </c>
      <c r="N759">
        <v>22</v>
      </c>
      <c r="O759">
        <v>4</v>
      </c>
      <c r="S759" t="s">
        <v>69</v>
      </c>
      <c r="T759" t="s">
        <v>68</v>
      </c>
      <c r="U759" t="s">
        <v>67</v>
      </c>
      <c r="V759" t="s">
        <v>70</v>
      </c>
      <c r="W759" t="s">
        <v>67</v>
      </c>
      <c r="X759" t="s">
        <v>68</v>
      </c>
      <c r="Y759" t="s">
        <v>68</v>
      </c>
      <c r="Z759" t="s">
        <v>70</v>
      </c>
      <c r="AA759" t="s">
        <v>70</v>
      </c>
      <c r="AB759" t="s">
        <v>71</v>
      </c>
      <c r="AC759" t="s">
        <v>68</v>
      </c>
      <c r="AD759">
        <v>3982782</v>
      </c>
      <c r="AE759">
        <v>349854</v>
      </c>
      <c r="AF759" t="s">
        <v>72</v>
      </c>
      <c r="AG759">
        <v>96</v>
      </c>
      <c r="AH759" t="s">
        <v>73</v>
      </c>
      <c r="AI759" t="s">
        <v>74</v>
      </c>
      <c r="AJ759">
        <v>116</v>
      </c>
      <c r="AK759">
        <f>AJ759*2.54</f>
        <v>294.64</v>
      </c>
      <c r="AL759" t="str">
        <f>IF(AK759&lt;5,"Sapling",IF(AK759&lt;30,"Pole",IF(AK759&lt;50,"Small Saw",IF(AK759&lt;100,"Large Saw",IF(AK759&lt;300,"Giant","Monarch")))))</f>
        <v>Giant</v>
      </c>
      <c r="AM759">
        <v>175</v>
      </c>
      <c r="AN759" t="s">
        <v>238</v>
      </c>
      <c r="AO759" s="1">
        <v>45505.604919398145</v>
      </c>
      <c r="AP759" t="s">
        <v>76</v>
      </c>
      <c r="AQ759" s="1">
        <v>45532.887456458331</v>
      </c>
      <c r="AR759" t="s">
        <v>76</v>
      </c>
      <c r="AS759" t="s">
        <v>67</v>
      </c>
      <c r="AT759" s="2" t="s">
        <v>239</v>
      </c>
      <c r="AU759" t="s">
        <v>177</v>
      </c>
    </row>
    <row r="760" spans="1:50" x14ac:dyDescent="0.35">
      <c r="A760">
        <v>3</v>
      </c>
      <c r="C760">
        <v>183</v>
      </c>
      <c r="D760">
        <v>191</v>
      </c>
      <c r="E760" t="s">
        <v>148</v>
      </c>
      <c r="F760" t="s">
        <v>146</v>
      </c>
      <c r="G760" t="s">
        <v>1</v>
      </c>
      <c r="H760">
        <v>88</v>
      </c>
      <c r="I760">
        <v>223</v>
      </c>
      <c r="J760" t="s">
        <v>198</v>
      </c>
      <c r="K760" t="s">
        <v>133</v>
      </c>
      <c r="M760" t="s">
        <v>68</v>
      </c>
      <c r="N760">
        <v>118</v>
      </c>
      <c r="O760">
        <v>3</v>
      </c>
      <c r="S760" t="s">
        <v>69</v>
      </c>
      <c r="T760" t="s">
        <v>70</v>
      </c>
      <c r="V760" t="s">
        <v>70</v>
      </c>
      <c r="X760" t="s">
        <v>70</v>
      </c>
      <c r="Y760" t="s">
        <v>70</v>
      </c>
      <c r="Z760" t="s">
        <v>70</v>
      </c>
      <c r="AA760" t="s">
        <v>70</v>
      </c>
      <c r="AB760" t="s">
        <v>72</v>
      </c>
      <c r="AC760" t="s">
        <v>68</v>
      </c>
      <c r="AD760">
        <v>3993009</v>
      </c>
      <c r="AE760">
        <v>353598</v>
      </c>
      <c r="AF760" t="s">
        <v>72</v>
      </c>
      <c r="AG760">
        <v>18</v>
      </c>
      <c r="AH760" t="s">
        <v>73</v>
      </c>
      <c r="AI760" t="s">
        <v>74</v>
      </c>
      <c r="AJ760">
        <v>116</v>
      </c>
      <c r="AK760">
        <f>AJ760*2.54</f>
        <v>294.64</v>
      </c>
      <c r="AL760" t="str">
        <f>IF(AK760&lt;5,"Sapling",IF(AK760&lt;30,"Pole",IF(AK760&lt;50,"Small Saw",IF(AK760&lt;100,"Large Saw",IF(AK760&lt;300,"Giant","Monarch")))))</f>
        <v>Giant</v>
      </c>
      <c r="AM760">
        <v>183</v>
      </c>
      <c r="AN760" t="s">
        <v>612</v>
      </c>
      <c r="AO760" s="1">
        <v>45505.604919398145</v>
      </c>
      <c r="AP760" t="s">
        <v>76</v>
      </c>
      <c r="AQ760" s="1">
        <v>45545.88894675926</v>
      </c>
      <c r="AR760" t="s">
        <v>77</v>
      </c>
      <c r="AU760" t="s">
        <v>79</v>
      </c>
      <c r="AV760" t="s">
        <v>86</v>
      </c>
      <c r="AW760" t="s">
        <v>81</v>
      </c>
    </row>
    <row r="761" spans="1:50" x14ac:dyDescent="0.35">
      <c r="A761">
        <v>85</v>
      </c>
      <c r="C761">
        <v>227</v>
      </c>
      <c r="E761" t="s">
        <v>637</v>
      </c>
      <c r="F761" t="s">
        <v>91</v>
      </c>
      <c r="G761" t="s">
        <v>1</v>
      </c>
      <c r="H761">
        <v>101</v>
      </c>
      <c r="I761">
        <v>256</v>
      </c>
      <c r="J761" t="s">
        <v>330</v>
      </c>
      <c r="M761" t="s">
        <v>68</v>
      </c>
      <c r="N761">
        <v>32</v>
      </c>
      <c r="O761">
        <v>4</v>
      </c>
      <c r="S761" t="s">
        <v>94</v>
      </c>
      <c r="T761" t="s">
        <v>68</v>
      </c>
      <c r="U761" t="s">
        <v>67</v>
      </c>
      <c r="V761" t="s">
        <v>70</v>
      </c>
      <c r="X761" t="s">
        <v>70</v>
      </c>
      <c r="Y761" t="s">
        <v>70</v>
      </c>
      <c r="Z761" t="s">
        <v>70</v>
      </c>
      <c r="AA761" t="s">
        <v>70</v>
      </c>
      <c r="AB761" t="s">
        <v>72</v>
      </c>
      <c r="AC761" t="s">
        <v>68</v>
      </c>
      <c r="AD761">
        <v>3996407</v>
      </c>
      <c r="AE761">
        <v>351508</v>
      </c>
      <c r="AF761" t="s">
        <v>72</v>
      </c>
      <c r="AG761">
        <v>30</v>
      </c>
      <c r="AH761" t="s">
        <v>73</v>
      </c>
      <c r="AI761" t="s">
        <v>74</v>
      </c>
      <c r="AJ761">
        <v>116</v>
      </c>
      <c r="AK761">
        <f>AJ761*2.54</f>
        <v>294.64</v>
      </c>
      <c r="AL761" t="str">
        <f>IF(AK761&lt;5,"Sapling",IF(AK761&lt;30,"Pole",IF(AK761&lt;50,"Small Saw",IF(AK761&lt;100,"Large Saw",IF(AK761&lt;300,"Giant","Monarch")))))</f>
        <v>Giant</v>
      </c>
      <c r="AM761">
        <v>227</v>
      </c>
      <c r="AN761" t="s">
        <v>831</v>
      </c>
      <c r="AO761" s="1">
        <v>45505.604919398145</v>
      </c>
      <c r="AP761" t="s">
        <v>76</v>
      </c>
      <c r="AQ761" s="1">
        <v>45559.742407407408</v>
      </c>
      <c r="AR761" t="s">
        <v>151</v>
      </c>
      <c r="AT761" t="s">
        <v>832</v>
      </c>
      <c r="AU761" t="s">
        <v>177</v>
      </c>
      <c r="AV761" t="s">
        <v>86</v>
      </c>
      <c r="AW761" t="s">
        <v>81</v>
      </c>
      <c r="AX761" t="s">
        <v>211</v>
      </c>
    </row>
    <row r="762" spans="1:50" x14ac:dyDescent="0.35">
      <c r="A762">
        <v>214</v>
      </c>
      <c r="C762">
        <v>211</v>
      </c>
      <c r="E762" t="s">
        <v>637</v>
      </c>
      <c r="F762" t="s">
        <v>91</v>
      </c>
      <c r="G762" t="s">
        <v>1</v>
      </c>
      <c r="H762">
        <v>104</v>
      </c>
      <c r="I762">
        <v>264</v>
      </c>
      <c r="J762" t="s">
        <v>283</v>
      </c>
      <c r="M762" t="s">
        <v>68</v>
      </c>
      <c r="N762">
        <v>9</v>
      </c>
      <c r="O762">
        <v>1</v>
      </c>
      <c r="S762" t="s">
        <v>69</v>
      </c>
      <c r="T762" t="s">
        <v>68</v>
      </c>
      <c r="U762" t="s">
        <v>133</v>
      </c>
      <c r="V762" t="s">
        <v>70</v>
      </c>
      <c r="X762" t="s">
        <v>70</v>
      </c>
      <c r="Y762" t="s">
        <v>70</v>
      </c>
      <c r="Z762" t="s">
        <v>70</v>
      </c>
      <c r="AA762" t="s">
        <v>70</v>
      </c>
      <c r="AB762" t="s">
        <v>72</v>
      </c>
      <c r="AC762" t="s">
        <v>68</v>
      </c>
      <c r="AD762">
        <v>3996490</v>
      </c>
      <c r="AE762">
        <v>351192</v>
      </c>
      <c r="AF762" t="s">
        <v>72</v>
      </c>
      <c r="AG762">
        <v>0</v>
      </c>
      <c r="AH762" t="s">
        <v>73</v>
      </c>
      <c r="AI762" t="s">
        <v>74</v>
      </c>
      <c r="AJ762">
        <v>116</v>
      </c>
      <c r="AK762">
        <f>AJ762*2.54</f>
        <v>294.64</v>
      </c>
      <c r="AL762" t="str">
        <f>IF(AK762&lt;5,"Sapling",IF(AK762&lt;30,"Pole",IF(AK762&lt;50,"Small Saw",IF(AK762&lt;100,"Large Saw",IF(AK762&lt;300,"Giant","Monarch")))))</f>
        <v>Giant</v>
      </c>
      <c r="AM762">
        <v>211</v>
      </c>
      <c r="AN762" t="s">
        <v>1079</v>
      </c>
      <c r="AO762" s="1">
        <v>45505.604919398145</v>
      </c>
      <c r="AP762" t="s">
        <v>76</v>
      </c>
      <c r="AQ762" s="1">
        <v>45560.849120370367</v>
      </c>
      <c r="AR762" t="s">
        <v>151</v>
      </c>
      <c r="AU762" t="s">
        <v>177</v>
      </c>
      <c r="AV762" t="s">
        <v>80</v>
      </c>
      <c r="AW762" t="s">
        <v>159</v>
      </c>
      <c r="AX762" t="s">
        <v>1080</v>
      </c>
    </row>
    <row r="763" spans="1:50" x14ac:dyDescent="0.35">
      <c r="A763">
        <v>246</v>
      </c>
      <c r="C763">
        <v>223</v>
      </c>
      <c r="E763" t="s">
        <v>637</v>
      </c>
      <c r="F763" t="s">
        <v>201</v>
      </c>
      <c r="G763" t="s">
        <v>1</v>
      </c>
      <c r="H763">
        <v>90.799999999999898</v>
      </c>
      <c r="I763">
        <v>230</v>
      </c>
      <c r="J763" t="s">
        <v>1144</v>
      </c>
      <c r="M763" t="s">
        <v>68</v>
      </c>
      <c r="N763">
        <v>39</v>
      </c>
      <c r="O763">
        <v>3</v>
      </c>
      <c r="S763" t="s">
        <v>69</v>
      </c>
      <c r="T763" t="s">
        <v>68</v>
      </c>
      <c r="U763" t="s">
        <v>67</v>
      </c>
      <c r="V763" t="s">
        <v>70</v>
      </c>
      <c r="X763" t="s">
        <v>70</v>
      </c>
      <c r="Y763" t="s">
        <v>70</v>
      </c>
      <c r="Z763" t="s">
        <v>70</v>
      </c>
      <c r="AA763" t="s">
        <v>70</v>
      </c>
      <c r="AB763" t="s">
        <v>72</v>
      </c>
      <c r="AC763" t="s">
        <v>68</v>
      </c>
      <c r="AD763">
        <v>3996055</v>
      </c>
      <c r="AE763">
        <v>351153</v>
      </c>
      <c r="AF763" t="s">
        <v>72</v>
      </c>
      <c r="AG763">
        <v>0</v>
      </c>
      <c r="AH763" t="s">
        <v>73</v>
      </c>
      <c r="AI763" t="s">
        <v>74</v>
      </c>
      <c r="AJ763">
        <v>116</v>
      </c>
      <c r="AK763">
        <f>AJ763*2.54</f>
        <v>294.64</v>
      </c>
      <c r="AL763" t="str">
        <f>IF(AK763&lt;5,"Sapling",IF(AK763&lt;30,"Pole",IF(AK763&lt;50,"Small Saw",IF(AK763&lt;100,"Large Saw",IF(AK763&lt;300,"Giant","Monarch")))))</f>
        <v>Giant</v>
      </c>
      <c r="AM763">
        <v>223</v>
      </c>
      <c r="AN763" t="s">
        <v>1145</v>
      </c>
      <c r="AO763" s="1">
        <v>45505.604919398145</v>
      </c>
      <c r="AP763" t="s">
        <v>76</v>
      </c>
      <c r="AQ763" s="1">
        <v>45562.714432870373</v>
      </c>
      <c r="AR763" t="s">
        <v>151</v>
      </c>
      <c r="AU763" t="s">
        <v>177</v>
      </c>
      <c r="AV763" t="s">
        <v>86</v>
      </c>
      <c r="AW763" t="s">
        <v>159</v>
      </c>
    </row>
    <row r="764" spans="1:50" x14ac:dyDescent="0.35">
      <c r="A764">
        <v>592</v>
      </c>
      <c r="C764">
        <v>212</v>
      </c>
      <c r="E764" t="s">
        <v>637</v>
      </c>
      <c r="F764" t="s">
        <v>91</v>
      </c>
      <c r="G764" t="s">
        <v>1</v>
      </c>
      <c r="H764">
        <v>99</v>
      </c>
      <c r="I764">
        <v>251</v>
      </c>
      <c r="J764" t="s">
        <v>852</v>
      </c>
      <c r="M764" t="s">
        <v>70</v>
      </c>
      <c r="N764">
        <v>14</v>
      </c>
      <c r="O764">
        <v>0</v>
      </c>
      <c r="S764" t="s">
        <v>69</v>
      </c>
      <c r="T764" t="s">
        <v>68</v>
      </c>
      <c r="U764" t="s">
        <v>67</v>
      </c>
      <c r="V764" t="s">
        <v>70</v>
      </c>
      <c r="X764" t="s">
        <v>70</v>
      </c>
      <c r="Y764" t="s">
        <v>68</v>
      </c>
      <c r="Z764" t="s">
        <v>70</v>
      </c>
      <c r="AA764" t="s">
        <v>70</v>
      </c>
      <c r="AB764" t="s">
        <v>72</v>
      </c>
      <c r="AC764" t="s">
        <v>68</v>
      </c>
      <c r="AD764">
        <v>3996759</v>
      </c>
      <c r="AE764">
        <v>349893</v>
      </c>
      <c r="AF764" t="s">
        <v>72</v>
      </c>
      <c r="AG764">
        <v>0</v>
      </c>
      <c r="AH764" t="s">
        <v>73</v>
      </c>
      <c r="AI764" t="s">
        <v>74</v>
      </c>
      <c r="AJ764">
        <v>116</v>
      </c>
      <c r="AK764">
        <f>AJ764*2.54</f>
        <v>294.64</v>
      </c>
      <c r="AL764" t="str">
        <f>IF(AK764&lt;5,"Sapling",IF(AK764&lt;30,"Pole",IF(AK764&lt;50,"Small Saw",IF(AK764&lt;100,"Large Saw",IF(AK764&lt;300,"Giant","Monarch")))))</f>
        <v>Giant</v>
      </c>
      <c r="AM764">
        <v>212</v>
      </c>
      <c r="AN764" t="s">
        <v>1860</v>
      </c>
      <c r="AO764" s="1">
        <v>45505.604919398145</v>
      </c>
      <c r="AP764" t="s">
        <v>76</v>
      </c>
      <c r="AQ764" s="1">
        <v>45564.66642361111</v>
      </c>
      <c r="AR764" t="s">
        <v>151</v>
      </c>
      <c r="AU764" t="s">
        <v>177</v>
      </c>
      <c r="AV764" t="s">
        <v>80</v>
      </c>
      <c r="AW764" t="s">
        <v>81</v>
      </c>
    </row>
    <row r="765" spans="1:50" x14ac:dyDescent="0.35">
      <c r="A765">
        <v>95</v>
      </c>
      <c r="C765">
        <v>220</v>
      </c>
      <c r="E765" t="s">
        <v>174</v>
      </c>
      <c r="F765" t="s">
        <v>82</v>
      </c>
      <c r="G765" t="s">
        <v>1</v>
      </c>
      <c r="H765">
        <v>111.7</v>
      </c>
      <c r="I765">
        <v>283</v>
      </c>
      <c r="J765" t="s">
        <v>193</v>
      </c>
      <c r="M765" t="s">
        <v>70</v>
      </c>
      <c r="N765">
        <v>10</v>
      </c>
      <c r="O765">
        <v>0</v>
      </c>
      <c r="S765" t="s">
        <v>69</v>
      </c>
      <c r="T765" t="s">
        <v>68</v>
      </c>
      <c r="U765" t="s">
        <v>67</v>
      </c>
      <c r="V765" t="s">
        <v>70</v>
      </c>
      <c r="X765" t="s">
        <v>70</v>
      </c>
      <c r="Y765" t="s">
        <v>68</v>
      </c>
      <c r="Z765" t="s">
        <v>70</v>
      </c>
      <c r="AA765" t="s">
        <v>70</v>
      </c>
      <c r="AB765" t="s">
        <v>72</v>
      </c>
      <c r="AC765" t="s">
        <v>68</v>
      </c>
      <c r="AD765">
        <v>3983656</v>
      </c>
      <c r="AE765">
        <v>349444</v>
      </c>
      <c r="AF765" t="s">
        <v>72</v>
      </c>
      <c r="AG765">
        <v>0</v>
      </c>
      <c r="AH765" t="s">
        <v>73</v>
      </c>
      <c r="AI765" t="s">
        <v>74</v>
      </c>
      <c r="AJ765">
        <v>116</v>
      </c>
      <c r="AK765">
        <f>AJ765*2.54</f>
        <v>294.64</v>
      </c>
      <c r="AL765" t="str">
        <f>IF(AK765&lt;5,"Sapling",IF(AK765&lt;30,"Pole",IF(AK765&lt;50,"Small Saw",IF(AK765&lt;100,"Large Saw",IF(AK765&lt;300,"Giant","Monarch")))))</f>
        <v>Giant</v>
      </c>
      <c r="AM765">
        <v>220</v>
      </c>
      <c r="AN765" t="s">
        <v>2481</v>
      </c>
      <c r="AO765" s="1">
        <v>45505.604919398145</v>
      </c>
      <c r="AP765" t="s">
        <v>76</v>
      </c>
      <c r="AQ765" s="1">
        <v>45557.653796296298</v>
      </c>
      <c r="AR765" t="s">
        <v>151</v>
      </c>
      <c r="AU765" t="s">
        <v>177</v>
      </c>
      <c r="AV765" t="s">
        <v>86</v>
      </c>
      <c r="AW765" t="s">
        <v>81</v>
      </c>
    </row>
    <row r="766" spans="1:50" x14ac:dyDescent="0.35">
      <c r="A766">
        <v>77</v>
      </c>
      <c r="C766">
        <v>243</v>
      </c>
      <c r="E766" t="s">
        <v>637</v>
      </c>
      <c r="F766" t="s">
        <v>197</v>
      </c>
      <c r="G766" t="s">
        <v>1</v>
      </c>
      <c r="H766">
        <v>102</v>
      </c>
      <c r="I766">
        <v>259</v>
      </c>
      <c r="J766" t="s">
        <v>461</v>
      </c>
      <c r="K766" t="s">
        <v>67</v>
      </c>
      <c r="M766" t="s">
        <v>68</v>
      </c>
      <c r="N766">
        <v>17</v>
      </c>
      <c r="O766">
        <v>4</v>
      </c>
      <c r="S766" t="s">
        <v>182</v>
      </c>
      <c r="T766" t="s">
        <v>68</v>
      </c>
      <c r="U766" t="s">
        <v>67</v>
      </c>
      <c r="V766" t="s">
        <v>70</v>
      </c>
      <c r="X766" t="s">
        <v>70</v>
      </c>
      <c r="Y766" t="s">
        <v>68</v>
      </c>
      <c r="Z766" t="s">
        <v>70</v>
      </c>
      <c r="AA766" t="s">
        <v>70</v>
      </c>
      <c r="AB766" t="s">
        <v>72</v>
      </c>
      <c r="AC766" t="s">
        <v>68</v>
      </c>
      <c r="AD766">
        <v>3996429</v>
      </c>
      <c r="AE766">
        <v>351635</v>
      </c>
      <c r="AF766" t="s">
        <v>72</v>
      </c>
      <c r="AG766">
        <v>0</v>
      </c>
      <c r="AH766" t="s">
        <v>73</v>
      </c>
      <c r="AI766" t="s">
        <v>74</v>
      </c>
      <c r="AJ766">
        <v>115</v>
      </c>
      <c r="AK766">
        <f>AJ766*2.54</f>
        <v>292.10000000000002</v>
      </c>
      <c r="AL766" t="str">
        <f>IF(AK766&lt;5,"Sapling",IF(AK766&lt;30,"Pole",IF(AK766&lt;50,"Small Saw",IF(AK766&lt;100,"Large Saw",IF(AK766&lt;300,"Giant","Monarch")))))</f>
        <v>Giant</v>
      </c>
      <c r="AM766">
        <v>243</v>
      </c>
      <c r="AN766" t="s">
        <v>813</v>
      </c>
      <c r="AO766" s="1">
        <v>45505.604919398145</v>
      </c>
      <c r="AP766" t="s">
        <v>76</v>
      </c>
      <c r="AQ766" s="1">
        <v>45559.699953703705</v>
      </c>
      <c r="AR766" t="s">
        <v>151</v>
      </c>
      <c r="AT766" t="s">
        <v>814</v>
      </c>
      <c r="AU766" t="s">
        <v>177</v>
      </c>
      <c r="AV766" t="s">
        <v>86</v>
      </c>
      <c r="AW766" t="s">
        <v>159</v>
      </c>
      <c r="AX766" t="s">
        <v>815</v>
      </c>
    </row>
    <row r="767" spans="1:50" x14ac:dyDescent="0.35">
      <c r="A767">
        <v>128</v>
      </c>
      <c r="C767">
        <v>215</v>
      </c>
      <c r="E767" t="s">
        <v>637</v>
      </c>
      <c r="F767" t="s">
        <v>146</v>
      </c>
      <c r="G767" t="s">
        <v>1</v>
      </c>
      <c r="H767">
        <v>85</v>
      </c>
      <c r="I767">
        <v>215</v>
      </c>
      <c r="J767" t="s">
        <v>928</v>
      </c>
      <c r="M767" t="s">
        <v>68</v>
      </c>
      <c r="N767">
        <v>62</v>
      </c>
      <c r="O767">
        <v>4</v>
      </c>
      <c r="S767" t="s">
        <v>94</v>
      </c>
      <c r="T767" t="s">
        <v>68</v>
      </c>
      <c r="U767" t="s">
        <v>93</v>
      </c>
      <c r="W767" t="s">
        <v>93</v>
      </c>
      <c r="X767" t="s">
        <v>68</v>
      </c>
      <c r="Y767" t="s">
        <v>70</v>
      </c>
      <c r="Z767" t="s">
        <v>68</v>
      </c>
      <c r="AA767" t="s">
        <v>70</v>
      </c>
      <c r="AB767" t="s">
        <v>72</v>
      </c>
      <c r="AC767" t="s">
        <v>68</v>
      </c>
      <c r="AD767">
        <v>3995177</v>
      </c>
      <c r="AE767">
        <v>352758</v>
      </c>
      <c r="AF767" t="s">
        <v>72</v>
      </c>
      <c r="AG767">
        <v>24</v>
      </c>
      <c r="AH767" t="s">
        <v>73</v>
      </c>
      <c r="AI767" t="s">
        <v>74</v>
      </c>
      <c r="AJ767">
        <v>115</v>
      </c>
      <c r="AK767">
        <f>AJ767*2.54</f>
        <v>292.10000000000002</v>
      </c>
      <c r="AL767" t="str">
        <f>IF(AK767&lt;5,"Sapling",IF(AK767&lt;30,"Pole",IF(AK767&lt;50,"Small Saw",IF(AK767&lt;100,"Large Saw",IF(AK767&lt;300,"Giant","Monarch")))))</f>
        <v>Giant</v>
      </c>
      <c r="AM767">
        <v>215</v>
      </c>
      <c r="AN767" t="s">
        <v>929</v>
      </c>
      <c r="AO767" s="1">
        <v>45505.604919398145</v>
      </c>
      <c r="AP767" t="s">
        <v>76</v>
      </c>
      <c r="AQ767" s="1">
        <v>45567.828541666669</v>
      </c>
      <c r="AR767" t="s">
        <v>927</v>
      </c>
      <c r="AT767" t="s">
        <v>930</v>
      </c>
      <c r="AU767" t="s">
        <v>177</v>
      </c>
      <c r="AV767" t="s">
        <v>86</v>
      </c>
      <c r="AW767" t="s">
        <v>87</v>
      </c>
    </row>
    <row r="768" spans="1:50" x14ac:dyDescent="0.35">
      <c r="A768">
        <v>324</v>
      </c>
      <c r="C768">
        <v>242</v>
      </c>
      <c r="E768" t="s">
        <v>637</v>
      </c>
      <c r="G768" t="s">
        <v>1</v>
      </c>
      <c r="H768">
        <v>115</v>
      </c>
      <c r="I768">
        <v>292</v>
      </c>
      <c r="J768" t="s">
        <v>935</v>
      </c>
      <c r="M768" t="s">
        <v>70</v>
      </c>
      <c r="N768">
        <v>5</v>
      </c>
      <c r="S768" t="s">
        <v>182</v>
      </c>
      <c r="T768" t="s">
        <v>68</v>
      </c>
      <c r="U768" t="s">
        <v>67</v>
      </c>
      <c r="Y768" t="s">
        <v>70</v>
      </c>
      <c r="Z768" t="s">
        <v>70</v>
      </c>
      <c r="AA768" t="s">
        <v>70</v>
      </c>
      <c r="AB768" t="s">
        <v>1321</v>
      </c>
      <c r="AC768" t="s">
        <v>68</v>
      </c>
      <c r="AD768">
        <v>3995688</v>
      </c>
      <c r="AE768">
        <v>351229</v>
      </c>
      <c r="AF768" t="s">
        <v>72</v>
      </c>
      <c r="AG768">
        <v>0</v>
      </c>
      <c r="AH768" t="s">
        <v>73</v>
      </c>
      <c r="AI768" t="s">
        <v>74</v>
      </c>
      <c r="AJ768">
        <v>115</v>
      </c>
      <c r="AK768">
        <f>AJ768*2.54</f>
        <v>292.10000000000002</v>
      </c>
      <c r="AL768" t="str">
        <f>IF(AK768&lt;5,"Sapling",IF(AK768&lt;30,"Pole",IF(AK768&lt;50,"Small Saw",IF(AK768&lt;100,"Large Saw",IF(AK768&lt;300,"Giant","Monarch")))))</f>
        <v>Giant</v>
      </c>
      <c r="AM768">
        <v>242</v>
      </c>
      <c r="AN768" t="s">
        <v>1322</v>
      </c>
      <c r="AO768" s="1">
        <v>45505.604919398145</v>
      </c>
      <c r="AP768" t="s">
        <v>76</v>
      </c>
      <c r="AQ768" s="1">
        <v>45564.771689814814</v>
      </c>
      <c r="AR768" t="s">
        <v>927</v>
      </c>
      <c r="AT768" t="s">
        <v>1323</v>
      </c>
      <c r="AU768" t="s">
        <v>177</v>
      </c>
      <c r="AV768" t="s">
        <v>80</v>
      </c>
      <c r="AW768" t="s">
        <v>81</v>
      </c>
      <c r="AX768" t="s">
        <v>1324</v>
      </c>
    </row>
    <row r="769" spans="1:50" x14ac:dyDescent="0.35">
      <c r="A769">
        <v>414</v>
      </c>
      <c r="C769">
        <v>201</v>
      </c>
      <c r="E769" t="s">
        <v>637</v>
      </c>
      <c r="F769" t="s">
        <v>65</v>
      </c>
      <c r="G769" t="s">
        <v>1</v>
      </c>
      <c r="H769">
        <v>88</v>
      </c>
      <c r="I769">
        <v>223</v>
      </c>
      <c r="J769" t="s">
        <v>1282</v>
      </c>
      <c r="M769" t="s">
        <v>68</v>
      </c>
      <c r="N769">
        <v>28</v>
      </c>
      <c r="O769">
        <v>4</v>
      </c>
      <c r="S769" t="s">
        <v>94</v>
      </c>
      <c r="T769" t="s">
        <v>68</v>
      </c>
      <c r="U769" t="s">
        <v>67</v>
      </c>
      <c r="X769" t="s">
        <v>70</v>
      </c>
      <c r="Y769" t="s">
        <v>70</v>
      </c>
      <c r="Z769" t="s">
        <v>70</v>
      </c>
      <c r="AA769" t="s">
        <v>70</v>
      </c>
      <c r="AB769" t="s">
        <v>1517</v>
      </c>
      <c r="AC769" t="s">
        <v>68</v>
      </c>
      <c r="AD769">
        <v>3995545</v>
      </c>
      <c r="AE769">
        <v>350945</v>
      </c>
      <c r="AF769" t="s">
        <v>72</v>
      </c>
      <c r="AG769">
        <v>140</v>
      </c>
      <c r="AH769" t="s">
        <v>73</v>
      </c>
      <c r="AI769" t="s">
        <v>74</v>
      </c>
      <c r="AJ769">
        <v>115</v>
      </c>
      <c r="AK769">
        <f>AJ769*2.54</f>
        <v>292.10000000000002</v>
      </c>
      <c r="AL769" t="str">
        <f>IF(AK769&lt;5,"Sapling",IF(AK769&lt;30,"Pole",IF(AK769&lt;50,"Small Saw",IF(AK769&lt;100,"Large Saw",IF(AK769&lt;300,"Giant","Monarch")))))</f>
        <v>Giant</v>
      </c>
      <c r="AM769">
        <v>201</v>
      </c>
      <c r="AN769" t="s">
        <v>1518</v>
      </c>
      <c r="AO769" s="1">
        <v>45505.604919398145</v>
      </c>
      <c r="AP769" t="s">
        <v>76</v>
      </c>
      <c r="AQ769" s="1">
        <v>45563.722187500003</v>
      </c>
      <c r="AR769" t="s">
        <v>927</v>
      </c>
      <c r="AT769" t="s">
        <v>1519</v>
      </c>
      <c r="AU769" t="s">
        <v>177</v>
      </c>
      <c r="AV769" t="s">
        <v>86</v>
      </c>
      <c r="AW769" t="s">
        <v>159</v>
      </c>
      <c r="AX769" t="s">
        <v>1516</v>
      </c>
    </row>
    <row r="770" spans="1:50" x14ac:dyDescent="0.35">
      <c r="A770">
        <v>27</v>
      </c>
      <c r="C770">
        <v>245</v>
      </c>
      <c r="E770" t="s">
        <v>1940</v>
      </c>
      <c r="F770" t="s">
        <v>106</v>
      </c>
      <c r="G770" t="s">
        <v>1</v>
      </c>
      <c r="H770">
        <v>106</v>
      </c>
      <c r="I770">
        <v>269</v>
      </c>
      <c r="J770" t="s">
        <v>686</v>
      </c>
      <c r="K770" t="s">
        <v>93</v>
      </c>
      <c r="M770" t="s">
        <v>68</v>
      </c>
      <c r="N770">
        <v>19</v>
      </c>
      <c r="O770">
        <v>3</v>
      </c>
      <c r="S770" t="s">
        <v>94</v>
      </c>
      <c r="T770" t="s">
        <v>68</v>
      </c>
      <c r="U770" t="s">
        <v>67</v>
      </c>
      <c r="V770" t="s">
        <v>70</v>
      </c>
      <c r="W770" t="s">
        <v>93</v>
      </c>
      <c r="X770" t="s">
        <v>68</v>
      </c>
      <c r="Y770" t="s">
        <v>70</v>
      </c>
      <c r="Z770" t="s">
        <v>68</v>
      </c>
      <c r="AA770" t="s">
        <v>70</v>
      </c>
      <c r="AB770" t="s">
        <v>72</v>
      </c>
      <c r="AC770" t="s">
        <v>68</v>
      </c>
      <c r="AD770">
        <v>3990427</v>
      </c>
      <c r="AE770">
        <v>353303</v>
      </c>
      <c r="AF770" t="s">
        <v>72</v>
      </c>
      <c r="AG770">
        <v>48</v>
      </c>
      <c r="AH770" t="s">
        <v>73</v>
      </c>
      <c r="AI770" t="s">
        <v>74</v>
      </c>
      <c r="AJ770">
        <v>115</v>
      </c>
      <c r="AK770">
        <f>AJ770*2.54</f>
        <v>292.10000000000002</v>
      </c>
      <c r="AL770" t="str">
        <f>IF(AK770&lt;5,"Sapling",IF(AK770&lt;30,"Pole",IF(AK770&lt;50,"Small Saw",IF(AK770&lt;100,"Large Saw",IF(AK770&lt;300,"Giant","Monarch")))))</f>
        <v>Giant</v>
      </c>
      <c r="AM770">
        <v>245</v>
      </c>
      <c r="AN770" t="s">
        <v>1982</v>
      </c>
      <c r="AO770" s="1">
        <v>45505.604919398145</v>
      </c>
      <c r="AP770" t="s">
        <v>76</v>
      </c>
      <c r="AQ770" s="1">
        <v>45552.897615740738</v>
      </c>
      <c r="AR770" t="s">
        <v>151</v>
      </c>
      <c r="AT770" t="s">
        <v>1983</v>
      </c>
      <c r="AU770" t="s">
        <v>79</v>
      </c>
      <c r="AV770" t="s">
        <v>86</v>
      </c>
      <c r="AW770" t="s">
        <v>81</v>
      </c>
    </row>
    <row r="771" spans="1:50" x14ac:dyDescent="0.35">
      <c r="A771">
        <v>638</v>
      </c>
      <c r="C771">
        <v>245</v>
      </c>
      <c r="E771" t="s">
        <v>174</v>
      </c>
      <c r="F771" t="s">
        <v>146</v>
      </c>
      <c r="G771" t="s">
        <v>1</v>
      </c>
      <c r="H771">
        <v>95.799999999999898</v>
      </c>
      <c r="I771">
        <v>243</v>
      </c>
      <c r="J771" t="s">
        <v>625</v>
      </c>
      <c r="K771" t="s">
        <v>133</v>
      </c>
      <c r="M771" t="s">
        <v>68</v>
      </c>
      <c r="N771">
        <v>121</v>
      </c>
      <c r="O771">
        <v>4</v>
      </c>
      <c r="S771" t="s">
        <v>94</v>
      </c>
      <c r="T771" t="s">
        <v>68</v>
      </c>
      <c r="U771" t="s">
        <v>67</v>
      </c>
      <c r="V771" t="s">
        <v>70</v>
      </c>
      <c r="W771" t="s">
        <v>133</v>
      </c>
      <c r="X771" t="s">
        <v>68</v>
      </c>
      <c r="Y771" t="s">
        <v>70</v>
      </c>
      <c r="Z771" t="s">
        <v>70</v>
      </c>
      <c r="AA771" t="s">
        <v>70</v>
      </c>
      <c r="AB771" t="s">
        <v>72</v>
      </c>
      <c r="AC771" t="s">
        <v>68</v>
      </c>
      <c r="AD771">
        <v>3983069</v>
      </c>
      <c r="AE771">
        <v>350267</v>
      </c>
      <c r="AF771" t="s">
        <v>72</v>
      </c>
      <c r="AG771">
        <v>110</v>
      </c>
      <c r="AH771" t="s">
        <v>73</v>
      </c>
      <c r="AI771" t="s">
        <v>74</v>
      </c>
      <c r="AJ771">
        <v>115</v>
      </c>
      <c r="AK771">
        <f>AJ771*2.54</f>
        <v>292.10000000000002</v>
      </c>
      <c r="AL771" t="str">
        <f>IF(AK771&lt;5,"Sapling",IF(AK771&lt;30,"Pole",IF(AK771&lt;50,"Small Saw",IF(AK771&lt;100,"Large Saw",IF(AK771&lt;300,"Giant","Monarch")))))</f>
        <v>Giant</v>
      </c>
      <c r="AM771">
        <v>245</v>
      </c>
      <c r="AN771" t="s">
        <v>2216</v>
      </c>
      <c r="AO771" s="1">
        <v>45505.604919398145</v>
      </c>
      <c r="AP771" t="s">
        <v>76</v>
      </c>
      <c r="AQ771" s="1">
        <v>45546.66097222222</v>
      </c>
      <c r="AR771" t="s">
        <v>151</v>
      </c>
      <c r="AS771" t="s">
        <v>133</v>
      </c>
      <c r="AU771" t="s">
        <v>177</v>
      </c>
      <c r="AV771" t="s">
        <v>86</v>
      </c>
      <c r="AW771" t="s">
        <v>159</v>
      </c>
      <c r="AX771" t="s">
        <v>2217</v>
      </c>
    </row>
    <row r="772" spans="1:50" x14ac:dyDescent="0.35">
      <c r="A772">
        <v>144</v>
      </c>
      <c r="C772">
        <v>207</v>
      </c>
      <c r="E772" t="s">
        <v>174</v>
      </c>
      <c r="F772" t="s">
        <v>106</v>
      </c>
      <c r="G772" t="s">
        <v>1</v>
      </c>
      <c r="H772">
        <v>92.5</v>
      </c>
      <c r="I772">
        <v>234</v>
      </c>
      <c r="J772" t="s">
        <v>1414</v>
      </c>
      <c r="M772" t="s">
        <v>70</v>
      </c>
      <c r="N772">
        <v>19</v>
      </c>
      <c r="O772">
        <v>0</v>
      </c>
      <c r="S772" t="s">
        <v>94</v>
      </c>
      <c r="T772" t="s">
        <v>68</v>
      </c>
      <c r="U772" t="s">
        <v>67</v>
      </c>
      <c r="V772" t="s">
        <v>70</v>
      </c>
      <c r="X772" t="s">
        <v>70</v>
      </c>
      <c r="Y772" t="s">
        <v>70</v>
      </c>
      <c r="Z772" t="s">
        <v>70</v>
      </c>
      <c r="AA772" t="s">
        <v>70</v>
      </c>
      <c r="AB772" t="s">
        <v>72</v>
      </c>
      <c r="AC772" t="s">
        <v>68</v>
      </c>
      <c r="AD772">
        <v>3983378</v>
      </c>
      <c r="AE772">
        <v>349921</v>
      </c>
      <c r="AF772" t="s">
        <v>72</v>
      </c>
      <c r="AG772">
        <v>0</v>
      </c>
      <c r="AH772" t="s">
        <v>73</v>
      </c>
      <c r="AI772" t="s">
        <v>74</v>
      </c>
      <c r="AJ772">
        <v>115</v>
      </c>
      <c r="AK772">
        <f>AJ772*2.54</f>
        <v>292.10000000000002</v>
      </c>
      <c r="AL772" t="str">
        <f>IF(AK772&lt;5,"Sapling",IF(AK772&lt;30,"Pole",IF(AK772&lt;50,"Small Saw",IF(AK772&lt;100,"Large Saw",IF(AK772&lt;300,"Giant","Monarch")))))</f>
        <v>Giant</v>
      </c>
      <c r="AM772">
        <v>207</v>
      </c>
      <c r="AN772" t="s">
        <v>2643</v>
      </c>
      <c r="AO772" s="1">
        <v>45505.604919398145</v>
      </c>
      <c r="AP772" t="s">
        <v>76</v>
      </c>
      <c r="AQ772" s="1">
        <v>45535.689236111109</v>
      </c>
      <c r="AR772" t="s">
        <v>151</v>
      </c>
      <c r="AU772" t="s">
        <v>177</v>
      </c>
      <c r="AV772" t="s">
        <v>86</v>
      </c>
      <c r="AW772" t="s">
        <v>159</v>
      </c>
      <c r="AX772" t="s">
        <v>2644</v>
      </c>
    </row>
    <row r="773" spans="1:50" x14ac:dyDescent="0.35">
      <c r="A773">
        <v>544</v>
      </c>
      <c r="C773">
        <v>204</v>
      </c>
      <c r="E773" t="s">
        <v>174</v>
      </c>
      <c r="F773" t="s">
        <v>197</v>
      </c>
      <c r="G773" t="s">
        <v>1</v>
      </c>
      <c r="H773">
        <v>93.099999999999895</v>
      </c>
      <c r="I773">
        <v>236</v>
      </c>
      <c r="J773" t="s">
        <v>1727</v>
      </c>
      <c r="M773" t="s">
        <v>70</v>
      </c>
      <c r="N773">
        <v>15</v>
      </c>
      <c r="O773">
        <v>0</v>
      </c>
      <c r="S773" t="s">
        <v>182</v>
      </c>
      <c r="T773" t="s">
        <v>68</v>
      </c>
      <c r="U773" t="s">
        <v>67</v>
      </c>
      <c r="V773" t="s">
        <v>70</v>
      </c>
      <c r="X773" t="s">
        <v>70</v>
      </c>
      <c r="Y773" t="s">
        <v>70</v>
      </c>
      <c r="Z773" t="s">
        <v>70</v>
      </c>
      <c r="AA773" t="s">
        <v>70</v>
      </c>
      <c r="AB773" t="s">
        <v>72</v>
      </c>
      <c r="AC773" t="s">
        <v>68</v>
      </c>
      <c r="AD773">
        <v>3983190</v>
      </c>
      <c r="AE773">
        <v>350436</v>
      </c>
      <c r="AF773" t="s">
        <v>72</v>
      </c>
      <c r="AG773">
        <v>0</v>
      </c>
      <c r="AH773" t="s">
        <v>73</v>
      </c>
      <c r="AI773" t="s">
        <v>74</v>
      </c>
      <c r="AJ773">
        <v>115</v>
      </c>
      <c r="AK773">
        <f>AJ773*2.54</f>
        <v>292.10000000000002</v>
      </c>
      <c r="AL773" t="str">
        <f>IF(AK773&lt;5,"Sapling",IF(AK773&lt;30,"Pole",IF(AK773&lt;50,"Small Saw",IF(AK773&lt;100,"Large Saw",IF(AK773&lt;300,"Giant","Monarch")))))</f>
        <v>Giant</v>
      </c>
      <c r="AM773">
        <v>204</v>
      </c>
      <c r="AN773" t="s">
        <v>2680</v>
      </c>
      <c r="AO773" s="1">
        <v>45505.604919398145</v>
      </c>
      <c r="AP773" t="s">
        <v>76</v>
      </c>
      <c r="AQ773" s="1">
        <v>45533.765590277777</v>
      </c>
      <c r="AR773" t="s">
        <v>151</v>
      </c>
      <c r="AU773" t="s">
        <v>177</v>
      </c>
      <c r="AV773" t="s">
        <v>86</v>
      </c>
      <c r="AW773" t="s">
        <v>87</v>
      </c>
    </row>
    <row r="774" spans="1:50" x14ac:dyDescent="0.35">
      <c r="A774">
        <v>369</v>
      </c>
      <c r="C774">
        <v>197</v>
      </c>
      <c r="E774" t="s">
        <v>174</v>
      </c>
      <c r="F774" t="s">
        <v>82</v>
      </c>
      <c r="G774" t="s">
        <v>1</v>
      </c>
      <c r="H774">
        <v>92.799999999999898</v>
      </c>
      <c r="I774">
        <v>235</v>
      </c>
      <c r="J774" t="s">
        <v>1628</v>
      </c>
      <c r="M774" t="s">
        <v>68</v>
      </c>
      <c r="N774">
        <v>3</v>
      </c>
      <c r="O774">
        <v>1</v>
      </c>
      <c r="S774" t="s">
        <v>182</v>
      </c>
      <c r="T774" t="s">
        <v>68</v>
      </c>
      <c r="U774" t="s">
        <v>67</v>
      </c>
      <c r="V774" t="s">
        <v>70</v>
      </c>
      <c r="X774" t="s">
        <v>70</v>
      </c>
      <c r="Y774" t="s">
        <v>70</v>
      </c>
      <c r="Z774" t="s">
        <v>70</v>
      </c>
      <c r="AA774" t="s">
        <v>70</v>
      </c>
      <c r="AB774" t="s">
        <v>72</v>
      </c>
      <c r="AC774" t="s">
        <v>68</v>
      </c>
      <c r="AD774">
        <v>3983642</v>
      </c>
      <c r="AE774">
        <v>349964</v>
      </c>
      <c r="AF774" t="s">
        <v>72</v>
      </c>
      <c r="AG774">
        <v>0</v>
      </c>
      <c r="AH774" t="s">
        <v>73</v>
      </c>
      <c r="AI774" t="s">
        <v>74</v>
      </c>
      <c r="AJ774">
        <v>115</v>
      </c>
      <c r="AK774">
        <f>AJ774*2.54</f>
        <v>292.10000000000002</v>
      </c>
      <c r="AL774" t="str">
        <f>IF(AK774&lt;5,"Sapling",IF(AK774&lt;30,"Pole",IF(AK774&lt;50,"Small Saw",IF(AK774&lt;100,"Large Saw",IF(AK774&lt;300,"Giant","Monarch")))))</f>
        <v>Giant</v>
      </c>
      <c r="AM774">
        <v>197</v>
      </c>
      <c r="AN774" t="s">
        <v>2762</v>
      </c>
      <c r="AO774" s="1">
        <v>45505.604919398145</v>
      </c>
      <c r="AP774" t="s">
        <v>76</v>
      </c>
      <c r="AQ774" s="1">
        <v>45555.668425925927</v>
      </c>
      <c r="AR774" t="s">
        <v>151</v>
      </c>
      <c r="AU774" t="s">
        <v>177</v>
      </c>
      <c r="AV774" t="s">
        <v>86</v>
      </c>
      <c r="AW774" t="s">
        <v>81</v>
      </c>
      <c r="AX774" t="s">
        <v>2763</v>
      </c>
    </row>
    <row r="775" spans="1:50" x14ac:dyDescent="0.35">
      <c r="A775">
        <v>40</v>
      </c>
      <c r="C775">
        <v>205</v>
      </c>
      <c r="D775">
        <v>223</v>
      </c>
      <c r="E775" t="s">
        <v>64</v>
      </c>
      <c r="F775" t="s">
        <v>106</v>
      </c>
      <c r="G775" t="s">
        <v>1</v>
      </c>
      <c r="H775">
        <v>88.2</v>
      </c>
      <c r="I775">
        <v>224</v>
      </c>
      <c r="J775" t="s">
        <v>121</v>
      </c>
      <c r="K775" t="s">
        <v>67</v>
      </c>
      <c r="M775" t="s">
        <v>68</v>
      </c>
      <c r="N775">
        <v>105</v>
      </c>
      <c r="O775">
        <v>3</v>
      </c>
      <c r="S775" t="s">
        <v>94</v>
      </c>
      <c r="T775" t="s">
        <v>70</v>
      </c>
      <c r="V775" t="s">
        <v>70</v>
      </c>
      <c r="X775" t="s">
        <v>70</v>
      </c>
      <c r="Y775" t="s">
        <v>70</v>
      </c>
      <c r="Z775" t="s">
        <v>70</v>
      </c>
      <c r="AA775" t="s">
        <v>70</v>
      </c>
      <c r="AB775" t="s">
        <v>72</v>
      </c>
      <c r="AC775" t="s">
        <v>68</v>
      </c>
      <c r="AD775">
        <v>3982546</v>
      </c>
      <c r="AE775">
        <v>347842</v>
      </c>
      <c r="AF775" t="s">
        <v>72</v>
      </c>
      <c r="AG775">
        <v>52</v>
      </c>
      <c r="AH775" t="s">
        <v>73</v>
      </c>
      <c r="AI775" t="s">
        <v>74</v>
      </c>
      <c r="AJ775">
        <v>114</v>
      </c>
      <c r="AK775">
        <f>AJ775*2.54</f>
        <v>289.56</v>
      </c>
      <c r="AL775" t="str">
        <f>IF(AK775&lt;5,"Sapling",IF(AK775&lt;30,"Pole",IF(AK775&lt;50,"Small Saw",IF(AK775&lt;100,"Large Saw",IF(AK775&lt;300,"Giant","Monarch")))))</f>
        <v>Giant</v>
      </c>
      <c r="AM775">
        <v>205</v>
      </c>
      <c r="AN775" t="s">
        <v>122</v>
      </c>
      <c r="AO775" s="1">
        <v>45505.604919398145</v>
      </c>
      <c r="AP775" t="s">
        <v>76</v>
      </c>
      <c r="AQ775" s="1">
        <v>45561.863275462965</v>
      </c>
      <c r="AR775" t="s">
        <v>77</v>
      </c>
      <c r="AT775" t="s">
        <v>123</v>
      </c>
      <c r="AU775" t="s">
        <v>79</v>
      </c>
      <c r="AV775" t="s">
        <v>86</v>
      </c>
      <c r="AW775" t="s">
        <v>81</v>
      </c>
    </row>
    <row r="776" spans="1:50" x14ac:dyDescent="0.35">
      <c r="A776">
        <v>442</v>
      </c>
      <c r="C776">
        <v>197</v>
      </c>
      <c r="E776" t="s">
        <v>637</v>
      </c>
      <c r="F776" t="s">
        <v>106</v>
      </c>
      <c r="G776" t="s">
        <v>1</v>
      </c>
      <c r="H776">
        <v>95</v>
      </c>
      <c r="I776">
        <v>241</v>
      </c>
      <c r="J776" t="s">
        <v>1347</v>
      </c>
      <c r="M776" t="s">
        <v>68</v>
      </c>
      <c r="N776">
        <v>12</v>
      </c>
      <c r="O776">
        <v>4</v>
      </c>
      <c r="S776" t="s">
        <v>94</v>
      </c>
      <c r="T776" t="s">
        <v>68</v>
      </c>
      <c r="U776" t="s">
        <v>133</v>
      </c>
      <c r="X776" t="s">
        <v>70</v>
      </c>
      <c r="Y776" t="s">
        <v>70</v>
      </c>
      <c r="Z776" t="s">
        <v>70</v>
      </c>
      <c r="AA776" t="s">
        <v>70</v>
      </c>
      <c r="AB776" t="s">
        <v>72</v>
      </c>
      <c r="AC776" t="s">
        <v>68</v>
      </c>
      <c r="AD776">
        <v>3995575</v>
      </c>
      <c r="AE776">
        <v>350802</v>
      </c>
      <c r="AF776" t="s">
        <v>72</v>
      </c>
      <c r="AG776">
        <v>104</v>
      </c>
      <c r="AH776" t="s">
        <v>73</v>
      </c>
      <c r="AI776" t="s">
        <v>74</v>
      </c>
      <c r="AJ776">
        <v>114</v>
      </c>
      <c r="AK776">
        <f>AJ776*2.54</f>
        <v>289.56</v>
      </c>
      <c r="AL776" t="str">
        <f>IF(AK776&lt;5,"Sapling",IF(AK776&lt;30,"Pole",IF(AK776&lt;50,"Small Saw",IF(AK776&lt;100,"Large Saw",IF(AK776&lt;300,"Giant","Monarch")))))</f>
        <v>Giant</v>
      </c>
      <c r="AM776">
        <v>197</v>
      </c>
      <c r="AN776" t="s">
        <v>1593</v>
      </c>
      <c r="AO776" s="1">
        <v>45505.604919398145</v>
      </c>
      <c r="AP776" t="s">
        <v>76</v>
      </c>
      <c r="AQ776" s="1">
        <v>45562.7502662037</v>
      </c>
      <c r="AR776" t="s">
        <v>927</v>
      </c>
      <c r="AT776" t="s">
        <v>1594</v>
      </c>
      <c r="AU776" t="s">
        <v>177</v>
      </c>
      <c r="AV776" t="s">
        <v>86</v>
      </c>
      <c r="AW776" t="s">
        <v>81</v>
      </c>
      <c r="AX776" t="s">
        <v>1595</v>
      </c>
    </row>
    <row r="777" spans="1:50" x14ac:dyDescent="0.35">
      <c r="A777">
        <v>75</v>
      </c>
      <c r="C777">
        <v>225</v>
      </c>
      <c r="E777" t="s">
        <v>1940</v>
      </c>
      <c r="F777" t="s">
        <v>91</v>
      </c>
      <c r="G777" t="s">
        <v>1</v>
      </c>
      <c r="H777">
        <v>94.5</v>
      </c>
      <c r="I777">
        <v>240</v>
      </c>
      <c r="J777" t="s">
        <v>801</v>
      </c>
      <c r="M777" t="s">
        <v>70</v>
      </c>
      <c r="N777">
        <v>55</v>
      </c>
      <c r="S777" t="s">
        <v>94</v>
      </c>
      <c r="T777" t="s">
        <v>68</v>
      </c>
      <c r="U777" t="s">
        <v>67</v>
      </c>
      <c r="V777" t="s">
        <v>70</v>
      </c>
      <c r="X777" t="s">
        <v>70</v>
      </c>
      <c r="Y777" t="s">
        <v>70</v>
      </c>
      <c r="Z777" t="s">
        <v>70</v>
      </c>
      <c r="AA777" t="s">
        <v>70</v>
      </c>
      <c r="AB777" t="s">
        <v>72</v>
      </c>
      <c r="AC777" t="s">
        <v>68</v>
      </c>
      <c r="AD777">
        <v>3990367</v>
      </c>
      <c r="AE777">
        <v>353151</v>
      </c>
      <c r="AF777" t="s">
        <v>72</v>
      </c>
      <c r="AG777">
        <v>0</v>
      </c>
      <c r="AH777" t="s">
        <v>73</v>
      </c>
      <c r="AI777" t="s">
        <v>74</v>
      </c>
      <c r="AJ777">
        <v>114</v>
      </c>
      <c r="AK777">
        <f>AJ777*2.54</f>
        <v>289.56</v>
      </c>
      <c r="AL777" t="str">
        <f>IF(AK777&lt;5,"Sapling",IF(AK777&lt;30,"Pole",IF(AK777&lt;50,"Small Saw",IF(AK777&lt;100,"Large Saw",IF(AK777&lt;300,"Giant","Monarch")))))</f>
        <v>Giant</v>
      </c>
      <c r="AM777">
        <v>225</v>
      </c>
      <c r="AN777" t="s">
        <v>2066</v>
      </c>
      <c r="AO777" s="1">
        <v>45505.604919398145</v>
      </c>
      <c r="AP777" t="s">
        <v>76</v>
      </c>
      <c r="AQ777" s="1">
        <v>45553.156377314815</v>
      </c>
      <c r="AR777" t="s">
        <v>640</v>
      </c>
      <c r="AU777" t="s">
        <v>79</v>
      </c>
      <c r="AV777" t="s">
        <v>86</v>
      </c>
      <c r="AW777" t="s">
        <v>81</v>
      </c>
    </row>
    <row r="778" spans="1:50" x14ac:dyDescent="0.35">
      <c r="A778">
        <v>467</v>
      </c>
      <c r="C778">
        <v>252</v>
      </c>
      <c r="E778" t="s">
        <v>174</v>
      </c>
      <c r="F778" t="s">
        <v>82</v>
      </c>
      <c r="G778" t="s">
        <v>1</v>
      </c>
      <c r="H778">
        <v>88.7</v>
      </c>
      <c r="I778">
        <v>225</v>
      </c>
      <c r="J778" t="s">
        <v>1989</v>
      </c>
      <c r="M778" t="s">
        <v>68</v>
      </c>
      <c r="N778">
        <v>54</v>
      </c>
      <c r="O778">
        <v>4</v>
      </c>
      <c r="S778" t="s">
        <v>94</v>
      </c>
      <c r="T778" t="s">
        <v>68</v>
      </c>
      <c r="U778" t="s">
        <v>67</v>
      </c>
      <c r="V778" t="s">
        <v>70</v>
      </c>
      <c r="X778" t="s">
        <v>70</v>
      </c>
      <c r="Y778" t="s">
        <v>68</v>
      </c>
      <c r="Z778" t="s">
        <v>70</v>
      </c>
      <c r="AA778" t="s">
        <v>70</v>
      </c>
      <c r="AB778" t="s">
        <v>168</v>
      </c>
      <c r="AC778" t="s">
        <v>68</v>
      </c>
      <c r="AD778">
        <v>3983555</v>
      </c>
      <c r="AE778">
        <v>350225</v>
      </c>
      <c r="AF778" t="s">
        <v>72</v>
      </c>
      <c r="AG778">
        <v>72</v>
      </c>
      <c r="AH778" t="s">
        <v>73</v>
      </c>
      <c r="AI778" t="s">
        <v>74</v>
      </c>
      <c r="AJ778">
        <v>114</v>
      </c>
      <c r="AK778">
        <f>AJ778*2.54</f>
        <v>289.56</v>
      </c>
      <c r="AL778" t="str">
        <f>IF(AK778&lt;5,"Sapling",IF(AK778&lt;30,"Pole",IF(AK778&lt;50,"Small Saw",IF(AK778&lt;100,"Large Saw",IF(AK778&lt;300,"Giant","Monarch")))))</f>
        <v>Giant</v>
      </c>
      <c r="AM778">
        <v>252</v>
      </c>
      <c r="AN778" t="s">
        <v>2173</v>
      </c>
      <c r="AO778" s="1">
        <v>45505.604919398145</v>
      </c>
      <c r="AP778" t="s">
        <v>76</v>
      </c>
      <c r="AQ778" s="1">
        <v>45533.125555555554</v>
      </c>
      <c r="AR778" t="s">
        <v>151</v>
      </c>
      <c r="AU778" t="s">
        <v>177</v>
      </c>
      <c r="AV778" t="s">
        <v>86</v>
      </c>
      <c r="AW778" t="s">
        <v>159</v>
      </c>
      <c r="AX778" t="s">
        <v>2174</v>
      </c>
    </row>
    <row r="779" spans="1:50" x14ac:dyDescent="0.35">
      <c r="A779">
        <v>12</v>
      </c>
      <c r="C779">
        <v>216</v>
      </c>
      <c r="E779" t="s">
        <v>174</v>
      </c>
      <c r="F779" t="s">
        <v>106</v>
      </c>
      <c r="G779" t="s">
        <v>1</v>
      </c>
      <c r="H779">
        <v>129</v>
      </c>
      <c r="I779">
        <v>327</v>
      </c>
      <c r="J779" t="s">
        <v>161</v>
      </c>
      <c r="M779" t="s">
        <v>68</v>
      </c>
      <c r="N779">
        <v>144</v>
      </c>
      <c r="O779">
        <v>4</v>
      </c>
      <c r="S779" t="s">
        <v>182</v>
      </c>
      <c r="T779" t="s">
        <v>70</v>
      </c>
      <c r="V779" t="s">
        <v>70</v>
      </c>
      <c r="X779" t="s">
        <v>70</v>
      </c>
      <c r="Y779" t="s">
        <v>70</v>
      </c>
      <c r="Z779" t="s">
        <v>70</v>
      </c>
      <c r="AA779" t="s">
        <v>70</v>
      </c>
      <c r="AB779" t="s">
        <v>168</v>
      </c>
      <c r="AC779" t="s">
        <v>68</v>
      </c>
      <c r="AD779">
        <v>3983954</v>
      </c>
      <c r="AE779">
        <v>349780</v>
      </c>
      <c r="AF779" t="s">
        <v>72</v>
      </c>
      <c r="AG779">
        <v>58</v>
      </c>
      <c r="AH779" t="s">
        <v>73</v>
      </c>
      <c r="AI779" t="s">
        <v>74</v>
      </c>
      <c r="AJ779">
        <v>114</v>
      </c>
      <c r="AK779">
        <f>AJ779*2.54</f>
        <v>289.56</v>
      </c>
      <c r="AL779" t="str">
        <f>IF(AK779&lt;5,"Sapling",IF(AK779&lt;30,"Pole",IF(AK779&lt;50,"Small Saw",IF(AK779&lt;100,"Large Saw",IF(AK779&lt;300,"Giant","Monarch")))))</f>
        <v>Giant</v>
      </c>
      <c r="AM779">
        <v>210</v>
      </c>
      <c r="AN779" t="s">
        <v>2535</v>
      </c>
      <c r="AO779" s="1">
        <v>45505.604919398145</v>
      </c>
      <c r="AP779" t="s">
        <v>76</v>
      </c>
      <c r="AQ779" s="1">
        <v>45532.887819965275</v>
      </c>
      <c r="AR779" t="s">
        <v>76</v>
      </c>
      <c r="AU779" t="s">
        <v>177</v>
      </c>
      <c r="AV779" t="s">
        <v>86</v>
      </c>
      <c r="AW779" t="s">
        <v>81</v>
      </c>
      <c r="AX779" t="s">
        <v>623</v>
      </c>
    </row>
    <row r="780" spans="1:50" x14ac:dyDescent="0.35">
      <c r="A780">
        <v>297</v>
      </c>
      <c r="C780">
        <v>214</v>
      </c>
      <c r="E780" t="s">
        <v>174</v>
      </c>
      <c r="F780" t="s">
        <v>106</v>
      </c>
      <c r="G780" t="s">
        <v>1</v>
      </c>
      <c r="H780">
        <v>109</v>
      </c>
      <c r="I780">
        <v>276</v>
      </c>
      <c r="J780" t="s">
        <v>83</v>
      </c>
      <c r="M780" t="s">
        <v>70</v>
      </c>
      <c r="N780">
        <v>5</v>
      </c>
      <c r="S780" t="s">
        <v>94</v>
      </c>
      <c r="T780" t="s">
        <v>70</v>
      </c>
      <c r="V780" t="s">
        <v>70</v>
      </c>
      <c r="X780" t="s">
        <v>70</v>
      </c>
      <c r="Y780" t="s">
        <v>70</v>
      </c>
      <c r="Z780" t="s">
        <v>70</v>
      </c>
      <c r="AA780" t="s">
        <v>70</v>
      </c>
      <c r="AB780" t="s">
        <v>72</v>
      </c>
      <c r="AC780" t="s">
        <v>68</v>
      </c>
      <c r="AD780">
        <v>3982954</v>
      </c>
      <c r="AE780">
        <v>349894</v>
      </c>
      <c r="AF780" t="s">
        <v>72</v>
      </c>
      <c r="AG780">
        <v>0</v>
      </c>
      <c r="AH780" t="s">
        <v>73</v>
      </c>
      <c r="AI780" t="s">
        <v>74</v>
      </c>
      <c r="AJ780">
        <v>114</v>
      </c>
      <c r="AK780">
        <f>AJ780*2.54</f>
        <v>289.56</v>
      </c>
      <c r="AL780" t="str">
        <f>IF(AK780&lt;5,"Sapling",IF(AK780&lt;30,"Pole",IF(AK780&lt;50,"Small Saw",IF(AK780&lt;100,"Large Saw",IF(AK780&lt;300,"Giant","Monarch")))))</f>
        <v>Giant</v>
      </c>
      <c r="AM780">
        <v>214</v>
      </c>
      <c r="AN780" t="s">
        <v>2559</v>
      </c>
      <c r="AO780" s="1">
        <v>45505.604919398145</v>
      </c>
      <c r="AP780" t="s">
        <v>76</v>
      </c>
      <c r="AQ780" s="1">
        <v>45532.887830462962</v>
      </c>
      <c r="AR780" t="s">
        <v>76</v>
      </c>
      <c r="AT780" t="s">
        <v>2560</v>
      </c>
      <c r="AU780" t="s">
        <v>177</v>
      </c>
      <c r="AV780" t="s">
        <v>86</v>
      </c>
      <c r="AW780" t="s">
        <v>87</v>
      </c>
    </row>
    <row r="781" spans="1:50" x14ac:dyDescent="0.35">
      <c r="A781">
        <v>224</v>
      </c>
      <c r="C781">
        <v>203</v>
      </c>
      <c r="E781" t="s">
        <v>637</v>
      </c>
      <c r="F781" t="s">
        <v>106</v>
      </c>
      <c r="G781" t="s">
        <v>1</v>
      </c>
      <c r="H781">
        <v>104</v>
      </c>
      <c r="I781">
        <v>264</v>
      </c>
      <c r="J781" t="s">
        <v>1106</v>
      </c>
      <c r="M781" t="s">
        <v>70</v>
      </c>
      <c r="N781">
        <v>19</v>
      </c>
      <c r="O781">
        <v>0</v>
      </c>
      <c r="S781" t="s">
        <v>69</v>
      </c>
      <c r="T781" t="s">
        <v>68</v>
      </c>
      <c r="U781" t="s">
        <v>67</v>
      </c>
      <c r="V781" t="s">
        <v>70</v>
      </c>
      <c r="X781" t="s">
        <v>70</v>
      </c>
      <c r="Y781" t="s">
        <v>70</v>
      </c>
      <c r="Z781" t="s">
        <v>70</v>
      </c>
      <c r="AA781" t="s">
        <v>70</v>
      </c>
      <c r="AB781" t="s">
        <v>72</v>
      </c>
      <c r="AC781" t="s">
        <v>68</v>
      </c>
      <c r="AD781">
        <v>3996532</v>
      </c>
      <c r="AE781">
        <v>350946</v>
      </c>
      <c r="AF781" t="s">
        <v>72</v>
      </c>
      <c r="AG781">
        <v>0</v>
      </c>
      <c r="AH781" t="s">
        <v>73</v>
      </c>
      <c r="AI781" t="s">
        <v>74</v>
      </c>
      <c r="AJ781">
        <v>113</v>
      </c>
      <c r="AK781">
        <f>AJ781*2.54</f>
        <v>287.02</v>
      </c>
      <c r="AL781" t="str">
        <f>IF(AK781&lt;5,"Sapling",IF(AK781&lt;30,"Pole",IF(AK781&lt;50,"Small Saw",IF(AK781&lt;100,"Large Saw",IF(AK781&lt;300,"Giant","Monarch")))))</f>
        <v>Giant</v>
      </c>
      <c r="AM781">
        <v>203</v>
      </c>
      <c r="AN781" t="s">
        <v>1107</v>
      </c>
      <c r="AO781" s="1">
        <v>45505.604919398145</v>
      </c>
      <c r="AP781" t="s">
        <v>76</v>
      </c>
      <c r="AQ781" s="1">
        <v>45560.768912037034</v>
      </c>
      <c r="AR781" t="s">
        <v>151</v>
      </c>
      <c r="AU781" t="s">
        <v>177</v>
      </c>
      <c r="AV781" t="s">
        <v>86</v>
      </c>
      <c r="AW781" t="s">
        <v>81</v>
      </c>
    </row>
    <row r="782" spans="1:50" x14ac:dyDescent="0.35">
      <c r="A782">
        <v>433</v>
      </c>
      <c r="C782">
        <v>211</v>
      </c>
      <c r="E782" t="s">
        <v>637</v>
      </c>
      <c r="F782" t="s">
        <v>197</v>
      </c>
      <c r="G782" t="s">
        <v>1</v>
      </c>
      <c r="H782">
        <v>101</v>
      </c>
      <c r="I782">
        <v>256</v>
      </c>
      <c r="J782" t="s">
        <v>935</v>
      </c>
      <c r="M782" t="s">
        <v>70</v>
      </c>
      <c r="N782">
        <v>0</v>
      </c>
      <c r="S782" t="s">
        <v>94</v>
      </c>
      <c r="T782" t="s">
        <v>68</v>
      </c>
      <c r="U782" t="s">
        <v>67</v>
      </c>
      <c r="X782" t="s">
        <v>70</v>
      </c>
      <c r="Y782" t="s">
        <v>70</v>
      </c>
      <c r="Z782" t="s">
        <v>68</v>
      </c>
      <c r="AA782" t="s">
        <v>70</v>
      </c>
      <c r="AB782" t="s">
        <v>72</v>
      </c>
      <c r="AC782" t="s">
        <v>68</v>
      </c>
      <c r="AD782">
        <v>3995260</v>
      </c>
      <c r="AE782">
        <v>350633</v>
      </c>
      <c r="AF782" t="s">
        <v>72</v>
      </c>
      <c r="AG782">
        <v>0</v>
      </c>
      <c r="AH782" t="s">
        <v>73</v>
      </c>
      <c r="AI782" t="s">
        <v>74</v>
      </c>
      <c r="AJ782">
        <v>113</v>
      </c>
      <c r="AK782">
        <f>AJ782*2.54</f>
        <v>287.02</v>
      </c>
      <c r="AL782" t="str">
        <f>IF(AK782&lt;5,"Sapling",IF(AK782&lt;30,"Pole",IF(AK782&lt;50,"Small Saw",IF(AK782&lt;100,"Large Saw",IF(AK782&lt;300,"Giant","Monarch")))))</f>
        <v>Giant</v>
      </c>
      <c r="AM782">
        <v>197</v>
      </c>
      <c r="AN782" t="s">
        <v>1569</v>
      </c>
      <c r="AO782" s="1">
        <v>45505.604919398145</v>
      </c>
      <c r="AP782" t="s">
        <v>76</v>
      </c>
      <c r="AQ782" s="1">
        <v>45565.680405092593</v>
      </c>
      <c r="AR782" t="s">
        <v>927</v>
      </c>
      <c r="AT782" t="s">
        <v>1570</v>
      </c>
      <c r="AU782" t="s">
        <v>177</v>
      </c>
      <c r="AV782" t="s">
        <v>86</v>
      </c>
      <c r="AW782" t="s">
        <v>87</v>
      </c>
      <c r="AX782" t="s">
        <v>1571</v>
      </c>
    </row>
    <row r="783" spans="1:50" x14ac:dyDescent="0.35">
      <c r="A783">
        <v>133</v>
      </c>
      <c r="C783">
        <v>221</v>
      </c>
      <c r="E783" t="s">
        <v>174</v>
      </c>
      <c r="F783" t="s">
        <v>82</v>
      </c>
      <c r="G783" t="s">
        <v>1</v>
      </c>
      <c r="H783">
        <v>97.2</v>
      </c>
      <c r="I783">
        <v>246</v>
      </c>
      <c r="J783" t="s">
        <v>248</v>
      </c>
      <c r="M783" t="s">
        <v>70</v>
      </c>
      <c r="N783">
        <v>95</v>
      </c>
      <c r="O783">
        <v>0</v>
      </c>
      <c r="S783" t="s">
        <v>69</v>
      </c>
      <c r="T783" t="s">
        <v>68</v>
      </c>
      <c r="U783" t="s">
        <v>67</v>
      </c>
      <c r="V783" t="s">
        <v>70</v>
      </c>
      <c r="X783" t="s">
        <v>70</v>
      </c>
      <c r="Y783" t="s">
        <v>70</v>
      </c>
      <c r="Z783" t="s">
        <v>70</v>
      </c>
      <c r="AA783" t="s">
        <v>70</v>
      </c>
      <c r="AB783" t="s">
        <v>72</v>
      </c>
      <c r="AC783" t="s">
        <v>68</v>
      </c>
      <c r="AD783">
        <v>3983580</v>
      </c>
      <c r="AE783">
        <v>349675</v>
      </c>
      <c r="AF783" t="s">
        <v>72</v>
      </c>
      <c r="AG783">
        <v>0</v>
      </c>
      <c r="AH783" t="s">
        <v>73</v>
      </c>
      <c r="AI783" t="s">
        <v>74</v>
      </c>
      <c r="AJ783">
        <v>113</v>
      </c>
      <c r="AK783">
        <f>AJ783*2.54</f>
        <v>287.02</v>
      </c>
      <c r="AL783" t="str">
        <f>IF(AK783&lt;5,"Sapling",IF(AK783&lt;30,"Pole",IF(AK783&lt;50,"Small Saw",IF(AK783&lt;100,"Large Saw",IF(AK783&lt;300,"Giant","Monarch")))))</f>
        <v>Giant</v>
      </c>
      <c r="AM783">
        <v>221</v>
      </c>
      <c r="AN783" t="s">
        <v>2466</v>
      </c>
      <c r="AO783" s="1">
        <v>45505.604919398145</v>
      </c>
      <c r="AP783" t="s">
        <v>76</v>
      </c>
      <c r="AQ783" s="1">
        <v>45556.681597222225</v>
      </c>
      <c r="AR783" t="s">
        <v>151</v>
      </c>
      <c r="AU783" t="s">
        <v>177</v>
      </c>
      <c r="AV783" t="s">
        <v>86</v>
      </c>
      <c r="AW783" t="s">
        <v>81</v>
      </c>
      <c r="AX783" t="s">
        <v>838</v>
      </c>
    </row>
    <row r="784" spans="1:50" x14ac:dyDescent="0.35">
      <c r="A784">
        <v>51</v>
      </c>
      <c r="C784">
        <v>214</v>
      </c>
      <c r="E784" t="s">
        <v>637</v>
      </c>
      <c r="F784" t="s">
        <v>65</v>
      </c>
      <c r="G784" t="s">
        <v>1</v>
      </c>
      <c r="H784">
        <v>106.7</v>
      </c>
      <c r="I784">
        <v>271</v>
      </c>
      <c r="J784" t="s">
        <v>720</v>
      </c>
      <c r="M784" t="s">
        <v>70</v>
      </c>
      <c r="N784">
        <v>84</v>
      </c>
      <c r="O784">
        <v>0</v>
      </c>
      <c r="S784" t="s">
        <v>94</v>
      </c>
      <c r="T784" t="s">
        <v>68</v>
      </c>
      <c r="U784" t="s">
        <v>67</v>
      </c>
      <c r="V784" t="s">
        <v>70</v>
      </c>
      <c r="W784" t="s">
        <v>67</v>
      </c>
      <c r="X784" t="s">
        <v>68</v>
      </c>
      <c r="Y784" t="s">
        <v>70</v>
      </c>
      <c r="Z784" t="s">
        <v>70</v>
      </c>
      <c r="AA784" t="s">
        <v>70</v>
      </c>
      <c r="AB784" t="s">
        <v>72</v>
      </c>
      <c r="AC784" t="s">
        <v>68</v>
      </c>
      <c r="AD784">
        <v>3996195</v>
      </c>
      <c r="AE784">
        <v>352262</v>
      </c>
      <c r="AF784" t="s">
        <v>72</v>
      </c>
      <c r="AG784">
        <v>0</v>
      </c>
      <c r="AH784" t="s">
        <v>73</v>
      </c>
      <c r="AI784" t="s">
        <v>74</v>
      </c>
      <c r="AJ784">
        <v>112</v>
      </c>
      <c r="AK784">
        <f>AJ784*2.54</f>
        <v>284.48</v>
      </c>
      <c r="AL784" t="str">
        <f>IF(AK784&lt;5,"Sapling",IF(AK784&lt;30,"Pole",IF(AK784&lt;50,"Small Saw",IF(AK784&lt;100,"Large Saw",IF(AK784&lt;300,"Giant","Monarch")))))</f>
        <v>Giant</v>
      </c>
      <c r="AM784">
        <v>214</v>
      </c>
      <c r="AN784" t="s">
        <v>759</v>
      </c>
      <c r="AO784" s="1">
        <v>45505.604919398145</v>
      </c>
      <c r="AP784" t="s">
        <v>76</v>
      </c>
      <c r="AQ784" s="1">
        <v>45558.739247685182</v>
      </c>
      <c r="AR784" t="s">
        <v>151</v>
      </c>
      <c r="AU784" t="s">
        <v>177</v>
      </c>
      <c r="AV784" t="s">
        <v>86</v>
      </c>
      <c r="AW784" t="s">
        <v>81</v>
      </c>
    </row>
    <row r="785" spans="1:50" x14ac:dyDescent="0.35">
      <c r="A785">
        <v>273</v>
      </c>
      <c r="C785">
        <v>215</v>
      </c>
      <c r="E785" t="s">
        <v>637</v>
      </c>
      <c r="F785" t="s">
        <v>290</v>
      </c>
      <c r="G785" t="s">
        <v>1</v>
      </c>
      <c r="H785">
        <v>108</v>
      </c>
      <c r="I785">
        <v>274</v>
      </c>
      <c r="J785" t="s">
        <v>1201</v>
      </c>
      <c r="M785" t="s">
        <v>68</v>
      </c>
      <c r="N785">
        <v>4</v>
      </c>
      <c r="O785">
        <v>1</v>
      </c>
      <c r="S785" t="s">
        <v>182</v>
      </c>
      <c r="T785" t="s">
        <v>70</v>
      </c>
      <c r="V785" t="s">
        <v>70</v>
      </c>
      <c r="X785" t="s">
        <v>70</v>
      </c>
      <c r="Y785" t="s">
        <v>70</v>
      </c>
      <c r="Z785" t="s">
        <v>70</v>
      </c>
      <c r="AB785" t="s">
        <v>72</v>
      </c>
      <c r="AC785" t="s">
        <v>68</v>
      </c>
      <c r="AD785">
        <v>3995888</v>
      </c>
      <c r="AE785">
        <v>351466</v>
      </c>
      <c r="AF785" t="s">
        <v>72</v>
      </c>
      <c r="AG785">
        <v>0</v>
      </c>
      <c r="AH785" t="s">
        <v>73</v>
      </c>
      <c r="AI785" t="s">
        <v>74</v>
      </c>
      <c r="AJ785">
        <v>112</v>
      </c>
      <c r="AK785">
        <f>AJ785*2.54</f>
        <v>284.48</v>
      </c>
      <c r="AL785" t="str">
        <f>IF(AK785&lt;5,"Sapling",IF(AK785&lt;30,"Pole",IF(AK785&lt;50,"Small Saw",IF(AK785&lt;100,"Large Saw",IF(AK785&lt;300,"Giant","Monarch")))))</f>
        <v>Giant</v>
      </c>
      <c r="AM785">
        <v>215</v>
      </c>
      <c r="AN785" t="s">
        <v>1202</v>
      </c>
      <c r="AO785" s="1">
        <v>45505.604919398145</v>
      </c>
      <c r="AP785" t="s">
        <v>76</v>
      </c>
      <c r="AQ785" s="1">
        <v>45559.850370370368</v>
      </c>
      <c r="AR785" t="s">
        <v>77</v>
      </c>
      <c r="AT785" t="s">
        <v>1203</v>
      </c>
      <c r="AU785" t="s">
        <v>177</v>
      </c>
      <c r="AV785" t="s">
        <v>86</v>
      </c>
      <c r="AW785" t="s">
        <v>87</v>
      </c>
    </row>
    <row r="786" spans="1:50" x14ac:dyDescent="0.35">
      <c r="A786">
        <v>290</v>
      </c>
      <c r="C786">
        <v>247</v>
      </c>
      <c r="E786" t="s">
        <v>637</v>
      </c>
      <c r="F786" t="s">
        <v>201</v>
      </c>
      <c r="G786" t="s">
        <v>1</v>
      </c>
      <c r="H786">
        <v>98</v>
      </c>
      <c r="I786">
        <v>248</v>
      </c>
      <c r="J786" t="s">
        <v>928</v>
      </c>
      <c r="M786" t="s">
        <v>68</v>
      </c>
      <c r="O786">
        <v>3</v>
      </c>
      <c r="S786" t="s">
        <v>94</v>
      </c>
      <c r="T786" t="s">
        <v>68</v>
      </c>
      <c r="U786" t="s">
        <v>67</v>
      </c>
      <c r="W786" t="s">
        <v>67</v>
      </c>
      <c r="X786" t="s">
        <v>68</v>
      </c>
      <c r="Y786" t="s">
        <v>70</v>
      </c>
      <c r="Z786" t="s">
        <v>70</v>
      </c>
      <c r="AA786" t="s">
        <v>70</v>
      </c>
      <c r="AB786" t="s">
        <v>72</v>
      </c>
      <c r="AC786" t="s">
        <v>68</v>
      </c>
      <c r="AD786">
        <v>3995750</v>
      </c>
      <c r="AE786">
        <v>351145</v>
      </c>
      <c r="AF786" t="s">
        <v>72</v>
      </c>
      <c r="AG786">
        <v>7</v>
      </c>
      <c r="AH786" t="s">
        <v>73</v>
      </c>
      <c r="AI786" t="s">
        <v>74</v>
      </c>
      <c r="AJ786">
        <v>112</v>
      </c>
      <c r="AK786">
        <f>AJ786*2.54</f>
        <v>284.48</v>
      </c>
      <c r="AL786" t="str">
        <f>IF(AK786&lt;5,"Sapling",IF(AK786&lt;30,"Pole",IF(AK786&lt;50,"Small Saw",IF(AK786&lt;100,"Large Saw",IF(AK786&lt;300,"Giant","Monarch")))))</f>
        <v>Giant</v>
      </c>
      <c r="AM786">
        <v>247</v>
      </c>
      <c r="AN786" t="s">
        <v>1245</v>
      </c>
      <c r="AO786" s="1">
        <v>45505.604919398145</v>
      </c>
      <c r="AP786" t="s">
        <v>76</v>
      </c>
      <c r="AQ786" s="1">
        <v>45564.832453703704</v>
      </c>
      <c r="AR786" t="s">
        <v>927</v>
      </c>
      <c r="AT786" t="s">
        <v>1246</v>
      </c>
      <c r="AU786" t="s">
        <v>177</v>
      </c>
      <c r="AV786" t="s">
        <v>86</v>
      </c>
      <c r="AW786" t="s">
        <v>159</v>
      </c>
      <c r="AX786" t="s">
        <v>1247</v>
      </c>
    </row>
    <row r="787" spans="1:50" x14ac:dyDescent="0.35">
      <c r="A787">
        <v>460</v>
      </c>
      <c r="C787">
        <v>215</v>
      </c>
      <c r="E787" t="s">
        <v>637</v>
      </c>
      <c r="F787" t="s">
        <v>201</v>
      </c>
      <c r="G787" t="s">
        <v>1</v>
      </c>
      <c r="H787">
        <v>96</v>
      </c>
      <c r="I787">
        <v>243</v>
      </c>
      <c r="J787" t="s">
        <v>947</v>
      </c>
      <c r="M787" t="s">
        <v>68</v>
      </c>
      <c r="N787">
        <v>15</v>
      </c>
      <c r="O787">
        <v>2</v>
      </c>
      <c r="S787" t="s">
        <v>94</v>
      </c>
      <c r="T787" t="s">
        <v>70</v>
      </c>
      <c r="X787" t="s">
        <v>70</v>
      </c>
      <c r="Y787" t="s">
        <v>70</v>
      </c>
      <c r="Z787" t="s">
        <v>70</v>
      </c>
      <c r="AA787" t="s">
        <v>70</v>
      </c>
      <c r="AB787" t="s">
        <v>72</v>
      </c>
      <c r="AC787" t="s">
        <v>68</v>
      </c>
      <c r="AD787">
        <v>3995878</v>
      </c>
      <c r="AE787">
        <v>350653</v>
      </c>
      <c r="AF787" t="s">
        <v>72</v>
      </c>
      <c r="AG787">
        <v>0</v>
      </c>
      <c r="AH787" t="s">
        <v>73</v>
      </c>
      <c r="AI787" t="s">
        <v>74</v>
      </c>
      <c r="AJ787">
        <v>112</v>
      </c>
      <c r="AK787">
        <f>AJ787*2.54</f>
        <v>284.48</v>
      </c>
      <c r="AL787" t="str">
        <f>IF(AK787&lt;5,"Sapling",IF(AK787&lt;30,"Pole",IF(AK787&lt;50,"Small Saw",IF(AK787&lt;100,"Large Saw",IF(AK787&lt;300,"Giant","Monarch")))))</f>
        <v>Giant</v>
      </c>
      <c r="AM787">
        <v>215</v>
      </c>
      <c r="AN787" t="s">
        <v>1637</v>
      </c>
      <c r="AO787" s="1">
        <v>45505.604919398145</v>
      </c>
      <c r="AP787" t="s">
        <v>76</v>
      </c>
      <c r="AQ787" s="1">
        <v>45562.888402777775</v>
      </c>
      <c r="AR787" t="s">
        <v>927</v>
      </c>
      <c r="AT787" t="s">
        <v>1638</v>
      </c>
      <c r="AU787" t="s">
        <v>177</v>
      </c>
      <c r="AV787" t="s">
        <v>80</v>
      </c>
      <c r="AW787" t="s">
        <v>159</v>
      </c>
      <c r="AX787" t="s">
        <v>1639</v>
      </c>
    </row>
    <row r="788" spans="1:50" x14ac:dyDescent="0.35">
      <c r="A788">
        <v>21</v>
      </c>
      <c r="C788">
        <v>225</v>
      </c>
      <c r="D788">
        <v>184</v>
      </c>
      <c r="E788" t="s">
        <v>64</v>
      </c>
      <c r="F788" t="s">
        <v>106</v>
      </c>
      <c r="G788" t="s">
        <v>1</v>
      </c>
      <c r="H788">
        <v>103</v>
      </c>
      <c r="I788">
        <v>261</v>
      </c>
      <c r="J788" t="s">
        <v>2140</v>
      </c>
      <c r="M788" t="s">
        <v>68</v>
      </c>
      <c r="N788">
        <v>39</v>
      </c>
      <c r="O788">
        <v>2</v>
      </c>
      <c r="S788" t="s">
        <v>69</v>
      </c>
      <c r="T788" t="s">
        <v>70</v>
      </c>
      <c r="V788" t="s">
        <v>70</v>
      </c>
      <c r="X788" t="s">
        <v>70</v>
      </c>
      <c r="Z788" t="s">
        <v>70</v>
      </c>
      <c r="AA788" t="s">
        <v>70</v>
      </c>
      <c r="AB788" t="s">
        <v>72</v>
      </c>
      <c r="AC788" t="s">
        <v>68</v>
      </c>
      <c r="AD788">
        <v>3982555</v>
      </c>
      <c r="AE788">
        <v>347747</v>
      </c>
      <c r="AF788" t="s">
        <v>72</v>
      </c>
      <c r="AG788">
        <v>0</v>
      </c>
      <c r="AH788" t="s">
        <v>73</v>
      </c>
      <c r="AI788" t="s">
        <v>74</v>
      </c>
      <c r="AJ788">
        <v>112</v>
      </c>
      <c r="AK788">
        <f>AJ788*2.54</f>
        <v>284.48</v>
      </c>
      <c r="AL788" t="str">
        <f>IF(AK788&lt;5,"Sapling",IF(AK788&lt;30,"Pole",IF(AK788&lt;50,"Small Saw",IF(AK788&lt;100,"Large Saw",IF(AK788&lt;300,"Giant","Monarch")))))</f>
        <v>Giant</v>
      </c>
      <c r="AM788">
        <v>225</v>
      </c>
      <c r="AN788" t="s">
        <v>2141</v>
      </c>
      <c r="AO788" s="1">
        <v>45505.604919398145</v>
      </c>
      <c r="AP788" t="s">
        <v>76</v>
      </c>
      <c r="AQ788" s="1">
        <v>45561.781875000001</v>
      </c>
      <c r="AR788" t="s">
        <v>77</v>
      </c>
      <c r="AT788" t="s">
        <v>2142</v>
      </c>
      <c r="AU788" t="s">
        <v>79</v>
      </c>
      <c r="AV788" t="s">
        <v>80</v>
      </c>
      <c r="AW788" t="s">
        <v>81</v>
      </c>
    </row>
    <row r="789" spans="1:50" x14ac:dyDescent="0.35">
      <c r="A789">
        <v>17</v>
      </c>
      <c r="C789">
        <v>239</v>
      </c>
      <c r="E789" t="s">
        <v>174</v>
      </c>
      <c r="F789" t="s">
        <v>106</v>
      </c>
      <c r="G789" t="s">
        <v>1</v>
      </c>
      <c r="H789">
        <v>103</v>
      </c>
      <c r="I789">
        <v>261</v>
      </c>
      <c r="J789" t="s">
        <v>348</v>
      </c>
      <c r="M789" t="s">
        <v>68</v>
      </c>
      <c r="N789">
        <v>50</v>
      </c>
      <c r="O789">
        <v>2</v>
      </c>
      <c r="S789" t="s">
        <v>182</v>
      </c>
      <c r="T789" t="s">
        <v>70</v>
      </c>
      <c r="V789" t="s">
        <v>70</v>
      </c>
      <c r="X789" t="s">
        <v>70</v>
      </c>
      <c r="Y789" t="s">
        <v>70</v>
      </c>
      <c r="Z789" t="s">
        <v>70</v>
      </c>
      <c r="AA789" t="s">
        <v>70</v>
      </c>
      <c r="AB789" t="s">
        <v>72</v>
      </c>
      <c r="AC789" t="s">
        <v>68</v>
      </c>
      <c r="AD789">
        <v>3983825</v>
      </c>
      <c r="AE789">
        <v>349797</v>
      </c>
      <c r="AF789" t="s">
        <v>72</v>
      </c>
      <c r="AG789">
        <v>12</v>
      </c>
      <c r="AH789" t="s">
        <v>73</v>
      </c>
      <c r="AI789" t="s">
        <v>74</v>
      </c>
      <c r="AJ789">
        <v>112</v>
      </c>
      <c r="AK789">
        <f>AJ789*2.54</f>
        <v>284.48</v>
      </c>
      <c r="AL789" t="str">
        <f>IF(AK789&lt;5,"Sapling",IF(AK789&lt;30,"Pole",IF(AK789&lt;50,"Small Saw",IF(AK789&lt;100,"Large Saw",IF(AK789&lt;300,"Giant","Monarch")))))</f>
        <v>Giant</v>
      </c>
      <c r="AM789">
        <v>239</v>
      </c>
      <c r="AN789" t="s">
        <v>2260</v>
      </c>
      <c r="AO789" s="1">
        <v>45505.604919398145</v>
      </c>
      <c r="AP789" t="s">
        <v>76</v>
      </c>
      <c r="AQ789" s="1">
        <v>45532.887696805556</v>
      </c>
      <c r="AR789" t="s">
        <v>76</v>
      </c>
      <c r="AU789" t="s">
        <v>177</v>
      </c>
      <c r="AV789" t="s">
        <v>80</v>
      </c>
      <c r="AW789" t="s">
        <v>81</v>
      </c>
      <c r="AX789" t="s">
        <v>2261</v>
      </c>
    </row>
    <row r="790" spans="1:50" x14ac:dyDescent="0.35">
      <c r="A790">
        <v>699</v>
      </c>
      <c r="C790">
        <v>210</v>
      </c>
      <c r="E790" t="s">
        <v>174</v>
      </c>
      <c r="F790" t="s">
        <v>65</v>
      </c>
      <c r="G790" t="s">
        <v>1</v>
      </c>
      <c r="H790">
        <v>106.5</v>
      </c>
      <c r="I790">
        <v>270</v>
      </c>
      <c r="J790" t="s">
        <v>421</v>
      </c>
      <c r="M790" t="s">
        <v>70</v>
      </c>
      <c r="N790">
        <v>48</v>
      </c>
      <c r="O790">
        <v>0</v>
      </c>
      <c r="S790" t="s">
        <v>182</v>
      </c>
      <c r="T790" t="s">
        <v>68</v>
      </c>
      <c r="U790" t="s">
        <v>67</v>
      </c>
      <c r="V790" t="s">
        <v>70</v>
      </c>
      <c r="X790" t="s">
        <v>70</v>
      </c>
      <c r="Y790" t="s">
        <v>70</v>
      </c>
      <c r="Z790" t="s">
        <v>70</v>
      </c>
      <c r="AA790" t="s">
        <v>70</v>
      </c>
      <c r="AB790" t="s">
        <v>72</v>
      </c>
      <c r="AC790" t="s">
        <v>68</v>
      </c>
      <c r="AD790">
        <v>3982800</v>
      </c>
      <c r="AE790">
        <v>350251</v>
      </c>
      <c r="AF790" t="s">
        <v>72</v>
      </c>
      <c r="AG790">
        <v>0</v>
      </c>
      <c r="AH790" t="s">
        <v>73</v>
      </c>
      <c r="AI790" t="s">
        <v>74</v>
      </c>
      <c r="AJ790">
        <v>112</v>
      </c>
      <c r="AK790">
        <f>AJ790*2.54</f>
        <v>284.48</v>
      </c>
      <c r="AL790" t="str">
        <f>IF(AK790&lt;5,"Sapling",IF(AK790&lt;30,"Pole",IF(AK790&lt;50,"Small Saw",IF(AK790&lt;100,"Large Saw",IF(AK790&lt;300,"Giant","Monarch")))))</f>
        <v>Giant</v>
      </c>
      <c r="AM790">
        <v>210</v>
      </c>
      <c r="AN790" t="s">
        <v>2623</v>
      </c>
      <c r="AO790" s="1">
        <v>45505.604919398145</v>
      </c>
      <c r="AP790" t="s">
        <v>76</v>
      </c>
      <c r="AQ790" s="1">
        <v>45548.779872685183</v>
      </c>
      <c r="AR790" t="s">
        <v>151</v>
      </c>
      <c r="AU790" t="s">
        <v>177</v>
      </c>
      <c r="AV790" t="s">
        <v>86</v>
      </c>
      <c r="AW790" t="s">
        <v>159</v>
      </c>
      <c r="AX790" t="s">
        <v>2624</v>
      </c>
    </row>
    <row r="791" spans="1:50" x14ac:dyDescent="0.35">
      <c r="A791">
        <v>31</v>
      </c>
      <c r="C791">
        <v>205</v>
      </c>
      <c r="D791">
        <v>240</v>
      </c>
      <c r="E791" t="s">
        <v>64</v>
      </c>
      <c r="F791" t="s">
        <v>91</v>
      </c>
      <c r="G791" t="s">
        <v>1</v>
      </c>
      <c r="H791">
        <v>101</v>
      </c>
      <c r="I791">
        <v>256</v>
      </c>
      <c r="J791" t="s">
        <v>102</v>
      </c>
      <c r="K791" t="s">
        <v>97</v>
      </c>
      <c r="M791" t="s">
        <v>68</v>
      </c>
      <c r="N791">
        <v>190</v>
      </c>
      <c r="O791">
        <v>2</v>
      </c>
      <c r="S791" t="s">
        <v>94</v>
      </c>
      <c r="T791" t="s">
        <v>70</v>
      </c>
      <c r="V791" t="s">
        <v>70</v>
      </c>
      <c r="X791" t="s">
        <v>70</v>
      </c>
      <c r="Y791" t="s">
        <v>70</v>
      </c>
      <c r="Z791" t="s">
        <v>70</v>
      </c>
      <c r="AA791" t="s">
        <v>70</v>
      </c>
      <c r="AB791" t="s">
        <v>72</v>
      </c>
      <c r="AC791" t="s">
        <v>68</v>
      </c>
      <c r="AD791">
        <v>3982633</v>
      </c>
      <c r="AE791">
        <v>347917</v>
      </c>
      <c r="AF791" t="s">
        <v>72</v>
      </c>
      <c r="AG791">
        <v>0</v>
      </c>
      <c r="AH791" t="s">
        <v>73</v>
      </c>
      <c r="AI791" t="s">
        <v>74</v>
      </c>
      <c r="AJ791">
        <v>111</v>
      </c>
      <c r="AK791">
        <f>AJ791*2.54</f>
        <v>281.94</v>
      </c>
      <c r="AL791" t="str">
        <f>IF(AK791&lt;5,"Sapling",IF(AK791&lt;30,"Pole",IF(AK791&lt;50,"Small Saw",IF(AK791&lt;100,"Large Saw",IF(AK791&lt;300,"Giant","Monarch")))))</f>
        <v>Giant</v>
      </c>
      <c r="AM791">
        <v>205</v>
      </c>
      <c r="AN791" t="s">
        <v>103</v>
      </c>
      <c r="AO791" s="1">
        <v>45505.604919398145</v>
      </c>
      <c r="AP791" t="s">
        <v>76</v>
      </c>
      <c r="AQ791" s="1">
        <v>45561.924444444441</v>
      </c>
      <c r="AR791" t="s">
        <v>77</v>
      </c>
      <c r="AU791" t="s">
        <v>79</v>
      </c>
      <c r="AV791" t="s">
        <v>86</v>
      </c>
      <c r="AW791" t="s">
        <v>81</v>
      </c>
    </row>
    <row r="792" spans="1:50" x14ac:dyDescent="0.35">
      <c r="A792">
        <v>389</v>
      </c>
      <c r="C792">
        <v>187</v>
      </c>
      <c r="E792" t="s">
        <v>637</v>
      </c>
      <c r="F792" t="s">
        <v>91</v>
      </c>
      <c r="G792" t="s">
        <v>1</v>
      </c>
      <c r="H792">
        <v>90</v>
      </c>
      <c r="I792">
        <v>228</v>
      </c>
      <c r="J792" t="s">
        <v>961</v>
      </c>
      <c r="M792" t="s">
        <v>68</v>
      </c>
      <c r="N792">
        <v>22</v>
      </c>
      <c r="O792">
        <v>4</v>
      </c>
      <c r="S792" t="s">
        <v>94</v>
      </c>
      <c r="T792" t="s">
        <v>68</v>
      </c>
      <c r="U792" t="s">
        <v>67</v>
      </c>
      <c r="X792" t="s">
        <v>70</v>
      </c>
      <c r="Y792" t="s">
        <v>70</v>
      </c>
      <c r="Z792" t="s">
        <v>70</v>
      </c>
      <c r="AA792" t="s">
        <v>70</v>
      </c>
      <c r="AB792" t="s">
        <v>72</v>
      </c>
      <c r="AC792" t="s">
        <v>68</v>
      </c>
      <c r="AD792">
        <v>3995567</v>
      </c>
      <c r="AE792">
        <v>351008</v>
      </c>
      <c r="AF792" t="s">
        <v>72</v>
      </c>
      <c r="AG792">
        <v>156</v>
      </c>
      <c r="AH792" t="s">
        <v>73</v>
      </c>
      <c r="AI792" t="s">
        <v>74</v>
      </c>
      <c r="AJ792">
        <v>111</v>
      </c>
      <c r="AK792">
        <f>AJ792*2.54</f>
        <v>281.94</v>
      </c>
      <c r="AL792" t="str">
        <f>IF(AK792&lt;5,"Sapling",IF(AK792&lt;30,"Pole",IF(AK792&lt;50,"Small Saw",IF(AK792&lt;100,"Large Saw",IF(AK792&lt;300,"Giant","Monarch")))))</f>
        <v>Giant</v>
      </c>
      <c r="AM792">
        <v>187</v>
      </c>
      <c r="AN792" t="s">
        <v>1442</v>
      </c>
      <c r="AO792" s="1">
        <v>45505.604919398145</v>
      </c>
      <c r="AP792" t="s">
        <v>76</v>
      </c>
      <c r="AQ792" s="1">
        <v>45563.774641203701</v>
      </c>
      <c r="AR792" t="s">
        <v>927</v>
      </c>
      <c r="AT792" t="s">
        <v>1443</v>
      </c>
      <c r="AU792" t="s">
        <v>177</v>
      </c>
      <c r="AV792" t="s">
        <v>86</v>
      </c>
      <c r="AW792" t="s">
        <v>159</v>
      </c>
      <c r="AX792" t="s">
        <v>1444</v>
      </c>
    </row>
    <row r="793" spans="1:50" x14ac:dyDescent="0.35">
      <c r="A793">
        <v>73</v>
      </c>
      <c r="C793">
        <v>229</v>
      </c>
      <c r="E793" t="s">
        <v>1940</v>
      </c>
      <c r="F793" t="s">
        <v>91</v>
      </c>
      <c r="G793" t="s">
        <v>1</v>
      </c>
      <c r="H793">
        <v>85.099999999999895</v>
      </c>
      <c r="I793">
        <v>216</v>
      </c>
      <c r="J793" t="s">
        <v>801</v>
      </c>
      <c r="M793" t="s">
        <v>68</v>
      </c>
      <c r="N793">
        <v>63</v>
      </c>
      <c r="O793">
        <v>2</v>
      </c>
      <c r="S793" t="s">
        <v>182</v>
      </c>
      <c r="T793" t="s">
        <v>68</v>
      </c>
      <c r="U793" t="s">
        <v>67</v>
      </c>
      <c r="V793" t="s">
        <v>70</v>
      </c>
      <c r="X793" t="s">
        <v>70</v>
      </c>
      <c r="Y793" t="s">
        <v>70</v>
      </c>
      <c r="Z793" t="s">
        <v>70</v>
      </c>
      <c r="AA793" t="s">
        <v>70</v>
      </c>
      <c r="AB793" t="s">
        <v>72</v>
      </c>
      <c r="AC793" t="s">
        <v>68</v>
      </c>
      <c r="AD793">
        <v>3990375</v>
      </c>
      <c r="AE793">
        <v>353177</v>
      </c>
      <c r="AF793" t="s">
        <v>72</v>
      </c>
      <c r="AG793">
        <v>0</v>
      </c>
      <c r="AH793" t="s">
        <v>73</v>
      </c>
      <c r="AI793" t="s">
        <v>74</v>
      </c>
      <c r="AJ793">
        <v>111</v>
      </c>
      <c r="AK793">
        <f>AJ793*2.54</f>
        <v>281.94</v>
      </c>
      <c r="AL793" t="str">
        <f>IF(AK793&lt;5,"Sapling",IF(AK793&lt;30,"Pole",IF(AK793&lt;50,"Small Saw",IF(AK793&lt;100,"Large Saw",IF(AK793&lt;300,"Giant","Monarch")))))</f>
        <v>Giant</v>
      </c>
      <c r="AM793">
        <v>229</v>
      </c>
      <c r="AN793" t="s">
        <v>2063</v>
      </c>
      <c r="AO793" s="1">
        <v>45505.604919398145</v>
      </c>
      <c r="AP793" t="s">
        <v>76</v>
      </c>
      <c r="AQ793" s="1">
        <v>45553.155856481484</v>
      </c>
      <c r="AR793" t="s">
        <v>640</v>
      </c>
      <c r="AU793" t="s">
        <v>79</v>
      </c>
      <c r="AV793" t="s">
        <v>86</v>
      </c>
      <c r="AW793" t="s">
        <v>159</v>
      </c>
    </row>
    <row r="794" spans="1:50" x14ac:dyDescent="0.35">
      <c r="A794">
        <v>341</v>
      </c>
      <c r="C794">
        <v>257</v>
      </c>
      <c r="E794" t="s">
        <v>174</v>
      </c>
      <c r="F794" t="s">
        <v>65</v>
      </c>
      <c r="G794" t="s">
        <v>1</v>
      </c>
      <c r="H794">
        <v>107</v>
      </c>
      <c r="I794">
        <v>271</v>
      </c>
      <c r="J794" t="s">
        <v>223</v>
      </c>
      <c r="M794" t="s">
        <v>68</v>
      </c>
      <c r="N794">
        <v>37</v>
      </c>
      <c r="O794">
        <v>2</v>
      </c>
      <c r="S794" t="s">
        <v>182</v>
      </c>
      <c r="T794" t="s">
        <v>68</v>
      </c>
      <c r="U794" t="s">
        <v>67</v>
      </c>
      <c r="V794" t="s">
        <v>70</v>
      </c>
      <c r="X794" t="s">
        <v>70</v>
      </c>
      <c r="Y794" t="s">
        <v>70</v>
      </c>
      <c r="Z794" t="s">
        <v>70</v>
      </c>
      <c r="AA794" t="s">
        <v>70</v>
      </c>
      <c r="AB794" t="s">
        <v>168</v>
      </c>
      <c r="AC794" t="s">
        <v>68</v>
      </c>
      <c r="AD794">
        <v>3983577</v>
      </c>
      <c r="AE794">
        <v>349985</v>
      </c>
      <c r="AF794" t="s">
        <v>72</v>
      </c>
      <c r="AG794">
        <v>16</v>
      </c>
      <c r="AH794" t="s">
        <v>73</v>
      </c>
      <c r="AI794" t="s">
        <v>74</v>
      </c>
      <c r="AJ794">
        <v>111</v>
      </c>
      <c r="AK794">
        <f>AJ794*2.54</f>
        <v>281.94</v>
      </c>
      <c r="AL794" t="str">
        <f>IF(AK794&lt;5,"Sapling",IF(AK794&lt;30,"Pole",IF(AK794&lt;50,"Small Saw",IF(AK794&lt;100,"Large Saw",IF(AK794&lt;300,"Giant","Monarch")))))</f>
        <v>Giant</v>
      </c>
      <c r="AM794">
        <v>257</v>
      </c>
      <c r="AN794" t="s">
        <v>2157</v>
      </c>
      <c r="AO794" s="1">
        <v>45505.604919398145</v>
      </c>
      <c r="AP794" t="s">
        <v>76</v>
      </c>
      <c r="AQ794" s="1">
        <v>45550.824374999997</v>
      </c>
      <c r="AR794" t="s">
        <v>151</v>
      </c>
      <c r="AU794" t="s">
        <v>177</v>
      </c>
      <c r="AV794" t="s">
        <v>86</v>
      </c>
      <c r="AW794" t="s">
        <v>81</v>
      </c>
      <c r="AX794" t="s">
        <v>525</v>
      </c>
    </row>
    <row r="795" spans="1:50" x14ac:dyDescent="0.35">
      <c r="A795">
        <v>423</v>
      </c>
      <c r="C795">
        <v>227</v>
      </c>
      <c r="E795" t="s">
        <v>174</v>
      </c>
      <c r="F795" t="s">
        <v>65</v>
      </c>
      <c r="G795" t="s">
        <v>1</v>
      </c>
      <c r="H795">
        <v>100.299999999999</v>
      </c>
      <c r="I795">
        <v>254</v>
      </c>
      <c r="J795" t="s">
        <v>271</v>
      </c>
      <c r="M795" t="s">
        <v>70</v>
      </c>
      <c r="N795">
        <v>72</v>
      </c>
      <c r="O795">
        <v>0</v>
      </c>
      <c r="S795" t="s">
        <v>69</v>
      </c>
      <c r="T795" t="s">
        <v>68</v>
      </c>
      <c r="U795" t="s">
        <v>67</v>
      </c>
      <c r="V795" t="s">
        <v>70</v>
      </c>
      <c r="X795" t="s">
        <v>70</v>
      </c>
      <c r="Y795" t="s">
        <v>70</v>
      </c>
      <c r="Z795" t="s">
        <v>70</v>
      </c>
      <c r="AA795" t="s">
        <v>70</v>
      </c>
      <c r="AB795" t="s">
        <v>72</v>
      </c>
      <c r="AC795" t="s">
        <v>68</v>
      </c>
      <c r="AD795">
        <v>3983492</v>
      </c>
      <c r="AE795">
        <v>350123</v>
      </c>
      <c r="AF795" t="s">
        <v>72</v>
      </c>
      <c r="AG795">
        <v>0</v>
      </c>
      <c r="AH795" t="s">
        <v>73</v>
      </c>
      <c r="AI795" t="s">
        <v>74</v>
      </c>
      <c r="AJ795">
        <v>111</v>
      </c>
      <c r="AK795">
        <f>AJ795*2.54</f>
        <v>281.94</v>
      </c>
      <c r="AL795" t="str">
        <f>IF(AK795&lt;5,"Sapling",IF(AK795&lt;30,"Pole",IF(AK795&lt;50,"Small Saw",IF(AK795&lt;100,"Large Saw",IF(AK795&lt;300,"Giant","Monarch")))))</f>
        <v>Giant</v>
      </c>
      <c r="AM795">
        <v>227</v>
      </c>
      <c r="AN795" t="s">
        <v>2396</v>
      </c>
      <c r="AO795" s="1">
        <v>45505.604919398145</v>
      </c>
      <c r="AP795" t="s">
        <v>76</v>
      </c>
      <c r="AQ795" s="1">
        <v>45550.78496527778</v>
      </c>
      <c r="AR795" t="s">
        <v>151</v>
      </c>
      <c r="AU795" t="s">
        <v>177</v>
      </c>
      <c r="AV795" t="s">
        <v>86</v>
      </c>
      <c r="AW795" t="s">
        <v>81</v>
      </c>
      <c r="AX795" t="s">
        <v>178</v>
      </c>
    </row>
    <row r="796" spans="1:50" x14ac:dyDescent="0.35">
      <c r="A796">
        <v>575</v>
      </c>
      <c r="C796">
        <v>222</v>
      </c>
      <c r="E796" t="s">
        <v>174</v>
      </c>
      <c r="F796" t="s">
        <v>146</v>
      </c>
      <c r="G796" t="s">
        <v>1</v>
      </c>
      <c r="H796">
        <v>90.2</v>
      </c>
      <c r="I796">
        <v>229</v>
      </c>
      <c r="J796" t="s">
        <v>260</v>
      </c>
      <c r="M796" t="s">
        <v>68</v>
      </c>
      <c r="N796">
        <v>83</v>
      </c>
      <c r="O796">
        <v>2</v>
      </c>
      <c r="S796" t="s">
        <v>94</v>
      </c>
      <c r="T796" t="s">
        <v>70</v>
      </c>
      <c r="V796" t="s">
        <v>70</v>
      </c>
      <c r="X796" t="s">
        <v>70</v>
      </c>
      <c r="Y796" t="s">
        <v>70</v>
      </c>
      <c r="Z796" t="s">
        <v>70</v>
      </c>
      <c r="AA796" t="s">
        <v>70</v>
      </c>
      <c r="AB796" t="s">
        <v>72</v>
      </c>
      <c r="AC796" t="s">
        <v>68</v>
      </c>
      <c r="AD796">
        <v>3983128</v>
      </c>
      <c r="AE796">
        <v>350369</v>
      </c>
      <c r="AF796" t="s">
        <v>72</v>
      </c>
      <c r="AG796">
        <v>4</v>
      </c>
      <c r="AH796" t="s">
        <v>73</v>
      </c>
      <c r="AI796" t="s">
        <v>74</v>
      </c>
      <c r="AJ796">
        <v>111</v>
      </c>
      <c r="AK796">
        <f>AJ796*2.54</f>
        <v>281.94</v>
      </c>
      <c r="AL796" t="str">
        <f>IF(AK796&lt;5,"Sapling",IF(AK796&lt;30,"Pole",IF(AK796&lt;50,"Small Saw",IF(AK796&lt;100,"Large Saw",IF(AK796&lt;300,"Giant","Monarch")))))</f>
        <v>Giant</v>
      </c>
      <c r="AM796">
        <v>222</v>
      </c>
      <c r="AN796" t="s">
        <v>2462</v>
      </c>
      <c r="AO796" s="1">
        <v>45505.604919398145</v>
      </c>
      <c r="AP796" t="s">
        <v>76</v>
      </c>
      <c r="AQ796" s="1">
        <v>45534.764166666668</v>
      </c>
      <c r="AR796" t="s">
        <v>151</v>
      </c>
      <c r="AU796" t="s">
        <v>177</v>
      </c>
      <c r="AV796" t="s">
        <v>86</v>
      </c>
      <c r="AW796" t="s">
        <v>159</v>
      </c>
      <c r="AX796" t="s">
        <v>2463</v>
      </c>
    </row>
    <row r="797" spans="1:50" x14ac:dyDescent="0.35">
      <c r="A797">
        <v>521</v>
      </c>
      <c r="C797">
        <v>219</v>
      </c>
      <c r="E797" t="s">
        <v>174</v>
      </c>
      <c r="F797" t="s">
        <v>197</v>
      </c>
      <c r="G797" t="s">
        <v>1</v>
      </c>
      <c r="H797">
        <v>87.599999999999895</v>
      </c>
      <c r="I797">
        <v>222</v>
      </c>
      <c r="J797" t="s">
        <v>2501</v>
      </c>
      <c r="M797" t="s">
        <v>68</v>
      </c>
      <c r="N797">
        <v>42</v>
      </c>
      <c r="O797">
        <v>4</v>
      </c>
      <c r="S797" t="s">
        <v>94</v>
      </c>
      <c r="T797" t="s">
        <v>70</v>
      </c>
      <c r="V797" t="s">
        <v>70</v>
      </c>
      <c r="X797" t="s">
        <v>70</v>
      </c>
      <c r="Y797" t="s">
        <v>70</v>
      </c>
      <c r="Z797" t="s">
        <v>70</v>
      </c>
      <c r="AA797" t="s">
        <v>70</v>
      </c>
      <c r="AB797" t="s">
        <v>72</v>
      </c>
      <c r="AC797" t="s">
        <v>68</v>
      </c>
      <c r="AD797">
        <v>3983263</v>
      </c>
      <c r="AE797">
        <v>350360</v>
      </c>
      <c r="AF797" t="s">
        <v>72</v>
      </c>
      <c r="AG797">
        <v>25</v>
      </c>
      <c r="AH797" t="s">
        <v>73</v>
      </c>
      <c r="AI797" t="s">
        <v>74</v>
      </c>
      <c r="AJ797">
        <v>111</v>
      </c>
      <c r="AK797">
        <f>AJ797*2.54</f>
        <v>281.94</v>
      </c>
      <c r="AL797" t="str">
        <f>IF(AK797&lt;5,"Sapling",IF(AK797&lt;30,"Pole",IF(AK797&lt;50,"Small Saw",IF(AK797&lt;100,"Large Saw",IF(AK797&lt;300,"Giant","Monarch")))))</f>
        <v>Giant</v>
      </c>
      <c r="AM797">
        <v>219</v>
      </c>
      <c r="AN797" t="s">
        <v>2502</v>
      </c>
      <c r="AO797" s="1">
        <v>45505.604919398145</v>
      </c>
      <c r="AP797" t="s">
        <v>76</v>
      </c>
      <c r="AQ797" s="1">
        <v>45533.889502314814</v>
      </c>
      <c r="AR797" t="s">
        <v>151</v>
      </c>
      <c r="AU797" t="s">
        <v>177</v>
      </c>
      <c r="AV797" t="s">
        <v>86</v>
      </c>
      <c r="AW797" t="s">
        <v>87</v>
      </c>
    </row>
    <row r="798" spans="1:50" x14ac:dyDescent="0.35">
      <c r="A798">
        <v>307</v>
      </c>
      <c r="C798">
        <v>214</v>
      </c>
      <c r="E798" t="s">
        <v>174</v>
      </c>
      <c r="F798" t="s">
        <v>82</v>
      </c>
      <c r="G798" t="s">
        <v>1</v>
      </c>
      <c r="H798">
        <v>84.599999999999895</v>
      </c>
      <c r="I798">
        <v>214</v>
      </c>
      <c r="J798" t="s">
        <v>1414</v>
      </c>
      <c r="M798" t="s">
        <v>70</v>
      </c>
      <c r="N798">
        <v>12</v>
      </c>
      <c r="O798">
        <v>0</v>
      </c>
      <c r="S798" t="s">
        <v>182</v>
      </c>
      <c r="T798" t="s">
        <v>68</v>
      </c>
      <c r="U798" t="s">
        <v>67</v>
      </c>
      <c r="V798" t="s">
        <v>70</v>
      </c>
      <c r="X798" t="s">
        <v>70</v>
      </c>
      <c r="Y798" t="s">
        <v>70</v>
      </c>
      <c r="Z798" t="s">
        <v>70</v>
      </c>
      <c r="AA798" t="s">
        <v>70</v>
      </c>
      <c r="AB798" t="s">
        <v>72</v>
      </c>
      <c r="AC798" t="s">
        <v>68</v>
      </c>
      <c r="AD798">
        <v>3983334</v>
      </c>
      <c r="AE798">
        <v>350044</v>
      </c>
      <c r="AF798" t="s">
        <v>72</v>
      </c>
      <c r="AG798">
        <v>0</v>
      </c>
      <c r="AH798" t="s">
        <v>73</v>
      </c>
      <c r="AI798" t="s">
        <v>74</v>
      </c>
      <c r="AJ798">
        <v>111</v>
      </c>
      <c r="AK798">
        <f>AJ798*2.54</f>
        <v>281.94</v>
      </c>
      <c r="AL798" t="str">
        <f>IF(AK798&lt;5,"Sapling",IF(AK798&lt;30,"Pole",IF(AK798&lt;50,"Small Saw",IF(AK798&lt;100,"Large Saw",IF(AK798&lt;300,"Giant","Monarch")))))</f>
        <v>Giant</v>
      </c>
      <c r="AM798">
        <v>214</v>
      </c>
      <c r="AN798" t="s">
        <v>2562</v>
      </c>
      <c r="AO798" s="1">
        <v>45505.604919398145</v>
      </c>
      <c r="AP798" t="s">
        <v>76</v>
      </c>
      <c r="AQ798" s="1">
        <v>45535.649988425925</v>
      </c>
      <c r="AR798" t="s">
        <v>151</v>
      </c>
      <c r="AU798" t="s">
        <v>177</v>
      </c>
      <c r="AV798" t="s">
        <v>86</v>
      </c>
      <c r="AW798" t="s">
        <v>87</v>
      </c>
    </row>
    <row r="799" spans="1:50" ht="43.5" x14ac:dyDescent="0.35">
      <c r="A799">
        <v>303</v>
      </c>
      <c r="C799">
        <v>212</v>
      </c>
      <c r="E799" t="s">
        <v>174</v>
      </c>
      <c r="F799" t="s">
        <v>106</v>
      </c>
      <c r="G799" t="s">
        <v>1</v>
      </c>
      <c r="H799">
        <v>111</v>
      </c>
      <c r="I799">
        <v>281</v>
      </c>
      <c r="J799" t="s">
        <v>1115</v>
      </c>
      <c r="K799" t="s">
        <v>67</v>
      </c>
      <c r="M799" t="s">
        <v>68</v>
      </c>
      <c r="N799">
        <v>21</v>
      </c>
      <c r="O799">
        <v>3</v>
      </c>
      <c r="S799" t="s">
        <v>69</v>
      </c>
      <c r="T799" t="s">
        <v>68</v>
      </c>
      <c r="U799" t="s">
        <v>67</v>
      </c>
      <c r="V799" t="s">
        <v>70</v>
      </c>
      <c r="W799" t="s">
        <v>67</v>
      </c>
      <c r="X799" t="s">
        <v>70</v>
      </c>
      <c r="Y799" t="s">
        <v>70</v>
      </c>
      <c r="Z799" t="s">
        <v>70</v>
      </c>
      <c r="AA799" t="s">
        <v>70</v>
      </c>
      <c r="AB799" t="s">
        <v>72</v>
      </c>
      <c r="AC799" t="s">
        <v>68</v>
      </c>
      <c r="AD799">
        <v>3983294</v>
      </c>
      <c r="AE799">
        <v>350047</v>
      </c>
      <c r="AF799" t="s">
        <v>72</v>
      </c>
      <c r="AG799">
        <v>55</v>
      </c>
      <c r="AH799" t="s">
        <v>73</v>
      </c>
      <c r="AI799" t="s">
        <v>74</v>
      </c>
      <c r="AJ799">
        <v>111</v>
      </c>
      <c r="AK799">
        <f>AJ799*2.54</f>
        <v>281.94</v>
      </c>
      <c r="AL799" t="str">
        <f>IF(AK799&lt;5,"Sapling",IF(AK799&lt;30,"Pole",IF(AK799&lt;50,"Small Saw",IF(AK799&lt;100,"Large Saw",IF(AK799&lt;300,"Giant","Monarch")))))</f>
        <v>Giant</v>
      </c>
      <c r="AM799">
        <v>212</v>
      </c>
      <c r="AN799" t="s">
        <v>2589</v>
      </c>
      <c r="AO799" s="1">
        <v>45505.604919398145</v>
      </c>
      <c r="AP799" t="s">
        <v>76</v>
      </c>
      <c r="AQ799" s="1">
        <v>45532.887849652776</v>
      </c>
      <c r="AR799" t="s">
        <v>76</v>
      </c>
      <c r="AS799" t="s">
        <v>67</v>
      </c>
      <c r="AT799" s="2" t="s">
        <v>2590</v>
      </c>
      <c r="AU799" t="s">
        <v>177</v>
      </c>
    </row>
    <row r="800" spans="1:50" x14ac:dyDescent="0.35">
      <c r="A800">
        <v>464</v>
      </c>
      <c r="C800">
        <v>204</v>
      </c>
      <c r="E800" t="s">
        <v>174</v>
      </c>
      <c r="F800" t="s">
        <v>82</v>
      </c>
      <c r="G800" t="s">
        <v>1</v>
      </c>
      <c r="H800">
        <v>86.099999999999895</v>
      </c>
      <c r="I800">
        <v>218</v>
      </c>
      <c r="J800" t="s">
        <v>2677</v>
      </c>
      <c r="M800" t="s">
        <v>68</v>
      </c>
      <c r="N800">
        <v>9</v>
      </c>
      <c r="O800">
        <v>1</v>
      </c>
      <c r="S800" t="s">
        <v>94</v>
      </c>
      <c r="T800" t="s">
        <v>68</v>
      </c>
      <c r="U800" t="s">
        <v>67</v>
      </c>
      <c r="V800" t="s">
        <v>70</v>
      </c>
      <c r="X800" t="s">
        <v>70</v>
      </c>
      <c r="Y800" t="s">
        <v>70</v>
      </c>
      <c r="Z800" t="s">
        <v>70</v>
      </c>
      <c r="AA800" t="s">
        <v>70</v>
      </c>
      <c r="AB800" t="s">
        <v>72</v>
      </c>
      <c r="AC800" t="s">
        <v>68</v>
      </c>
      <c r="AD800">
        <v>3983565</v>
      </c>
      <c r="AE800">
        <v>350216</v>
      </c>
      <c r="AF800" t="s">
        <v>72</v>
      </c>
      <c r="AG800">
        <v>0</v>
      </c>
      <c r="AH800" t="s">
        <v>73</v>
      </c>
      <c r="AI800" t="s">
        <v>74</v>
      </c>
      <c r="AJ800">
        <v>111</v>
      </c>
      <c r="AK800">
        <f>AJ800*2.54</f>
        <v>281.94</v>
      </c>
      <c r="AL800" t="str">
        <f>IF(AK800&lt;5,"Sapling",IF(AK800&lt;30,"Pole",IF(AK800&lt;50,"Small Saw",IF(AK800&lt;100,"Large Saw",IF(AK800&lt;300,"Giant","Monarch")))))</f>
        <v>Giant</v>
      </c>
      <c r="AM800">
        <v>204</v>
      </c>
      <c r="AN800" t="s">
        <v>2678</v>
      </c>
      <c r="AO800" s="1">
        <v>45505.604919398145</v>
      </c>
      <c r="AP800" t="s">
        <v>76</v>
      </c>
      <c r="AQ800" s="1">
        <v>45533.125694444447</v>
      </c>
      <c r="AR800" t="s">
        <v>151</v>
      </c>
      <c r="AU800" t="s">
        <v>177</v>
      </c>
      <c r="AV800" t="s">
        <v>86</v>
      </c>
      <c r="AW800" t="s">
        <v>159</v>
      </c>
      <c r="AX800" t="s">
        <v>2679</v>
      </c>
    </row>
    <row r="801" spans="1:50" x14ac:dyDescent="0.35">
      <c r="A801">
        <v>446</v>
      </c>
      <c r="C801">
        <v>194</v>
      </c>
      <c r="E801" t="s">
        <v>174</v>
      </c>
      <c r="F801" t="s">
        <v>197</v>
      </c>
      <c r="G801" t="s">
        <v>1</v>
      </c>
      <c r="H801">
        <v>99.099999999999895</v>
      </c>
      <c r="I801">
        <v>251</v>
      </c>
      <c r="J801" t="s">
        <v>2809</v>
      </c>
      <c r="M801" t="s">
        <v>70</v>
      </c>
      <c r="N801">
        <v>9</v>
      </c>
      <c r="O801">
        <v>0</v>
      </c>
      <c r="S801" t="s">
        <v>182</v>
      </c>
      <c r="T801" t="s">
        <v>70</v>
      </c>
      <c r="V801" t="s">
        <v>70</v>
      </c>
      <c r="X801" t="s">
        <v>70</v>
      </c>
      <c r="Y801" t="s">
        <v>70</v>
      </c>
      <c r="Z801" t="s">
        <v>70</v>
      </c>
      <c r="AA801" t="s">
        <v>70</v>
      </c>
      <c r="AB801" t="s">
        <v>72</v>
      </c>
      <c r="AC801" t="s">
        <v>68</v>
      </c>
      <c r="AD801">
        <v>3983650</v>
      </c>
      <c r="AE801">
        <v>350404</v>
      </c>
      <c r="AF801" t="s">
        <v>72</v>
      </c>
      <c r="AG801">
        <v>0</v>
      </c>
      <c r="AH801" t="s">
        <v>73</v>
      </c>
      <c r="AI801" t="s">
        <v>74</v>
      </c>
      <c r="AJ801">
        <v>111</v>
      </c>
      <c r="AK801">
        <f>AJ801*2.54</f>
        <v>281.94</v>
      </c>
      <c r="AL801" t="str">
        <f>IF(AK801&lt;5,"Sapling",IF(AK801&lt;30,"Pole",IF(AK801&lt;50,"Small Saw",IF(AK801&lt;100,"Large Saw",IF(AK801&lt;300,"Giant","Monarch")))))</f>
        <v>Giant</v>
      </c>
      <c r="AM801">
        <v>194</v>
      </c>
      <c r="AN801" t="s">
        <v>2810</v>
      </c>
      <c r="AO801" s="1">
        <v>45505.604919398145</v>
      </c>
      <c r="AP801" t="s">
        <v>76</v>
      </c>
      <c r="AQ801" s="1">
        <v>45549.632002314815</v>
      </c>
      <c r="AR801" t="s">
        <v>151</v>
      </c>
      <c r="AU801" t="s">
        <v>177</v>
      </c>
      <c r="AV801" t="s">
        <v>86</v>
      </c>
      <c r="AW801" t="s">
        <v>87</v>
      </c>
      <c r="AX801" t="s">
        <v>178</v>
      </c>
    </row>
    <row r="802" spans="1:50" x14ac:dyDescent="0.35">
      <c r="A802">
        <v>35</v>
      </c>
      <c r="C802">
        <v>205</v>
      </c>
      <c r="E802" t="s">
        <v>64</v>
      </c>
      <c r="F802" t="s">
        <v>106</v>
      </c>
      <c r="G802" t="s">
        <v>1</v>
      </c>
      <c r="H802">
        <v>95</v>
      </c>
      <c r="I802">
        <v>241</v>
      </c>
      <c r="J802" t="s">
        <v>111</v>
      </c>
      <c r="K802" t="s">
        <v>97</v>
      </c>
      <c r="M802" t="s">
        <v>68</v>
      </c>
      <c r="N802">
        <v>94</v>
      </c>
      <c r="O802">
        <v>2</v>
      </c>
      <c r="S802" t="s">
        <v>94</v>
      </c>
      <c r="T802" t="s">
        <v>70</v>
      </c>
      <c r="V802" t="s">
        <v>70</v>
      </c>
      <c r="W802" t="s">
        <v>97</v>
      </c>
      <c r="X802" t="s">
        <v>68</v>
      </c>
      <c r="Y802" t="s">
        <v>70</v>
      </c>
      <c r="Z802" t="s">
        <v>68</v>
      </c>
      <c r="AA802" t="s">
        <v>70</v>
      </c>
      <c r="AB802" t="s">
        <v>72</v>
      </c>
      <c r="AC802" t="s">
        <v>68</v>
      </c>
      <c r="AD802">
        <v>3982468</v>
      </c>
      <c r="AE802">
        <v>347779</v>
      </c>
      <c r="AF802" t="s">
        <v>72</v>
      </c>
      <c r="AG802">
        <v>0</v>
      </c>
      <c r="AH802" t="s">
        <v>73</v>
      </c>
      <c r="AI802" t="s">
        <v>74</v>
      </c>
      <c r="AJ802">
        <v>110</v>
      </c>
      <c r="AK802">
        <f>AJ802*2.54</f>
        <v>279.39999999999998</v>
      </c>
      <c r="AL802" t="str">
        <f>IF(AK802&lt;5,"Sapling",IF(AK802&lt;30,"Pole",IF(AK802&lt;50,"Small Saw",IF(AK802&lt;100,"Large Saw",IF(AK802&lt;300,"Giant","Monarch")))))</f>
        <v>Giant</v>
      </c>
      <c r="AM802">
        <v>205</v>
      </c>
      <c r="AN802" t="s">
        <v>112</v>
      </c>
      <c r="AO802" s="1">
        <v>45505.604919398145</v>
      </c>
      <c r="AP802" t="s">
        <v>76</v>
      </c>
      <c r="AQ802" s="1">
        <v>45546.876481481479</v>
      </c>
      <c r="AR802" t="s">
        <v>77</v>
      </c>
      <c r="AU802" t="s">
        <v>79</v>
      </c>
      <c r="AV802" t="s">
        <v>80</v>
      </c>
      <c r="AW802" t="s">
        <v>87</v>
      </c>
    </row>
    <row r="803" spans="1:50" x14ac:dyDescent="0.35">
      <c r="A803">
        <v>1</v>
      </c>
      <c r="C803">
        <v>182</v>
      </c>
      <c r="E803" t="s">
        <v>148</v>
      </c>
      <c r="F803" t="s">
        <v>146</v>
      </c>
      <c r="G803" t="s">
        <v>1</v>
      </c>
      <c r="H803">
        <v>76.599999999999895</v>
      </c>
      <c r="I803">
        <v>194</v>
      </c>
      <c r="J803" t="s">
        <v>348</v>
      </c>
      <c r="K803" t="s">
        <v>67</v>
      </c>
      <c r="M803" t="s">
        <v>68</v>
      </c>
      <c r="N803">
        <v>117</v>
      </c>
      <c r="O803">
        <v>3</v>
      </c>
      <c r="S803" t="s">
        <v>69</v>
      </c>
      <c r="T803" t="s">
        <v>70</v>
      </c>
      <c r="V803" t="s">
        <v>70</v>
      </c>
      <c r="X803" t="s">
        <v>70</v>
      </c>
      <c r="Y803" t="s">
        <v>70</v>
      </c>
      <c r="Z803" t="s">
        <v>70</v>
      </c>
      <c r="AA803" t="s">
        <v>70</v>
      </c>
      <c r="AB803" t="s">
        <v>72</v>
      </c>
      <c r="AC803" t="s">
        <v>68</v>
      </c>
      <c r="AD803">
        <v>3992994</v>
      </c>
      <c r="AE803">
        <v>353646</v>
      </c>
      <c r="AF803" t="s">
        <v>72</v>
      </c>
      <c r="AG803">
        <v>41</v>
      </c>
      <c r="AH803" t="s">
        <v>73</v>
      </c>
      <c r="AI803" t="s">
        <v>74</v>
      </c>
      <c r="AJ803">
        <v>110</v>
      </c>
      <c r="AK803">
        <f>AJ803*2.54</f>
        <v>279.39999999999998</v>
      </c>
      <c r="AL803" t="str">
        <f>IF(AK803&lt;5,"Sapling",IF(AK803&lt;30,"Pole",IF(AK803&lt;50,"Small Saw",IF(AK803&lt;100,"Large Saw",IF(AK803&lt;300,"Giant","Monarch")))))</f>
        <v>Giant</v>
      </c>
      <c r="AM803">
        <v>182</v>
      </c>
      <c r="AN803" t="s">
        <v>609</v>
      </c>
      <c r="AO803" s="1">
        <v>45505.604919398145</v>
      </c>
      <c r="AP803" t="s">
        <v>76</v>
      </c>
      <c r="AQ803" s="1">
        <v>45567.085467314813</v>
      </c>
      <c r="AR803" t="s">
        <v>151</v>
      </c>
      <c r="AU803" t="s">
        <v>79</v>
      </c>
      <c r="AV803" t="s">
        <v>86</v>
      </c>
      <c r="AW803" t="s">
        <v>159</v>
      </c>
      <c r="AX803" t="s">
        <v>610</v>
      </c>
    </row>
    <row r="804" spans="1:50" x14ac:dyDescent="0.35">
      <c r="A804">
        <v>9</v>
      </c>
      <c r="C804">
        <v>197</v>
      </c>
      <c r="E804" t="s">
        <v>637</v>
      </c>
      <c r="F804" t="s">
        <v>65</v>
      </c>
      <c r="G804" t="s">
        <v>1</v>
      </c>
      <c r="H804">
        <v>85.299999999999898</v>
      </c>
      <c r="I804">
        <v>216</v>
      </c>
      <c r="J804" t="s">
        <v>659</v>
      </c>
      <c r="M804" t="s">
        <v>68</v>
      </c>
      <c r="N804">
        <v>42</v>
      </c>
      <c r="O804">
        <v>4</v>
      </c>
      <c r="S804" t="s">
        <v>94</v>
      </c>
      <c r="T804" t="s">
        <v>70</v>
      </c>
      <c r="V804" t="s">
        <v>70</v>
      </c>
      <c r="X804" t="s">
        <v>70</v>
      </c>
      <c r="Y804" t="s">
        <v>70</v>
      </c>
      <c r="Z804" t="s">
        <v>70</v>
      </c>
      <c r="AA804" t="s">
        <v>70</v>
      </c>
      <c r="AB804" t="s">
        <v>660</v>
      </c>
      <c r="AC804" t="s">
        <v>68</v>
      </c>
      <c r="AD804">
        <v>3996465</v>
      </c>
      <c r="AE804">
        <v>351834</v>
      </c>
      <c r="AF804" t="s">
        <v>72</v>
      </c>
      <c r="AG804">
        <v>13</v>
      </c>
      <c r="AH804" t="s">
        <v>73</v>
      </c>
      <c r="AI804" t="s">
        <v>74</v>
      </c>
      <c r="AJ804">
        <v>110</v>
      </c>
      <c r="AK804">
        <f>AJ804*2.54</f>
        <v>279.39999999999998</v>
      </c>
      <c r="AL804" t="str">
        <f>IF(AK804&lt;5,"Sapling",IF(AK804&lt;30,"Pole",IF(AK804&lt;50,"Small Saw",IF(AK804&lt;100,"Large Saw",IF(AK804&lt;300,"Giant","Monarch")))))</f>
        <v>Giant</v>
      </c>
      <c r="AM804">
        <v>197</v>
      </c>
      <c r="AN804" t="s">
        <v>661</v>
      </c>
      <c r="AO804" s="1">
        <v>45505.604919398145</v>
      </c>
      <c r="AP804" t="s">
        <v>76</v>
      </c>
      <c r="AQ804" s="1">
        <v>45554.882175925923</v>
      </c>
      <c r="AR804" t="s">
        <v>640</v>
      </c>
      <c r="AU804" t="s">
        <v>177</v>
      </c>
      <c r="AV804" t="s">
        <v>86</v>
      </c>
      <c r="AW804" t="s">
        <v>87</v>
      </c>
    </row>
    <row r="805" spans="1:50" x14ac:dyDescent="0.35">
      <c r="A805">
        <v>26</v>
      </c>
      <c r="C805">
        <v>165</v>
      </c>
      <c r="E805" t="s">
        <v>637</v>
      </c>
      <c r="F805" t="s">
        <v>65</v>
      </c>
      <c r="G805" t="s">
        <v>1</v>
      </c>
      <c r="H805">
        <v>97.5</v>
      </c>
      <c r="I805">
        <v>247</v>
      </c>
      <c r="J805" t="s">
        <v>702</v>
      </c>
      <c r="M805" t="s">
        <v>70</v>
      </c>
      <c r="N805">
        <v>16</v>
      </c>
      <c r="O805">
        <v>0</v>
      </c>
      <c r="S805" t="s">
        <v>69</v>
      </c>
      <c r="T805" t="s">
        <v>68</v>
      </c>
      <c r="U805" t="s">
        <v>67</v>
      </c>
      <c r="V805" t="s">
        <v>70</v>
      </c>
      <c r="X805" t="s">
        <v>70</v>
      </c>
      <c r="AA805" t="s">
        <v>70</v>
      </c>
      <c r="AB805" t="s">
        <v>703</v>
      </c>
      <c r="AC805" t="s">
        <v>68</v>
      </c>
      <c r="AD805">
        <v>3996315</v>
      </c>
      <c r="AE805">
        <v>351831</v>
      </c>
      <c r="AF805" t="s">
        <v>72</v>
      </c>
      <c r="AG805">
        <v>0</v>
      </c>
      <c r="AH805" t="s">
        <v>73</v>
      </c>
      <c r="AI805" t="s">
        <v>74</v>
      </c>
      <c r="AJ805">
        <v>110</v>
      </c>
      <c r="AK805">
        <f>AJ805*2.54</f>
        <v>279.39999999999998</v>
      </c>
      <c r="AL805" t="str">
        <f>IF(AK805&lt;5,"Sapling",IF(AK805&lt;30,"Pole",IF(AK805&lt;50,"Small Saw",IF(AK805&lt;100,"Large Saw",IF(AK805&lt;300,"Giant","Monarch")))))</f>
        <v>Giant</v>
      </c>
      <c r="AM805">
        <v>165</v>
      </c>
      <c r="AN805" t="s">
        <v>704</v>
      </c>
      <c r="AO805" s="1">
        <v>45505.604919398145</v>
      </c>
      <c r="AP805" t="s">
        <v>76</v>
      </c>
      <c r="AQ805" s="1">
        <v>45558.663912037038</v>
      </c>
      <c r="AR805" t="s">
        <v>151</v>
      </c>
      <c r="AT805" t="s">
        <v>705</v>
      </c>
      <c r="AU805" t="s">
        <v>177</v>
      </c>
      <c r="AV805" t="s">
        <v>86</v>
      </c>
      <c r="AW805" t="s">
        <v>81</v>
      </c>
    </row>
    <row r="806" spans="1:50" x14ac:dyDescent="0.35">
      <c r="A806">
        <v>73</v>
      </c>
      <c r="C806">
        <v>160</v>
      </c>
      <c r="E806" t="s">
        <v>637</v>
      </c>
      <c r="F806" t="s">
        <v>146</v>
      </c>
      <c r="G806" t="s">
        <v>1</v>
      </c>
      <c r="H806">
        <v>97.599999999999895</v>
      </c>
      <c r="I806">
        <v>247</v>
      </c>
      <c r="J806" t="s">
        <v>801</v>
      </c>
      <c r="M806" t="s">
        <v>70</v>
      </c>
      <c r="N806">
        <v>12</v>
      </c>
      <c r="S806" t="s">
        <v>94</v>
      </c>
      <c r="T806" t="s">
        <v>68</v>
      </c>
      <c r="U806" t="s">
        <v>67</v>
      </c>
      <c r="V806" t="s">
        <v>68</v>
      </c>
      <c r="X806" t="s">
        <v>70</v>
      </c>
      <c r="Y806" t="s">
        <v>70</v>
      </c>
      <c r="Z806" t="s">
        <v>70</v>
      </c>
      <c r="AA806" t="s">
        <v>70</v>
      </c>
      <c r="AB806" t="s">
        <v>802</v>
      </c>
      <c r="AC806" t="s">
        <v>68</v>
      </c>
      <c r="AD806">
        <v>3996432</v>
      </c>
      <c r="AE806">
        <v>351704</v>
      </c>
      <c r="AF806" t="s">
        <v>72</v>
      </c>
      <c r="AG806">
        <v>0</v>
      </c>
      <c r="AH806" t="s">
        <v>73</v>
      </c>
      <c r="AI806" t="s">
        <v>74</v>
      </c>
      <c r="AJ806">
        <v>110</v>
      </c>
      <c r="AK806">
        <f>AJ806*2.54</f>
        <v>279.39999999999998</v>
      </c>
      <c r="AL806" t="str">
        <f>IF(AK806&lt;5,"Sapling",IF(AK806&lt;30,"Pole",IF(AK806&lt;50,"Small Saw",IF(AK806&lt;100,"Large Saw",IF(AK806&lt;300,"Giant","Monarch")))))</f>
        <v>Giant</v>
      </c>
      <c r="AM806">
        <v>160</v>
      </c>
      <c r="AN806" t="s">
        <v>803</v>
      </c>
      <c r="AO806" s="1">
        <v>45505.604919398145</v>
      </c>
      <c r="AP806" t="s">
        <v>76</v>
      </c>
      <c r="AQ806" s="1">
        <v>45554.92260416667</v>
      </c>
      <c r="AR806" t="s">
        <v>640</v>
      </c>
      <c r="AU806" t="s">
        <v>177</v>
      </c>
      <c r="AV806" t="s">
        <v>86</v>
      </c>
      <c r="AW806" t="s">
        <v>159</v>
      </c>
    </row>
    <row r="807" spans="1:50" x14ac:dyDescent="0.35">
      <c r="A807">
        <v>503</v>
      </c>
      <c r="C807">
        <v>215</v>
      </c>
      <c r="E807" t="s">
        <v>637</v>
      </c>
      <c r="F807" t="s">
        <v>290</v>
      </c>
      <c r="G807" t="s">
        <v>1</v>
      </c>
      <c r="H807">
        <v>93.7</v>
      </c>
      <c r="I807">
        <v>237</v>
      </c>
      <c r="J807" t="s">
        <v>1714</v>
      </c>
      <c r="M807" t="s">
        <v>68</v>
      </c>
      <c r="N807">
        <v>58</v>
      </c>
      <c r="O807">
        <v>2</v>
      </c>
      <c r="S807" t="s">
        <v>182</v>
      </c>
      <c r="T807" t="s">
        <v>68</v>
      </c>
      <c r="U807" t="s">
        <v>67</v>
      </c>
      <c r="V807" t="s">
        <v>70</v>
      </c>
      <c r="X807" t="s">
        <v>70</v>
      </c>
      <c r="Y807" t="s">
        <v>70</v>
      </c>
      <c r="Z807" t="s">
        <v>70</v>
      </c>
      <c r="AA807" t="s">
        <v>70</v>
      </c>
      <c r="AB807" t="s">
        <v>168</v>
      </c>
      <c r="AC807" t="s">
        <v>68</v>
      </c>
      <c r="AD807">
        <v>3996093</v>
      </c>
      <c r="AE807">
        <v>349825</v>
      </c>
      <c r="AF807" t="s">
        <v>72</v>
      </c>
      <c r="AG807">
        <v>10</v>
      </c>
      <c r="AH807" t="s">
        <v>73</v>
      </c>
      <c r="AI807" t="s">
        <v>74</v>
      </c>
      <c r="AJ807">
        <v>110</v>
      </c>
      <c r="AK807">
        <f>AJ807*2.54</f>
        <v>279.39999999999998</v>
      </c>
      <c r="AL807" t="str">
        <f>IF(AK807&lt;5,"Sapling",IF(AK807&lt;30,"Pole",IF(AK807&lt;50,"Small Saw",IF(AK807&lt;100,"Large Saw",IF(AK807&lt;300,"Giant","Monarch")))))</f>
        <v>Giant</v>
      </c>
      <c r="AM807">
        <v>215</v>
      </c>
      <c r="AN807" t="s">
        <v>1715</v>
      </c>
      <c r="AO807" s="1">
        <v>45505.604919398145</v>
      </c>
      <c r="AP807" t="s">
        <v>76</v>
      </c>
      <c r="AQ807" s="1">
        <v>45565.854594907411</v>
      </c>
      <c r="AR807" t="s">
        <v>151</v>
      </c>
      <c r="AU807" t="s">
        <v>177</v>
      </c>
      <c r="AV807" t="s">
        <v>80</v>
      </c>
      <c r="AW807" t="s">
        <v>81</v>
      </c>
      <c r="AX807" t="s">
        <v>623</v>
      </c>
    </row>
    <row r="808" spans="1:50" x14ac:dyDescent="0.35">
      <c r="A808">
        <v>49</v>
      </c>
      <c r="C808">
        <v>197</v>
      </c>
      <c r="E808" t="s">
        <v>1940</v>
      </c>
      <c r="F808" t="s">
        <v>65</v>
      </c>
      <c r="G808" t="s">
        <v>1</v>
      </c>
      <c r="H808">
        <v>98.099999999999895</v>
      </c>
      <c r="I808">
        <v>249</v>
      </c>
      <c r="J808" t="s">
        <v>2025</v>
      </c>
      <c r="M808" t="s">
        <v>70</v>
      </c>
      <c r="N808">
        <v>50</v>
      </c>
      <c r="S808" t="s">
        <v>182</v>
      </c>
      <c r="T808" t="s">
        <v>70</v>
      </c>
      <c r="V808" t="s">
        <v>70</v>
      </c>
      <c r="X808" t="s">
        <v>70</v>
      </c>
      <c r="Y808" t="s">
        <v>70</v>
      </c>
      <c r="Z808" t="s">
        <v>70</v>
      </c>
      <c r="AA808" t="s">
        <v>70</v>
      </c>
      <c r="AB808" t="s">
        <v>72</v>
      </c>
      <c r="AC808" t="s">
        <v>68</v>
      </c>
      <c r="AD808">
        <v>3990632</v>
      </c>
      <c r="AE808">
        <v>353327</v>
      </c>
      <c r="AF808" t="s">
        <v>72</v>
      </c>
      <c r="AG808">
        <v>0</v>
      </c>
      <c r="AH808" t="s">
        <v>73</v>
      </c>
      <c r="AI808" t="s">
        <v>74</v>
      </c>
      <c r="AJ808">
        <v>110</v>
      </c>
      <c r="AK808">
        <f>AJ808*2.54</f>
        <v>279.39999999999998</v>
      </c>
      <c r="AL808" t="str">
        <f>IF(AK808&lt;5,"Sapling",IF(AK808&lt;30,"Pole",IF(AK808&lt;50,"Small Saw",IF(AK808&lt;100,"Large Saw",IF(AK808&lt;300,"Giant","Monarch")))))</f>
        <v>Giant</v>
      </c>
      <c r="AM808">
        <v>197</v>
      </c>
      <c r="AN808" t="s">
        <v>2026</v>
      </c>
      <c r="AO808" s="1">
        <v>45505.604919398145</v>
      </c>
      <c r="AP808" t="s">
        <v>76</v>
      </c>
      <c r="AQ808" s="1">
        <v>45553.882581018515</v>
      </c>
      <c r="AR808" t="s">
        <v>640</v>
      </c>
      <c r="AU808" t="s">
        <v>79</v>
      </c>
      <c r="AV808" t="s">
        <v>86</v>
      </c>
      <c r="AW808" t="s">
        <v>159</v>
      </c>
    </row>
    <row r="809" spans="1:50" x14ac:dyDescent="0.35">
      <c r="A809">
        <v>68</v>
      </c>
      <c r="C809">
        <v>227</v>
      </c>
      <c r="E809" t="s">
        <v>1940</v>
      </c>
      <c r="F809" t="s">
        <v>91</v>
      </c>
      <c r="G809" t="s">
        <v>1</v>
      </c>
      <c r="H809">
        <v>111</v>
      </c>
      <c r="I809">
        <v>281</v>
      </c>
      <c r="J809" t="s">
        <v>1153</v>
      </c>
      <c r="M809" t="s">
        <v>68</v>
      </c>
      <c r="N809">
        <v>29.8</v>
      </c>
      <c r="O809">
        <v>1</v>
      </c>
      <c r="S809" t="s">
        <v>182</v>
      </c>
      <c r="T809" t="s">
        <v>68</v>
      </c>
      <c r="U809" t="s">
        <v>67</v>
      </c>
      <c r="V809" t="s">
        <v>70</v>
      </c>
      <c r="X809" t="s">
        <v>70</v>
      </c>
      <c r="Y809" t="s">
        <v>70</v>
      </c>
      <c r="Z809" t="s">
        <v>70</v>
      </c>
      <c r="AA809" t="s">
        <v>70</v>
      </c>
      <c r="AB809" t="s">
        <v>72</v>
      </c>
      <c r="AC809" t="s">
        <v>68</v>
      </c>
      <c r="AD809">
        <v>3990352</v>
      </c>
      <c r="AE809">
        <v>353269</v>
      </c>
      <c r="AF809" t="s">
        <v>72</v>
      </c>
      <c r="AG809">
        <v>0</v>
      </c>
      <c r="AH809" t="s">
        <v>73</v>
      </c>
      <c r="AI809" t="s">
        <v>74</v>
      </c>
      <c r="AJ809">
        <v>110</v>
      </c>
      <c r="AK809">
        <f>AJ809*2.54</f>
        <v>279.39999999999998</v>
      </c>
      <c r="AL809" t="str">
        <f>IF(AK809&lt;5,"Sapling",IF(AK809&lt;30,"Pole",IF(AK809&lt;50,"Small Saw",IF(AK809&lt;100,"Large Saw",IF(AK809&lt;300,"Giant","Monarch")))))</f>
        <v>Giant</v>
      </c>
      <c r="AM809">
        <v>227</v>
      </c>
      <c r="AN809" t="s">
        <v>2054</v>
      </c>
      <c r="AO809" s="1">
        <v>45505.604919398145</v>
      </c>
      <c r="AP809" t="s">
        <v>76</v>
      </c>
      <c r="AQ809" s="1">
        <v>45552.739571759259</v>
      </c>
      <c r="AR809" t="s">
        <v>151</v>
      </c>
      <c r="AU809" t="s">
        <v>79</v>
      </c>
      <c r="AV809" t="s">
        <v>86</v>
      </c>
      <c r="AW809" t="s">
        <v>81</v>
      </c>
    </row>
    <row r="810" spans="1:50" x14ac:dyDescent="0.35">
      <c r="A810">
        <v>629</v>
      </c>
      <c r="C810">
        <v>250</v>
      </c>
      <c r="E810" t="s">
        <v>174</v>
      </c>
      <c r="F810" t="s">
        <v>197</v>
      </c>
      <c r="G810" t="s">
        <v>1</v>
      </c>
      <c r="H810">
        <v>84</v>
      </c>
      <c r="I810">
        <v>213</v>
      </c>
      <c r="J810" t="s">
        <v>421</v>
      </c>
      <c r="M810" t="s">
        <v>70</v>
      </c>
      <c r="N810">
        <v>23</v>
      </c>
      <c r="O810">
        <v>0</v>
      </c>
      <c r="S810" t="s">
        <v>182</v>
      </c>
      <c r="T810" t="s">
        <v>70</v>
      </c>
      <c r="V810" t="s">
        <v>70</v>
      </c>
      <c r="X810" t="s">
        <v>70</v>
      </c>
      <c r="Y810" t="s">
        <v>70</v>
      </c>
      <c r="Z810" t="s">
        <v>70</v>
      </c>
      <c r="AA810" t="s">
        <v>70</v>
      </c>
      <c r="AB810" t="s">
        <v>72</v>
      </c>
      <c r="AC810" t="s">
        <v>68</v>
      </c>
      <c r="AD810">
        <v>3983052</v>
      </c>
      <c r="AE810">
        <v>350161</v>
      </c>
      <c r="AF810" t="s">
        <v>72</v>
      </c>
      <c r="AG810">
        <v>0</v>
      </c>
      <c r="AH810" t="s">
        <v>73</v>
      </c>
      <c r="AI810" t="s">
        <v>74</v>
      </c>
      <c r="AJ810">
        <v>110</v>
      </c>
      <c r="AK810">
        <f>AJ810*2.54</f>
        <v>279.39999999999998</v>
      </c>
      <c r="AL810" t="str">
        <f>IF(AK810&lt;5,"Sapling",IF(AK810&lt;30,"Pole",IF(AK810&lt;50,"Small Saw",IF(AK810&lt;100,"Large Saw",IF(AK810&lt;300,"Giant","Monarch")))))</f>
        <v>Giant</v>
      </c>
      <c r="AM810">
        <v>250</v>
      </c>
      <c r="AN810" t="s">
        <v>2183</v>
      </c>
      <c r="AO810" s="1">
        <v>45505.604919398145</v>
      </c>
      <c r="AP810" t="s">
        <v>76</v>
      </c>
      <c r="AQ810" s="1">
        <v>45547.650625000002</v>
      </c>
      <c r="AR810" t="s">
        <v>151</v>
      </c>
      <c r="AU810" t="s">
        <v>177</v>
      </c>
      <c r="AV810" t="s">
        <v>86</v>
      </c>
      <c r="AW810" t="s">
        <v>81</v>
      </c>
      <c r="AX810" t="s">
        <v>2184</v>
      </c>
    </row>
    <row r="811" spans="1:50" x14ac:dyDescent="0.35">
      <c r="A811">
        <v>143</v>
      </c>
      <c r="C811">
        <v>239</v>
      </c>
      <c r="E811" t="s">
        <v>174</v>
      </c>
      <c r="F811" t="s">
        <v>106</v>
      </c>
      <c r="G811" t="s">
        <v>1</v>
      </c>
      <c r="H811">
        <v>90.4</v>
      </c>
      <c r="I811">
        <v>229</v>
      </c>
      <c r="J811" t="s">
        <v>2263</v>
      </c>
      <c r="M811" t="s">
        <v>70</v>
      </c>
      <c r="N811">
        <v>14</v>
      </c>
      <c r="O811">
        <v>0</v>
      </c>
      <c r="S811" t="s">
        <v>94</v>
      </c>
      <c r="T811" t="s">
        <v>68</v>
      </c>
      <c r="U811" t="s">
        <v>67</v>
      </c>
      <c r="V811" t="s">
        <v>70</v>
      </c>
      <c r="X811" t="s">
        <v>70</v>
      </c>
      <c r="Y811" t="s">
        <v>70</v>
      </c>
      <c r="Z811" t="s">
        <v>70</v>
      </c>
      <c r="AA811" t="s">
        <v>70</v>
      </c>
      <c r="AB811" t="s">
        <v>168</v>
      </c>
      <c r="AC811" t="s">
        <v>68</v>
      </c>
      <c r="AD811">
        <v>3983416</v>
      </c>
      <c r="AE811">
        <v>349918</v>
      </c>
      <c r="AF811" t="s">
        <v>72</v>
      </c>
      <c r="AG811">
        <v>0</v>
      </c>
      <c r="AH811" t="s">
        <v>73</v>
      </c>
      <c r="AI811" t="s">
        <v>74</v>
      </c>
      <c r="AJ811">
        <v>110</v>
      </c>
      <c r="AK811">
        <f>AJ811*2.54</f>
        <v>279.39999999999998</v>
      </c>
      <c r="AL811" t="str">
        <f>IF(AK811&lt;5,"Sapling",IF(AK811&lt;30,"Pole",IF(AK811&lt;50,"Small Saw",IF(AK811&lt;100,"Large Saw",IF(AK811&lt;300,"Giant","Monarch")))))</f>
        <v>Giant</v>
      </c>
      <c r="AM811">
        <v>239</v>
      </c>
      <c r="AN811" t="s">
        <v>2264</v>
      </c>
      <c r="AO811" s="1">
        <v>45505.604919398145</v>
      </c>
      <c r="AP811" t="s">
        <v>76</v>
      </c>
      <c r="AQ811" s="1">
        <v>45535.684548611112</v>
      </c>
      <c r="AR811" t="s">
        <v>151</v>
      </c>
      <c r="AU811" t="s">
        <v>177</v>
      </c>
      <c r="AV811" t="s">
        <v>86</v>
      </c>
      <c r="AW811" t="s">
        <v>87</v>
      </c>
    </row>
    <row r="812" spans="1:50" x14ac:dyDescent="0.35">
      <c r="A812">
        <v>15</v>
      </c>
      <c r="C812">
        <v>238</v>
      </c>
      <c r="E812" t="s">
        <v>174</v>
      </c>
      <c r="F812" t="s">
        <v>91</v>
      </c>
      <c r="G812" t="s">
        <v>1</v>
      </c>
      <c r="H812">
        <v>113</v>
      </c>
      <c r="I812">
        <v>287</v>
      </c>
      <c r="J812" t="s">
        <v>237</v>
      </c>
      <c r="M812" t="s">
        <v>68</v>
      </c>
      <c r="N812">
        <v>24</v>
      </c>
      <c r="O812">
        <v>1</v>
      </c>
      <c r="S812" t="s">
        <v>182</v>
      </c>
      <c r="T812" t="s">
        <v>70</v>
      </c>
      <c r="V812" t="s">
        <v>70</v>
      </c>
      <c r="X812" t="s">
        <v>70</v>
      </c>
      <c r="Y812" t="s">
        <v>70</v>
      </c>
      <c r="Z812" t="s">
        <v>70</v>
      </c>
      <c r="AA812" t="s">
        <v>70</v>
      </c>
      <c r="AB812" t="s">
        <v>168</v>
      </c>
      <c r="AC812" t="s">
        <v>68</v>
      </c>
      <c r="AD812">
        <v>3983805</v>
      </c>
      <c r="AE812">
        <v>349797</v>
      </c>
      <c r="AF812" t="s">
        <v>72</v>
      </c>
      <c r="AG812">
        <v>0</v>
      </c>
      <c r="AH812" t="s">
        <v>73</v>
      </c>
      <c r="AI812" t="s">
        <v>74</v>
      </c>
      <c r="AJ812">
        <v>110</v>
      </c>
      <c r="AK812">
        <f>AJ812*2.54</f>
        <v>279.39999999999998</v>
      </c>
      <c r="AL812" t="str">
        <f>IF(AK812&lt;5,"Sapling",IF(AK812&lt;30,"Pole",IF(AK812&lt;50,"Small Saw",IF(AK812&lt;100,"Large Saw",IF(AK812&lt;300,"Giant","Monarch")))))</f>
        <v>Giant</v>
      </c>
      <c r="AM812">
        <v>236</v>
      </c>
      <c r="AN812" t="s">
        <v>2279</v>
      </c>
      <c r="AO812" s="1">
        <v>45505.604919398145</v>
      </c>
      <c r="AP812" t="s">
        <v>76</v>
      </c>
      <c r="AQ812" s="1">
        <v>45532.887702662039</v>
      </c>
      <c r="AR812" t="s">
        <v>76</v>
      </c>
      <c r="AU812" t="s">
        <v>177</v>
      </c>
      <c r="AV812" t="s">
        <v>80</v>
      </c>
      <c r="AW812" t="s">
        <v>81</v>
      </c>
      <c r="AX812" t="s">
        <v>2280</v>
      </c>
    </row>
    <row r="813" spans="1:50" x14ac:dyDescent="0.35">
      <c r="A813">
        <v>695</v>
      </c>
      <c r="C813">
        <v>227</v>
      </c>
      <c r="E813" t="s">
        <v>174</v>
      </c>
      <c r="F813" t="s">
        <v>146</v>
      </c>
      <c r="G813" t="s">
        <v>1</v>
      </c>
      <c r="H813">
        <v>96.5</v>
      </c>
      <c r="I813">
        <v>245</v>
      </c>
      <c r="J813" t="s">
        <v>274</v>
      </c>
      <c r="M813" t="s">
        <v>70</v>
      </c>
      <c r="N813">
        <v>14</v>
      </c>
      <c r="O813">
        <v>0</v>
      </c>
      <c r="S813" t="s">
        <v>182</v>
      </c>
      <c r="T813" t="s">
        <v>68</v>
      </c>
      <c r="U813" t="s">
        <v>67</v>
      </c>
      <c r="V813" t="s">
        <v>70</v>
      </c>
      <c r="X813" t="s">
        <v>70</v>
      </c>
      <c r="Y813" t="s">
        <v>70</v>
      </c>
      <c r="Z813" t="s">
        <v>70</v>
      </c>
      <c r="AA813" t="s">
        <v>70</v>
      </c>
      <c r="AB813" t="s">
        <v>168</v>
      </c>
      <c r="AC813" t="s">
        <v>68</v>
      </c>
      <c r="AD813">
        <v>3982790</v>
      </c>
      <c r="AE813">
        <v>350239</v>
      </c>
      <c r="AF813" t="s">
        <v>72</v>
      </c>
      <c r="AG813">
        <v>0</v>
      </c>
      <c r="AH813" t="s">
        <v>73</v>
      </c>
      <c r="AI813" t="s">
        <v>74</v>
      </c>
      <c r="AJ813">
        <v>110</v>
      </c>
      <c r="AK813">
        <f>AJ813*2.54</f>
        <v>279.39999999999998</v>
      </c>
      <c r="AL813" t="str">
        <f>IF(AK813&lt;5,"Sapling",IF(AK813&lt;30,"Pole",IF(AK813&lt;50,"Small Saw",IF(AK813&lt;100,"Large Saw",IF(AK813&lt;300,"Giant","Monarch")))))</f>
        <v>Giant</v>
      </c>
      <c r="AM813">
        <v>227</v>
      </c>
      <c r="AN813" t="s">
        <v>2401</v>
      </c>
      <c r="AO813" s="1">
        <v>45505.604919398145</v>
      </c>
      <c r="AP813" t="s">
        <v>76</v>
      </c>
      <c r="AQ813" s="1">
        <v>45548.78833333333</v>
      </c>
      <c r="AR813" t="s">
        <v>151</v>
      </c>
      <c r="AU813" t="s">
        <v>177</v>
      </c>
      <c r="AV813" t="s">
        <v>86</v>
      </c>
      <c r="AW813" t="s">
        <v>81</v>
      </c>
    </row>
    <row r="814" spans="1:50" x14ac:dyDescent="0.35">
      <c r="A814">
        <v>608</v>
      </c>
      <c r="C814">
        <v>210</v>
      </c>
      <c r="E814" t="s">
        <v>174</v>
      </c>
      <c r="F814" t="s">
        <v>146</v>
      </c>
      <c r="G814" t="s">
        <v>1</v>
      </c>
      <c r="H814">
        <v>85.799999999999898</v>
      </c>
      <c r="I814">
        <v>217</v>
      </c>
      <c r="J814" t="s">
        <v>421</v>
      </c>
      <c r="M814" t="s">
        <v>70</v>
      </c>
      <c r="N814">
        <v>12</v>
      </c>
      <c r="O814">
        <v>0</v>
      </c>
      <c r="S814" t="s">
        <v>94</v>
      </c>
      <c r="T814" t="s">
        <v>68</v>
      </c>
      <c r="U814" t="s">
        <v>133</v>
      </c>
      <c r="V814" t="s">
        <v>70</v>
      </c>
      <c r="X814" t="s">
        <v>70</v>
      </c>
      <c r="Y814" t="s">
        <v>70</v>
      </c>
      <c r="Z814" t="s">
        <v>70</v>
      </c>
      <c r="AA814" t="s">
        <v>70</v>
      </c>
      <c r="AB814" t="s">
        <v>72</v>
      </c>
      <c r="AC814" t="s">
        <v>68</v>
      </c>
      <c r="AD814">
        <v>3984206</v>
      </c>
      <c r="AE814">
        <v>350938</v>
      </c>
      <c r="AF814" t="s">
        <v>72</v>
      </c>
      <c r="AG814">
        <v>0</v>
      </c>
      <c r="AH814" t="s">
        <v>73</v>
      </c>
      <c r="AI814" t="s">
        <v>74</v>
      </c>
      <c r="AJ814">
        <v>110</v>
      </c>
      <c r="AK814">
        <f>AJ814*2.54</f>
        <v>279.39999999999998</v>
      </c>
      <c r="AL814" t="str">
        <f>IF(AK814&lt;5,"Sapling",IF(AK814&lt;30,"Pole",IF(AK814&lt;50,"Small Saw",IF(AK814&lt;100,"Large Saw",IF(AK814&lt;300,"Giant","Monarch")))))</f>
        <v>Giant</v>
      </c>
      <c r="AM814">
        <v>210</v>
      </c>
      <c r="AN814" t="s">
        <v>2620</v>
      </c>
      <c r="AO814" s="1">
        <v>45505.604919398145</v>
      </c>
      <c r="AP814" t="s">
        <v>76</v>
      </c>
      <c r="AQ814" s="1">
        <v>45549.739768518521</v>
      </c>
      <c r="AR814" t="s">
        <v>151</v>
      </c>
      <c r="AU814" t="s">
        <v>177</v>
      </c>
      <c r="AV814" t="s">
        <v>86</v>
      </c>
      <c r="AW814" t="s">
        <v>87</v>
      </c>
      <c r="AX814" t="s">
        <v>2621</v>
      </c>
    </row>
    <row r="815" spans="1:50" x14ac:dyDescent="0.35">
      <c r="A815">
        <v>669</v>
      </c>
      <c r="C815">
        <v>200</v>
      </c>
      <c r="E815" t="s">
        <v>174</v>
      </c>
      <c r="F815" t="s">
        <v>197</v>
      </c>
      <c r="G815" t="s">
        <v>1</v>
      </c>
      <c r="H815">
        <v>82.799999999999898</v>
      </c>
      <c r="I815">
        <v>210</v>
      </c>
      <c r="J815" t="s">
        <v>221</v>
      </c>
      <c r="K815" t="s">
        <v>67</v>
      </c>
      <c r="M815" t="s">
        <v>68</v>
      </c>
      <c r="N815">
        <v>56</v>
      </c>
      <c r="O815">
        <v>2</v>
      </c>
      <c r="S815" t="s">
        <v>69</v>
      </c>
      <c r="T815" t="s">
        <v>68</v>
      </c>
      <c r="U815" t="s">
        <v>67</v>
      </c>
      <c r="V815" t="s">
        <v>70</v>
      </c>
      <c r="W815" t="s">
        <v>67</v>
      </c>
      <c r="X815" t="s">
        <v>68</v>
      </c>
      <c r="Y815" t="s">
        <v>70</v>
      </c>
      <c r="Z815" t="s">
        <v>70</v>
      </c>
      <c r="AA815" t="s">
        <v>70</v>
      </c>
      <c r="AB815" t="s">
        <v>72</v>
      </c>
      <c r="AC815" t="s">
        <v>68</v>
      </c>
      <c r="AD815">
        <v>3982896</v>
      </c>
      <c r="AE815">
        <v>350341</v>
      </c>
      <c r="AF815" t="s">
        <v>72</v>
      </c>
      <c r="AG815">
        <v>62</v>
      </c>
      <c r="AH815" t="s">
        <v>73</v>
      </c>
      <c r="AI815" t="s">
        <v>74</v>
      </c>
      <c r="AJ815">
        <v>110</v>
      </c>
      <c r="AK815">
        <f>AJ815*2.54</f>
        <v>279.39999999999998</v>
      </c>
      <c r="AL815" t="str">
        <f>IF(AK815&lt;5,"Sapling",IF(AK815&lt;30,"Pole",IF(AK815&lt;50,"Small Saw",IF(AK815&lt;100,"Large Saw",IF(AK815&lt;300,"Giant","Monarch")))))</f>
        <v>Giant</v>
      </c>
      <c r="AM815">
        <v>200</v>
      </c>
      <c r="AN815" t="s">
        <v>2720</v>
      </c>
      <c r="AO815" s="1">
        <v>45505.604919398145</v>
      </c>
      <c r="AP815" t="s">
        <v>76</v>
      </c>
      <c r="AQ815" s="1">
        <v>45550.042928240742</v>
      </c>
      <c r="AR815" t="s">
        <v>151</v>
      </c>
      <c r="AU815" t="s">
        <v>177</v>
      </c>
      <c r="AV815" t="s">
        <v>86</v>
      </c>
      <c r="AW815" t="s">
        <v>81</v>
      </c>
      <c r="AX815" t="s">
        <v>2721</v>
      </c>
    </row>
    <row r="816" spans="1:50" x14ac:dyDescent="0.35">
      <c r="A816">
        <v>232</v>
      </c>
      <c r="C816">
        <v>180</v>
      </c>
      <c r="E816" t="s">
        <v>174</v>
      </c>
      <c r="F816" t="s">
        <v>91</v>
      </c>
      <c r="G816" t="s">
        <v>1</v>
      </c>
      <c r="H816">
        <v>96</v>
      </c>
      <c r="I816">
        <v>243</v>
      </c>
      <c r="J816" t="s">
        <v>2967</v>
      </c>
      <c r="M816" t="s">
        <v>68</v>
      </c>
      <c r="N816">
        <v>52</v>
      </c>
      <c r="O816">
        <v>4</v>
      </c>
      <c r="S816" t="s">
        <v>69</v>
      </c>
      <c r="T816" t="s">
        <v>68</v>
      </c>
      <c r="U816" t="s">
        <v>133</v>
      </c>
      <c r="V816" t="s">
        <v>68</v>
      </c>
      <c r="X816" t="s">
        <v>70</v>
      </c>
      <c r="Y816" t="s">
        <v>70</v>
      </c>
      <c r="Z816" t="s">
        <v>70</v>
      </c>
      <c r="AA816" t="s">
        <v>70</v>
      </c>
      <c r="AB816" t="s">
        <v>71</v>
      </c>
      <c r="AC816" t="s">
        <v>68</v>
      </c>
      <c r="AD816">
        <v>3982815</v>
      </c>
      <c r="AE816">
        <v>350138</v>
      </c>
      <c r="AF816" t="s">
        <v>72</v>
      </c>
      <c r="AG816">
        <v>84</v>
      </c>
      <c r="AH816" t="s">
        <v>73</v>
      </c>
      <c r="AI816" t="s">
        <v>74</v>
      </c>
      <c r="AJ816">
        <v>110</v>
      </c>
      <c r="AK816">
        <f>AJ816*2.54</f>
        <v>279.39999999999998</v>
      </c>
      <c r="AL816" t="str">
        <f>IF(AK816&lt;5,"Sapling",IF(AK816&lt;30,"Pole",IF(AK816&lt;50,"Small Saw",IF(AK816&lt;100,"Large Saw",IF(AK816&lt;300,"Giant","Monarch")))))</f>
        <v>Giant</v>
      </c>
      <c r="AM816">
        <v>180</v>
      </c>
      <c r="AN816" t="s">
        <v>2968</v>
      </c>
      <c r="AO816" s="1">
        <v>45505.604919398145</v>
      </c>
      <c r="AP816" t="s">
        <v>76</v>
      </c>
      <c r="AQ816" s="1">
        <v>45532.888024699074</v>
      </c>
      <c r="AR816" t="s">
        <v>76</v>
      </c>
      <c r="AU816" t="s">
        <v>177</v>
      </c>
      <c r="AV816" t="s">
        <v>86</v>
      </c>
      <c r="AW816" t="s">
        <v>159</v>
      </c>
      <c r="AX816" t="s">
        <v>2969</v>
      </c>
    </row>
    <row r="817" spans="1:50" x14ac:dyDescent="0.35">
      <c r="A817">
        <v>242</v>
      </c>
      <c r="C817">
        <v>261</v>
      </c>
      <c r="E817" t="s">
        <v>637</v>
      </c>
      <c r="F817" t="s">
        <v>201</v>
      </c>
      <c r="G817" t="s">
        <v>1</v>
      </c>
      <c r="H817">
        <v>97.7</v>
      </c>
      <c r="I817">
        <v>248</v>
      </c>
      <c r="J817" t="s">
        <v>1083</v>
      </c>
      <c r="M817" t="s">
        <v>68</v>
      </c>
      <c r="N817">
        <v>38</v>
      </c>
      <c r="O817">
        <v>2</v>
      </c>
      <c r="S817" t="s">
        <v>69</v>
      </c>
      <c r="T817" t="s">
        <v>68</v>
      </c>
      <c r="U817" t="s">
        <v>67</v>
      </c>
      <c r="V817" t="s">
        <v>70</v>
      </c>
      <c r="X817" t="s">
        <v>70</v>
      </c>
      <c r="Y817" t="s">
        <v>70</v>
      </c>
      <c r="Z817" t="s">
        <v>70</v>
      </c>
      <c r="AA817" t="s">
        <v>70</v>
      </c>
      <c r="AB817" t="s">
        <v>72</v>
      </c>
      <c r="AC817" t="s">
        <v>68</v>
      </c>
      <c r="AD817">
        <v>3996069</v>
      </c>
      <c r="AE817">
        <v>351194</v>
      </c>
      <c r="AF817" t="s">
        <v>72</v>
      </c>
      <c r="AG817">
        <v>0</v>
      </c>
      <c r="AH817" t="s">
        <v>73</v>
      </c>
      <c r="AI817" t="s">
        <v>74</v>
      </c>
      <c r="AJ817">
        <v>109</v>
      </c>
      <c r="AK817">
        <f>AJ817*2.54</f>
        <v>276.86</v>
      </c>
      <c r="AL817" t="str">
        <f>IF(AK817&lt;5,"Sapling",IF(AK817&lt;30,"Pole",IF(AK817&lt;50,"Small Saw",IF(AK817&lt;100,"Large Saw",IF(AK817&lt;300,"Giant","Monarch")))))</f>
        <v>Giant</v>
      </c>
      <c r="AM817">
        <v>261</v>
      </c>
      <c r="AN817" t="s">
        <v>1140</v>
      </c>
      <c r="AO817" s="1">
        <v>45505.604919398145</v>
      </c>
      <c r="AP817" t="s">
        <v>76</v>
      </c>
      <c r="AQ817" s="1">
        <v>45562.711423611108</v>
      </c>
      <c r="AR817" t="s">
        <v>151</v>
      </c>
      <c r="AU817" t="s">
        <v>177</v>
      </c>
      <c r="AV817" t="s">
        <v>86</v>
      </c>
      <c r="AW817" t="s">
        <v>159</v>
      </c>
    </row>
    <row r="818" spans="1:50" x14ac:dyDescent="0.35">
      <c r="A818">
        <v>477</v>
      </c>
      <c r="C818">
        <v>213</v>
      </c>
      <c r="E818" t="s">
        <v>637</v>
      </c>
      <c r="F818" t="s">
        <v>201</v>
      </c>
      <c r="G818" t="s">
        <v>1</v>
      </c>
      <c r="H818">
        <v>110</v>
      </c>
      <c r="I818">
        <v>279</v>
      </c>
      <c r="J818" t="s">
        <v>324</v>
      </c>
      <c r="M818" t="s">
        <v>70</v>
      </c>
      <c r="N818">
        <v>18</v>
      </c>
      <c r="O818">
        <v>0</v>
      </c>
      <c r="S818" t="s">
        <v>94</v>
      </c>
      <c r="V818" t="s">
        <v>70</v>
      </c>
      <c r="X818" t="s">
        <v>70</v>
      </c>
      <c r="Y818" t="s">
        <v>70</v>
      </c>
      <c r="Z818" t="s">
        <v>70</v>
      </c>
      <c r="AA818" t="s">
        <v>70</v>
      </c>
      <c r="AB818" t="s">
        <v>72</v>
      </c>
      <c r="AC818" t="s">
        <v>68</v>
      </c>
      <c r="AD818">
        <v>3996352</v>
      </c>
      <c r="AE818">
        <v>350292</v>
      </c>
      <c r="AF818" t="s">
        <v>72</v>
      </c>
      <c r="AG818">
        <v>0</v>
      </c>
      <c r="AH818" t="s">
        <v>73</v>
      </c>
      <c r="AI818" t="s">
        <v>74</v>
      </c>
      <c r="AJ818">
        <v>109</v>
      </c>
      <c r="AK818">
        <f>AJ818*2.54</f>
        <v>276.86</v>
      </c>
      <c r="AL818" t="str">
        <f>IF(AK818&lt;5,"Sapling",IF(AK818&lt;30,"Pole",IF(AK818&lt;50,"Small Saw",IF(AK818&lt;100,"Large Saw",IF(AK818&lt;300,"Giant","Monarch")))))</f>
        <v>Giant</v>
      </c>
      <c r="AM818">
        <v>213</v>
      </c>
      <c r="AN818" t="s">
        <v>1670</v>
      </c>
      <c r="AO818" s="1">
        <v>45505.604919398145</v>
      </c>
      <c r="AP818" t="s">
        <v>76</v>
      </c>
      <c r="AQ818" s="1">
        <v>45565.732847222222</v>
      </c>
      <c r="AR818" t="s">
        <v>151</v>
      </c>
      <c r="AT818" t="s">
        <v>886</v>
      </c>
      <c r="AU818" t="s">
        <v>177</v>
      </c>
      <c r="AV818" t="s">
        <v>86</v>
      </c>
      <c r="AW818" t="s">
        <v>81</v>
      </c>
    </row>
    <row r="819" spans="1:50" x14ac:dyDescent="0.35">
      <c r="A819">
        <v>465</v>
      </c>
      <c r="C819">
        <v>238</v>
      </c>
      <c r="E819" t="s">
        <v>174</v>
      </c>
      <c r="F819" t="s">
        <v>82</v>
      </c>
      <c r="G819" t="s">
        <v>1</v>
      </c>
      <c r="H819">
        <v>70.900000000000006</v>
      </c>
      <c r="I819">
        <v>180</v>
      </c>
      <c r="J819" t="s">
        <v>618</v>
      </c>
      <c r="K819" t="s">
        <v>67</v>
      </c>
      <c r="M819" t="s">
        <v>68</v>
      </c>
      <c r="N819">
        <v>27</v>
      </c>
      <c r="O819">
        <v>4</v>
      </c>
      <c r="S819" t="s">
        <v>94</v>
      </c>
      <c r="T819" t="s">
        <v>68</v>
      </c>
      <c r="U819" t="s">
        <v>67</v>
      </c>
      <c r="V819" t="s">
        <v>70</v>
      </c>
      <c r="X819" t="s">
        <v>70</v>
      </c>
      <c r="Y819" t="s">
        <v>70</v>
      </c>
      <c r="Z819" t="s">
        <v>70</v>
      </c>
      <c r="AA819" t="s">
        <v>70</v>
      </c>
      <c r="AB819" t="s">
        <v>72</v>
      </c>
      <c r="AC819" t="s">
        <v>68</v>
      </c>
      <c r="AD819">
        <v>3983562</v>
      </c>
      <c r="AE819">
        <v>350218</v>
      </c>
      <c r="AF819" t="s">
        <v>72</v>
      </c>
      <c r="AG819">
        <v>51</v>
      </c>
      <c r="AH819" t="s">
        <v>73</v>
      </c>
      <c r="AI819" t="s">
        <v>74</v>
      </c>
      <c r="AJ819">
        <v>109</v>
      </c>
      <c r="AK819">
        <f>AJ819*2.54</f>
        <v>276.86</v>
      </c>
      <c r="AL819" t="str">
        <f>IF(AK819&lt;5,"Sapling",IF(AK819&lt;30,"Pole",IF(AK819&lt;50,"Small Saw",IF(AK819&lt;100,"Large Saw",IF(AK819&lt;300,"Giant","Monarch")))))</f>
        <v>Giant</v>
      </c>
      <c r="AM819">
        <v>238</v>
      </c>
      <c r="AN819" t="s">
        <v>2281</v>
      </c>
      <c r="AO819" s="1">
        <v>45505.604919398145</v>
      </c>
      <c r="AP819" t="s">
        <v>76</v>
      </c>
      <c r="AQ819" s="1">
        <v>45549.98605324074</v>
      </c>
      <c r="AR819" t="s">
        <v>151</v>
      </c>
      <c r="AU819" t="s">
        <v>177</v>
      </c>
      <c r="AV819" t="s">
        <v>86</v>
      </c>
      <c r="AW819" t="s">
        <v>81</v>
      </c>
    </row>
    <row r="820" spans="1:50" x14ac:dyDescent="0.35">
      <c r="A820">
        <v>690</v>
      </c>
      <c r="C820">
        <v>217</v>
      </c>
      <c r="E820" t="s">
        <v>174</v>
      </c>
      <c r="F820" t="s">
        <v>146</v>
      </c>
      <c r="G820" t="s">
        <v>1</v>
      </c>
      <c r="H820">
        <v>87.4</v>
      </c>
      <c r="I820">
        <v>221</v>
      </c>
      <c r="J820" t="s">
        <v>157</v>
      </c>
      <c r="M820" t="s">
        <v>70</v>
      </c>
      <c r="N820">
        <v>27</v>
      </c>
      <c r="O820">
        <v>0</v>
      </c>
      <c r="S820" t="s">
        <v>94</v>
      </c>
      <c r="T820" t="s">
        <v>68</v>
      </c>
      <c r="U820" t="s">
        <v>67</v>
      </c>
      <c r="V820" t="s">
        <v>70</v>
      </c>
      <c r="X820" t="s">
        <v>70</v>
      </c>
      <c r="Y820" t="s">
        <v>70</v>
      </c>
      <c r="Z820" t="s">
        <v>70</v>
      </c>
      <c r="AA820" t="s">
        <v>70</v>
      </c>
      <c r="AB820" t="s">
        <v>72</v>
      </c>
      <c r="AC820" t="s">
        <v>68</v>
      </c>
      <c r="AD820">
        <v>3983160</v>
      </c>
      <c r="AE820">
        <v>350623</v>
      </c>
      <c r="AF820" t="s">
        <v>72</v>
      </c>
      <c r="AG820">
        <v>0</v>
      </c>
      <c r="AH820" t="s">
        <v>73</v>
      </c>
      <c r="AI820" t="s">
        <v>74</v>
      </c>
      <c r="AJ820">
        <v>109</v>
      </c>
      <c r="AK820">
        <f>AJ820*2.54</f>
        <v>276.86</v>
      </c>
      <c r="AL820" t="str">
        <f>IF(AK820&lt;5,"Sapling",IF(AK820&lt;30,"Pole",IF(AK820&lt;50,"Small Saw",IF(AK820&lt;100,"Large Saw",IF(AK820&lt;300,"Giant","Monarch")))))</f>
        <v>Giant</v>
      </c>
      <c r="AM820">
        <v>217</v>
      </c>
      <c r="AN820" t="s">
        <v>2531</v>
      </c>
      <c r="AO820" s="1">
        <v>45505.604919398145</v>
      </c>
      <c r="AP820" t="s">
        <v>76</v>
      </c>
      <c r="AQ820" s="1">
        <v>45534.82980324074</v>
      </c>
      <c r="AR820" t="s">
        <v>151</v>
      </c>
      <c r="AU820" t="s">
        <v>177</v>
      </c>
      <c r="AV820" t="s">
        <v>86</v>
      </c>
      <c r="AW820" t="s">
        <v>159</v>
      </c>
      <c r="AX820" t="s">
        <v>2532</v>
      </c>
    </row>
    <row r="821" spans="1:50" x14ac:dyDescent="0.35">
      <c r="A821">
        <v>675</v>
      </c>
      <c r="C821">
        <v>203</v>
      </c>
      <c r="E821" t="s">
        <v>174</v>
      </c>
      <c r="F821" t="s">
        <v>65</v>
      </c>
      <c r="G821" t="s">
        <v>1</v>
      </c>
      <c r="H821">
        <v>76.7</v>
      </c>
      <c r="I821">
        <v>194</v>
      </c>
      <c r="J821" t="s">
        <v>179</v>
      </c>
      <c r="K821" t="s">
        <v>67</v>
      </c>
      <c r="M821" t="s">
        <v>70</v>
      </c>
      <c r="N821">
        <v>51</v>
      </c>
      <c r="O821">
        <v>0</v>
      </c>
      <c r="S821" t="s">
        <v>94</v>
      </c>
      <c r="T821" t="s">
        <v>68</v>
      </c>
      <c r="U821" t="s">
        <v>67</v>
      </c>
      <c r="V821" t="s">
        <v>70</v>
      </c>
      <c r="W821" t="s">
        <v>67</v>
      </c>
      <c r="X821" t="s">
        <v>68</v>
      </c>
      <c r="Y821" t="s">
        <v>70</v>
      </c>
      <c r="Z821" t="s">
        <v>70</v>
      </c>
      <c r="AA821" t="s">
        <v>70</v>
      </c>
      <c r="AB821" t="s">
        <v>72</v>
      </c>
      <c r="AC821" t="s">
        <v>68</v>
      </c>
      <c r="AD821">
        <v>3982956</v>
      </c>
      <c r="AE821">
        <v>350435</v>
      </c>
      <c r="AF821" t="s">
        <v>72</v>
      </c>
      <c r="AG821">
        <v>0</v>
      </c>
      <c r="AH821" t="s">
        <v>73</v>
      </c>
      <c r="AI821" t="s">
        <v>74</v>
      </c>
      <c r="AJ821">
        <v>109</v>
      </c>
      <c r="AK821">
        <f>AJ821*2.54</f>
        <v>276.86</v>
      </c>
      <c r="AL821" t="str">
        <f>IF(AK821&lt;5,"Sapling",IF(AK821&lt;30,"Pole",IF(AK821&lt;50,"Small Saw",IF(AK821&lt;100,"Large Saw",IF(AK821&lt;300,"Giant","Monarch")))))</f>
        <v>Giant</v>
      </c>
      <c r="AM821">
        <v>203</v>
      </c>
      <c r="AN821" t="s">
        <v>2694</v>
      </c>
      <c r="AO821" s="1">
        <v>45505.604919398145</v>
      </c>
      <c r="AP821" t="s">
        <v>76</v>
      </c>
      <c r="AQ821" s="1">
        <v>45547.732442129629</v>
      </c>
      <c r="AR821" t="s">
        <v>151</v>
      </c>
      <c r="AS821" t="s">
        <v>67</v>
      </c>
      <c r="AU821" t="s">
        <v>177</v>
      </c>
      <c r="AV821" t="s">
        <v>86</v>
      </c>
      <c r="AW821" t="s">
        <v>159</v>
      </c>
      <c r="AX821" t="s">
        <v>2695</v>
      </c>
    </row>
    <row r="822" spans="1:50" x14ac:dyDescent="0.35">
      <c r="A822">
        <v>367</v>
      </c>
      <c r="C822">
        <v>193</v>
      </c>
      <c r="E822" t="s">
        <v>174</v>
      </c>
      <c r="F822" t="s">
        <v>106</v>
      </c>
      <c r="G822" t="s">
        <v>1</v>
      </c>
      <c r="H822">
        <v>82.599999999999895</v>
      </c>
      <c r="I822">
        <v>209</v>
      </c>
      <c r="J822" t="s">
        <v>2819</v>
      </c>
      <c r="K822" t="s">
        <v>67</v>
      </c>
      <c r="M822" t="s">
        <v>68</v>
      </c>
      <c r="N822">
        <v>2</v>
      </c>
      <c r="O822">
        <v>2</v>
      </c>
      <c r="S822" t="s">
        <v>182</v>
      </c>
      <c r="T822" t="s">
        <v>68</v>
      </c>
      <c r="U822" t="s">
        <v>67</v>
      </c>
      <c r="V822" t="s">
        <v>68</v>
      </c>
      <c r="X822" t="s">
        <v>70</v>
      </c>
      <c r="Y822" t="s">
        <v>70</v>
      </c>
      <c r="Z822" t="s">
        <v>70</v>
      </c>
      <c r="AA822" t="s">
        <v>70</v>
      </c>
      <c r="AB822" t="s">
        <v>168</v>
      </c>
      <c r="AC822" t="s">
        <v>68</v>
      </c>
      <c r="AD822">
        <v>3983662</v>
      </c>
      <c r="AE822">
        <v>349985</v>
      </c>
      <c r="AF822" t="s">
        <v>72</v>
      </c>
      <c r="AG822">
        <v>67</v>
      </c>
      <c r="AH822" t="s">
        <v>73</v>
      </c>
      <c r="AI822" t="s">
        <v>74</v>
      </c>
      <c r="AJ822">
        <v>109</v>
      </c>
      <c r="AK822">
        <f>AJ822*2.54</f>
        <v>276.86</v>
      </c>
      <c r="AL822" t="str">
        <f>IF(AK822&lt;5,"Sapling",IF(AK822&lt;30,"Pole",IF(AK822&lt;50,"Small Saw",IF(AK822&lt;100,"Large Saw",IF(AK822&lt;300,"Giant","Monarch")))))</f>
        <v>Giant</v>
      </c>
      <c r="AM822">
        <v>167</v>
      </c>
      <c r="AN822" t="s">
        <v>2820</v>
      </c>
      <c r="AO822" s="1">
        <v>45505.604919398145</v>
      </c>
      <c r="AP822" t="s">
        <v>76</v>
      </c>
      <c r="AQ822" s="1">
        <v>45555.674409722225</v>
      </c>
      <c r="AR822" t="s">
        <v>151</v>
      </c>
      <c r="AU822" t="s">
        <v>177</v>
      </c>
      <c r="AV822" t="s">
        <v>80</v>
      </c>
      <c r="AW822" t="s">
        <v>81</v>
      </c>
      <c r="AX822" t="s">
        <v>2821</v>
      </c>
    </row>
    <row r="823" spans="1:50" x14ac:dyDescent="0.35">
      <c r="A823">
        <v>626</v>
      </c>
      <c r="C823">
        <v>170</v>
      </c>
      <c r="E823" t="s">
        <v>174</v>
      </c>
      <c r="F823" t="s">
        <v>65</v>
      </c>
      <c r="G823" t="s">
        <v>1</v>
      </c>
      <c r="H823">
        <v>97.5</v>
      </c>
      <c r="I823">
        <v>247</v>
      </c>
      <c r="J823" t="s">
        <v>157</v>
      </c>
      <c r="M823" t="s">
        <v>68</v>
      </c>
      <c r="N823">
        <v>38</v>
      </c>
      <c r="O823">
        <v>4</v>
      </c>
      <c r="S823" t="s">
        <v>94</v>
      </c>
      <c r="T823" t="s">
        <v>68</v>
      </c>
      <c r="U823" t="s">
        <v>67</v>
      </c>
      <c r="V823" t="s">
        <v>70</v>
      </c>
      <c r="X823" t="s">
        <v>70</v>
      </c>
      <c r="Y823" t="s">
        <v>70</v>
      </c>
      <c r="Z823" t="s">
        <v>70</v>
      </c>
      <c r="AA823" t="s">
        <v>70</v>
      </c>
      <c r="AB823" t="s">
        <v>168</v>
      </c>
      <c r="AC823" t="s">
        <v>68</v>
      </c>
      <c r="AD823">
        <v>3983091</v>
      </c>
      <c r="AE823">
        <v>350149</v>
      </c>
      <c r="AF823" t="s">
        <v>72</v>
      </c>
      <c r="AG823">
        <v>68</v>
      </c>
      <c r="AH823" t="s">
        <v>73</v>
      </c>
      <c r="AI823" t="s">
        <v>74</v>
      </c>
      <c r="AJ823">
        <v>108</v>
      </c>
      <c r="AK823">
        <f>AJ823*2.54</f>
        <v>274.32</v>
      </c>
      <c r="AL823" t="str">
        <f>IF(AK823&lt;5,"Sapling",IF(AK823&lt;30,"Pole",IF(AK823&lt;50,"Small Saw",IF(AK823&lt;100,"Large Saw",IF(AK823&lt;300,"Giant","Monarch")))))</f>
        <v>Giant</v>
      </c>
      <c r="AM823">
        <v>170</v>
      </c>
      <c r="AN823" t="s">
        <v>301</v>
      </c>
      <c r="AO823" s="1">
        <v>45505.604919398145</v>
      </c>
      <c r="AP823" t="s">
        <v>76</v>
      </c>
      <c r="AQ823" s="1">
        <v>45547.625173611108</v>
      </c>
      <c r="AR823" t="s">
        <v>151</v>
      </c>
      <c r="AU823" t="s">
        <v>177</v>
      </c>
      <c r="AV823" t="s">
        <v>86</v>
      </c>
      <c r="AW823" t="s">
        <v>81</v>
      </c>
      <c r="AX823" t="s">
        <v>302</v>
      </c>
    </row>
    <row r="824" spans="1:50" x14ac:dyDescent="0.35">
      <c r="A824">
        <v>17</v>
      </c>
      <c r="C824">
        <v>230</v>
      </c>
      <c r="E824" t="s">
        <v>637</v>
      </c>
      <c r="F824" t="s">
        <v>65</v>
      </c>
      <c r="G824" t="s">
        <v>1</v>
      </c>
      <c r="H824">
        <v>83.299999999999898</v>
      </c>
      <c r="I824">
        <v>211</v>
      </c>
      <c r="J824" t="s">
        <v>681</v>
      </c>
      <c r="M824" t="s">
        <v>68</v>
      </c>
      <c r="N824">
        <v>42</v>
      </c>
      <c r="O824">
        <v>4</v>
      </c>
      <c r="S824" t="s">
        <v>69</v>
      </c>
      <c r="T824" t="s">
        <v>68</v>
      </c>
      <c r="U824" t="s">
        <v>133</v>
      </c>
      <c r="V824" t="s">
        <v>70</v>
      </c>
      <c r="X824" t="s">
        <v>70</v>
      </c>
      <c r="Y824" t="s">
        <v>70</v>
      </c>
      <c r="Z824" t="s">
        <v>70</v>
      </c>
      <c r="AA824" t="s">
        <v>70</v>
      </c>
      <c r="AB824" t="s">
        <v>682</v>
      </c>
      <c r="AC824" t="s">
        <v>68</v>
      </c>
      <c r="AD824">
        <v>3996232</v>
      </c>
      <c r="AE824">
        <v>351746</v>
      </c>
      <c r="AF824" t="s">
        <v>72</v>
      </c>
      <c r="AG824">
        <v>70</v>
      </c>
      <c r="AH824" t="s">
        <v>73</v>
      </c>
      <c r="AI824" t="s">
        <v>74</v>
      </c>
      <c r="AJ824">
        <v>108</v>
      </c>
      <c r="AK824">
        <f>AJ824*2.54</f>
        <v>274.32</v>
      </c>
      <c r="AL824" t="str">
        <f>IF(AK824&lt;5,"Sapling",IF(AK824&lt;30,"Pole",IF(AK824&lt;50,"Small Saw",IF(AK824&lt;100,"Large Saw",IF(AK824&lt;300,"Giant","Monarch")))))</f>
        <v>Giant</v>
      </c>
      <c r="AM824">
        <v>230</v>
      </c>
      <c r="AN824" t="s">
        <v>683</v>
      </c>
      <c r="AO824" s="1">
        <v>45505.604919398145</v>
      </c>
      <c r="AP824" t="s">
        <v>76</v>
      </c>
      <c r="AQ824" s="1">
        <v>45558.656168981484</v>
      </c>
      <c r="AR824" t="s">
        <v>151</v>
      </c>
      <c r="AU824" t="s">
        <v>177</v>
      </c>
      <c r="AV824" t="s">
        <v>86</v>
      </c>
      <c r="AW824" t="s">
        <v>81</v>
      </c>
    </row>
    <row r="825" spans="1:50" x14ac:dyDescent="0.35">
      <c r="A825">
        <v>64</v>
      </c>
      <c r="C825">
        <v>234</v>
      </c>
      <c r="D825">
        <v>235</v>
      </c>
      <c r="E825" t="s">
        <v>637</v>
      </c>
      <c r="F825" t="s">
        <v>201</v>
      </c>
      <c r="G825" t="s">
        <v>1</v>
      </c>
      <c r="H825">
        <v>87.599999999999895</v>
      </c>
      <c r="I825">
        <v>222</v>
      </c>
      <c r="J825" t="s">
        <v>287</v>
      </c>
      <c r="M825" t="s">
        <v>68</v>
      </c>
      <c r="N825">
        <v>10</v>
      </c>
      <c r="O825">
        <v>1</v>
      </c>
      <c r="S825" t="s">
        <v>182</v>
      </c>
      <c r="T825" t="s">
        <v>68</v>
      </c>
      <c r="U825" t="s">
        <v>67</v>
      </c>
      <c r="V825" t="s">
        <v>70</v>
      </c>
      <c r="X825" t="s">
        <v>70</v>
      </c>
      <c r="Y825" t="s">
        <v>70</v>
      </c>
      <c r="Z825" t="s">
        <v>70</v>
      </c>
      <c r="AA825" t="s">
        <v>70</v>
      </c>
      <c r="AB825" t="s">
        <v>784</v>
      </c>
      <c r="AC825" t="s">
        <v>68</v>
      </c>
      <c r="AD825">
        <v>3996313</v>
      </c>
      <c r="AE825">
        <v>351625</v>
      </c>
      <c r="AF825" t="s">
        <v>72</v>
      </c>
      <c r="AG825">
        <v>0</v>
      </c>
      <c r="AH825" t="s">
        <v>73</v>
      </c>
      <c r="AI825" t="s">
        <v>74</v>
      </c>
      <c r="AJ825">
        <v>108</v>
      </c>
      <c r="AK825">
        <f>AJ825*2.54</f>
        <v>274.32</v>
      </c>
      <c r="AL825" t="str">
        <f>IF(AK825&lt;5,"Sapling",IF(AK825&lt;30,"Pole",IF(AK825&lt;50,"Small Saw",IF(AK825&lt;100,"Large Saw",IF(AK825&lt;300,"Giant","Monarch")))))</f>
        <v>Giant</v>
      </c>
      <c r="AM825">
        <v>234</v>
      </c>
      <c r="AN825" t="s">
        <v>785</v>
      </c>
      <c r="AO825" s="1">
        <v>45505.604919398145</v>
      </c>
      <c r="AP825" t="s">
        <v>76</v>
      </c>
      <c r="AQ825" s="1">
        <v>45559.640150462961</v>
      </c>
      <c r="AR825" t="s">
        <v>151</v>
      </c>
      <c r="AU825" t="s">
        <v>177</v>
      </c>
      <c r="AV825" t="s">
        <v>86</v>
      </c>
      <c r="AW825" t="s">
        <v>81</v>
      </c>
      <c r="AX825" t="s">
        <v>623</v>
      </c>
    </row>
    <row r="826" spans="1:50" x14ac:dyDescent="0.35">
      <c r="A826">
        <v>142</v>
      </c>
      <c r="C826">
        <v>184</v>
      </c>
      <c r="E826" t="s">
        <v>637</v>
      </c>
      <c r="F826" t="s">
        <v>82</v>
      </c>
      <c r="G826" t="s">
        <v>1</v>
      </c>
      <c r="H826">
        <v>80</v>
      </c>
      <c r="I826">
        <v>203</v>
      </c>
      <c r="J826" t="s">
        <v>957</v>
      </c>
      <c r="M826" t="s">
        <v>68</v>
      </c>
      <c r="N826">
        <v>46</v>
      </c>
      <c r="O826">
        <v>4</v>
      </c>
      <c r="S826" t="s">
        <v>94</v>
      </c>
      <c r="T826" t="s">
        <v>68</v>
      </c>
      <c r="U826" t="s">
        <v>67</v>
      </c>
      <c r="V826" t="s">
        <v>70</v>
      </c>
      <c r="X826" t="s">
        <v>70</v>
      </c>
      <c r="Y826" t="s">
        <v>70</v>
      </c>
      <c r="Z826" t="s">
        <v>70</v>
      </c>
      <c r="AA826" t="s">
        <v>70</v>
      </c>
      <c r="AB826" t="s">
        <v>168</v>
      </c>
      <c r="AC826" t="s">
        <v>68</v>
      </c>
      <c r="AD826">
        <v>3995130</v>
      </c>
      <c r="AE826">
        <v>352879</v>
      </c>
      <c r="AF826" t="s">
        <v>72</v>
      </c>
      <c r="AG826">
        <v>54</v>
      </c>
      <c r="AH826" t="s">
        <v>73</v>
      </c>
      <c r="AI826" t="s">
        <v>74</v>
      </c>
      <c r="AJ826">
        <v>108</v>
      </c>
      <c r="AK826">
        <f>AJ826*2.54</f>
        <v>274.32</v>
      </c>
      <c r="AL826" t="str">
        <f>IF(AK826&lt;5,"Sapling",IF(AK826&lt;30,"Pole",IF(AK826&lt;50,"Small Saw",IF(AK826&lt;100,"Large Saw",IF(AK826&lt;300,"Giant","Monarch")))))</f>
        <v>Giant</v>
      </c>
      <c r="AM826">
        <v>184</v>
      </c>
      <c r="AN826" t="s">
        <v>958</v>
      </c>
      <c r="AO826" s="1">
        <v>45505.604919398145</v>
      </c>
      <c r="AP826" t="s">
        <v>76</v>
      </c>
      <c r="AQ826" s="1">
        <v>45567.752152777779</v>
      </c>
      <c r="AR826" t="s">
        <v>927</v>
      </c>
      <c r="AT826" t="s">
        <v>959</v>
      </c>
      <c r="AU826" t="s">
        <v>177</v>
      </c>
      <c r="AV826" t="s">
        <v>86</v>
      </c>
      <c r="AW826" t="s">
        <v>159</v>
      </c>
      <c r="AX826" t="s">
        <v>960</v>
      </c>
    </row>
    <row r="827" spans="1:50" x14ac:dyDescent="0.35">
      <c r="A827">
        <v>236</v>
      </c>
      <c r="C827">
        <v>212</v>
      </c>
      <c r="E827" t="s">
        <v>637</v>
      </c>
      <c r="F827" t="s">
        <v>290</v>
      </c>
      <c r="G827" t="s">
        <v>1</v>
      </c>
      <c r="H827">
        <v>98.599999999999895</v>
      </c>
      <c r="I827">
        <v>250</v>
      </c>
      <c r="J827" t="s">
        <v>1020</v>
      </c>
      <c r="K827" t="s">
        <v>67</v>
      </c>
      <c r="M827" t="s">
        <v>68</v>
      </c>
      <c r="N827">
        <v>79.099999999999895</v>
      </c>
      <c r="O827">
        <v>3</v>
      </c>
      <c r="S827" t="s">
        <v>69</v>
      </c>
      <c r="T827" t="s">
        <v>68</v>
      </c>
      <c r="U827" t="s">
        <v>67</v>
      </c>
      <c r="V827" t="s">
        <v>70</v>
      </c>
      <c r="X827" t="s">
        <v>70</v>
      </c>
      <c r="Y827" t="s">
        <v>70</v>
      </c>
      <c r="Z827" t="s">
        <v>70</v>
      </c>
      <c r="AA827" t="s">
        <v>70</v>
      </c>
      <c r="AB827" t="s">
        <v>72</v>
      </c>
      <c r="AC827" t="s">
        <v>68</v>
      </c>
      <c r="AD827">
        <v>3996150</v>
      </c>
      <c r="AE827">
        <v>351257</v>
      </c>
      <c r="AF827" t="s">
        <v>72</v>
      </c>
      <c r="AG827">
        <v>20</v>
      </c>
      <c r="AH827" t="s">
        <v>73</v>
      </c>
      <c r="AI827" t="s">
        <v>74</v>
      </c>
      <c r="AJ827">
        <v>108</v>
      </c>
      <c r="AK827">
        <f>AJ827*2.54</f>
        <v>274.32</v>
      </c>
      <c r="AL827" t="str">
        <f>IF(AK827&lt;5,"Sapling",IF(AK827&lt;30,"Pole",IF(AK827&lt;50,"Small Saw",IF(AK827&lt;100,"Large Saw",IF(AK827&lt;300,"Giant","Monarch")))))</f>
        <v>Giant</v>
      </c>
      <c r="AM827">
        <v>212</v>
      </c>
      <c r="AN827" t="s">
        <v>1132</v>
      </c>
      <c r="AO827" s="1">
        <v>45505.604919398145</v>
      </c>
      <c r="AP827" t="s">
        <v>76</v>
      </c>
      <c r="AQ827" s="1">
        <v>45562.837557870371</v>
      </c>
      <c r="AR827" t="s">
        <v>151</v>
      </c>
      <c r="AU827" t="s">
        <v>177</v>
      </c>
      <c r="AV827" t="s">
        <v>86</v>
      </c>
      <c r="AW827" t="s">
        <v>159</v>
      </c>
    </row>
    <row r="828" spans="1:50" x14ac:dyDescent="0.35">
      <c r="A828">
        <v>484</v>
      </c>
      <c r="C828">
        <v>199</v>
      </c>
      <c r="E828" t="s">
        <v>637</v>
      </c>
      <c r="F828" t="s">
        <v>91</v>
      </c>
      <c r="G828" t="s">
        <v>1</v>
      </c>
      <c r="H828">
        <v>92.799999999999898</v>
      </c>
      <c r="I828">
        <v>235</v>
      </c>
      <c r="J828" t="s">
        <v>1293</v>
      </c>
      <c r="M828" t="s">
        <v>68</v>
      </c>
      <c r="N828">
        <v>25</v>
      </c>
      <c r="O828">
        <v>4</v>
      </c>
      <c r="S828" t="s">
        <v>94</v>
      </c>
      <c r="T828" t="s">
        <v>68</v>
      </c>
      <c r="U828" t="s">
        <v>133</v>
      </c>
      <c r="V828" t="s">
        <v>70</v>
      </c>
      <c r="X828" t="s">
        <v>70</v>
      </c>
      <c r="Y828" t="s">
        <v>70</v>
      </c>
      <c r="Z828" t="s">
        <v>70</v>
      </c>
      <c r="AA828" t="s">
        <v>70</v>
      </c>
      <c r="AB828" t="s">
        <v>168</v>
      </c>
      <c r="AC828" t="s">
        <v>68</v>
      </c>
      <c r="AD828">
        <v>3996515</v>
      </c>
      <c r="AE828">
        <v>350302</v>
      </c>
      <c r="AF828" t="s">
        <v>72</v>
      </c>
      <c r="AG828">
        <v>42</v>
      </c>
      <c r="AH828" t="s">
        <v>73</v>
      </c>
      <c r="AI828" t="s">
        <v>74</v>
      </c>
      <c r="AJ828">
        <v>108</v>
      </c>
      <c r="AK828">
        <f>AJ828*2.54</f>
        <v>274.32</v>
      </c>
      <c r="AL828" t="str">
        <f>IF(AK828&lt;5,"Sapling",IF(AK828&lt;30,"Pole",IF(AK828&lt;50,"Small Saw",IF(AK828&lt;100,"Large Saw",IF(AK828&lt;300,"Giant","Monarch")))))</f>
        <v>Giant</v>
      </c>
      <c r="AM828">
        <v>199</v>
      </c>
      <c r="AN828" t="s">
        <v>1682</v>
      </c>
      <c r="AO828" s="1">
        <v>45505.604919398145</v>
      </c>
      <c r="AP828" t="s">
        <v>76</v>
      </c>
      <c r="AQ828" s="1">
        <v>45565.637106481481</v>
      </c>
      <c r="AR828" t="s">
        <v>151</v>
      </c>
      <c r="AU828" t="s">
        <v>177</v>
      </c>
      <c r="AV828" t="s">
        <v>86</v>
      </c>
      <c r="AW828" t="s">
        <v>81</v>
      </c>
      <c r="AX828" t="s">
        <v>1683</v>
      </c>
    </row>
    <row r="829" spans="1:50" x14ac:dyDescent="0.35">
      <c r="A829">
        <v>65</v>
      </c>
      <c r="C829">
        <v>177</v>
      </c>
      <c r="E829" t="s">
        <v>1940</v>
      </c>
      <c r="F829" t="s">
        <v>106</v>
      </c>
      <c r="G829" t="s">
        <v>1</v>
      </c>
      <c r="H829">
        <v>89.2</v>
      </c>
      <c r="I829">
        <v>226</v>
      </c>
      <c r="J829" t="s">
        <v>2048</v>
      </c>
      <c r="M829" t="s">
        <v>68</v>
      </c>
      <c r="N829">
        <v>12</v>
      </c>
      <c r="O829">
        <v>2</v>
      </c>
      <c r="S829" t="s">
        <v>182</v>
      </c>
      <c r="T829" t="s">
        <v>68</v>
      </c>
      <c r="U829" t="s">
        <v>67</v>
      </c>
      <c r="V829" t="s">
        <v>70</v>
      </c>
      <c r="X829" t="s">
        <v>70</v>
      </c>
      <c r="Y829" t="s">
        <v>70</v>
      </c>
      <c r="Z829" t="s">
        <v>70</v>
      </c>
      <c r="AA829" t="s">
        <v>70</v>
      </c>
      <c r="AB829" t="s">
        <v>72</v>
      </c>
      <c r="AC829" t="s">
        <v>68</v>
      </c>
      <c r="AD829">
        <v>3990343</v>
      </c>
      <c r="AE829">
        <v>353270</v>
      </c>
      <c r="AF829" t="s">
        <v>72</v>
      </c>
      <c r="AG829">
        <v>7</v>
      </c>
      <c r="AH829" t="s">
        <v>73</v>
      </c>
      <c r="AI829" t="s">
        <v>74</v>
      </c>
      <c r="AJ829">
        <v>108</v>
      </c>
      <c r="AK829">
        <f>AJ829*2.54</f>
        <v>274.32</v>
      </c>
      <c r="AL829" t="str">
        <f>IF(AK829&lt;5,"Sapling",IF(AK829&lt;30,"Pole",IF(AK829&lt;50,"Small Saw",IF(AK829&lt;100,"Large Saw",IF(AK829&lt;300,"Giant","Monarch")))))</f>
        <v>Giant</v>
      </c>
      <c r="AM829">
        <v>177</v>
      </c>
      <c r="AN829" t="s">
        <v>2049</v>
      </c>
      <c r="AO829" s="1">
        <v>45505.604919398145</v>
      </c>
      <c r="AP829" t="s">
        <v>76</v>
      </c>
      <c r="AQ829" s="1">
        <v>45553.157951388886</v>
      </c>
      <c r="AR829" t="s">
        <v>640</v>
      </c>
      <c r="AU829" t="s">
        <v>79</v>
      </c>
      <c r="AV829" t="s">
        <v>86</v>
      </c>
      <c r="AW829" t="s">
        <v>81</v>
      </c>
    </row>
    <row r="830" spans="1:50" x14ac:dyDescent="0.35">
      <c r="A830">
        <v>90</v>
      </c>
      <c r="C830">
        <v>201</v>
      </c>
      <c r="E830" t="s">
        <v>1940</v>
      </c>
      <c r="F830" t="s">
        <v>82</v>
      </c>
      <c r="G830" t="s">
        <v>1</v>
      </c>
      <c r="H830">
        <v>74.299999999999898</v>
      </c>
      <c r="I830">
        <v>188</v>
      </c>
      <c r="J830" t="s">
        <v>266</v>
      </c>
      <c r="M830" t="s">
        <v>70</v>
      </c>
      <c r="N830">
        <v>28.6999999999999</v>
      </c>
      <c r="O830">
        <v>0</v>
      </c>
      <c r="S830" t="s">
        <v>94</v>
      </c>
      <c r="T830" t="s">
        <v>68</v>
      </c>
      <c r="U830" t="s">
        <v>67</v>
      </c>
      <c r="V830" t="s">
        <v>70</v>
      </c>
      <c r="X830" t="s">
        <v>70</v>
      </c>
      <c r="Y830" t="s">
        <v>70</v>
      </c>
      <c r="Z830" t="s">
        <v>70</v>
      </c>
      <c r="AA830" t="s">
        <v>70</v>
      </c>
      <c r="AB830" t="s">
        <v>72</v>
      </c>
      <c r="AC830" t="s">
        <v>68</v>
      </c>
      <c r="AD830">
        <v>3990243</v>
      </c>
      <c r="AE830">
        <v>353335</v>
      </c>
      <c r="AF830" t="s">
        <v>72</v>
      </c>
      <c r="AG830">
        <v>0</v>
      </c>
      <c r="AH830" t="s">
        <v>73</v>
      </c>
      <c r="AI830" t="s">
        <v>74</v>
      </c>
      <c r="AJ830">
        <v>108</v>
      </c>
      <c r="AK830">
        <f>AJ830*2.54</f>
        <v>274.32</v>
      </c>
      <c r="AL830" t="str">
        <f>IF(AK830&lt;5,"Sapling",IF(AK830&lt;30,"Pole",IF(AK830&lt;50,"Small Saw",IF(AK830&lt;100,"Large Saw",IF(AK830&lt;300,"Giant","Monarch")))))</f>
        <v>Giant</v>
      </c>
      <c r="AM830">
        <v>201</v>
      </c>
      <c r="AN830" t="s">
        <v>2092</v>
      </c>
      <c r="AO830" s="1">
        <v>45505.604919398145</v>
      </c>
      <c r="AP830" t="s">
        <v>76</v>
      </c>
      <c r="AQ830" s="1">
        <v>45552.92454861111</v>
      </c>
      <c r="AR830" t="s">
        <v>151</v>
      </c>
      <c r="AU830" t="s">
        <v>79</v>
      </c>
      <c r="AV830" t="s">
        <v>86</v>
      </c>
      <c r="AW830" t="s">
        <v>81</v>
      </c>
    </row>
    <row r="831" spans="1:50" x14ac:dyDescent="0.35">
      <c r="A831">
        <v>421</v>
      </c>
      <c r="C831">
        <v>240</v>
      </c>
      <c r="E831" t="s">
        <v>174</v>
      </c>
      <c r="F831" t="s">
        <v>65</v>
      </c>
      <c r="G831" t="s">
        <v>1</v>
      </c>
      <c r="H831">
        <v>82.599999999999895</v>
      </c>
      <c r="I831">
        <v>209</v>
      </c>
      <c r="J831" t="s">
        <v>1410</v>
      </c>
      <c r="M831" t="s">
        <v>70</v>
      </c>
      <c r="N831">
        <v>32.6</v>
      </c>
      <c r="O831">
        <v>0</v>
      </c>
      <c r="S831" t="s">
        <v>69</v>
      </c>
      <c r="T831" t="s">
        <v>68</v>
      </c>
      <c r="V831" t="s">
        <v>70</v>
      </c>
      <c r="X831" t="s">
        <v>70</v>
      </c>
      <c r="Y831" t="s">
        <v>70</v>
      </c>
      <c r="Z831" t="s">
        <v>70</v>
      </c>
      <c r="AA831" t="s">
        <v>70</v>
      </c>
      <c r="AB831" t="s">
        <v>168</v>
      </c>
      <c r="AC831" t="s">
        <v>68</v>
      </c>
      <c r="AD831">
        <v>3983563</v>
      </c>
      <c r="AE831">
        <v>350092</v>
      </c>
      <c r="AF831" t="s">
        <v>72</v>
      </c>
      <c r="AG831">
        <v>0</v>
      </c>
      <c r="AH831" t="s">
        <v>73</v>
      </c>
      <c r="AI831" t="s">
        <v>74</v>
      </c>
      <c r="AJ831">
        <v>108</v>
      </c>
      <c r="AK831">
        <f>AJ831*2.54</f>
        <v>274.32</v>
      </c>
      <c r="AL831" t="str">
        <f>IF(AK831&lt;5,"Sapling",IF(AK831&lt;30,"Pole",IF(AK831&lt;50,"Small Saw",IF(AK831&lt;100,"Large Saw",IF(AK831&lt;300,"Giant","Monarch")))))</f>
        <v>Giant</v>
      </c>
      <c r="AM831">
        <v>240</v>
      </c>
      <c r="AN831" t="s">
        <v>2249</v>
      </c>
      <c r="AO831" s="1">
        <v>45505.604919398145</v>
      </c>
      <c r="AP831" t="s">
        <v>76</v>
      </c>
      <c r="AQ831" s="1">
        <v>45550.813993055555</v>
      </c>
      <c r="AR831" t="s">
        <v>151</v>
      </c>
      <c r="AU831" t="s">
        <v>177</v>
      </c>
      <c r="AV831" t="s">
        <v>86</v>
      </c>
      <c r="AW831" t="s">
        <v>81</v>
      </c>
    </row>
    <row r="832" spans="1:50" x14ac:dyDescent="0.35">
      <c r="A832">
        <v>172</v>
      </c>
      <c r="C832">
        <v>235</v>
      </c>
      <c r="E832" t="s">
        <v>174</v>
      </c>
      <c r="F832" t="s">
        <v>82</v>
      </c>
      <c r="G832" t="s">
        <v>1</v>
      </c>
      <c r="H832">
        <v>65</v>
      </c>
      <c r="I832">
        <v>165</v>
      </c>
      <c r="J832" t="s">
        <v>406</v>
      </c>
      <c r="M832" t="s">
        <v>70</v>
      </c>
      <c r="N832">
        <v>19</v>
      </c>
      <c r="O832">
        <v>0</v>
      </c>
      <c r="S832" t="s">
        <v>69</v>
      </c>
      <c r="T832" t="s">
        <v>68</v>
      </c>
      <c r="U832" t="s">
        <v>67</v>
      </c>
      <c r="V832" t="s">
        <v>70</v>
      </c>
      <c r="X832" t="s">
        <v>70</v>
      </c>
      <c r="Y832" t="s">
        <v>70</v>
      </c>
      <c r="Z832" t="s">
        <v>70</v>
      </c>
      <c r="AA832" t="s">
        <v>70</v>
      </c>
      <c r="AB832" t="s">
        <v>2305</v>
      </c>
      <c r="AC832" t="s">
        <v>68</v>
      </c>
      <c r="AD832">
        <v>3983784</v>
      </c>
      <c r="AE832">
        <v>349922</v>
      </c>
      <c r="AF832" t="s">
        <v>72</v>
      </c>
      <c r="AG832">
        <v>0</v>
      </c>
      <c r="AH832" t="s">
        <v>73</v>
      </c>
      <c r="AI832" t="s">
        <v>74</v>
      </c>
      <c r="AJ832">
        <v>108</v>
      </c>
      <c r="AK832">
        <f>AJ832*2.54</f>
        <v>274.32</v>
      </c>
      <c r="AL832" t="str">
        <f>IF(AK832&lt;5,"Sapling",IF(AK832&lt;30,"Pole",IF(AK832&lt;50,"Small Saw",IF(AK832&lt;100,"Large Saw",IF(AK832&lt;300,"Giant","Monarch")))))</f>
        <v>Giant</v>
      </c>
      <c r="AM832">
        <v>235</v>
      </c>
      <c r="AN832" t="s">
        <v>2306</v>
      </c>
      <c r="AO832" s="1">
        <v>45505.604919398145</v>
      </c>
      <c r="AP832" t="s">
        <v>76</v>
      </c>
      <c r="AQ832" s="1">
        <v>45532.88771023148</v>
      </c>
      <c r="AR832" t="s">
        <v>76</v>
      </c>
      <c r="AU832" t="s">
        <v>177</v>
      </c>
      <c r="AV832" t="s">
        <v>86</v>
      </c>
      <c r="AW832" t="s">
        <v>87</v>
      </c>
    </row>
    <row r="833" spans="1:52" x14ac:dyDescent="0.35">
      <c r="A833">
        <v>696</v>
      </c>
      <c r="C833">
        <v>231</v>
      </c>
      <c r="E833" t="s">
        <v>174</v>
      </c>
      <c r="F833" t="s">
        <v>146</v>
      </c>
      <c r="G833" t="s">
        <v>1</v>
      </c>
      <c r="H833">
        <v>90.7</v>
      </c>
      <c r="I833">
        <v>230</v>
      </c>
      <c r="J833" t="s">
        <v>421</v>
      </c>
      <c r="M833" t="s">
        <v>68</v>
      </c>
      <c r="N833">
        <v>23</v>
      </c>
      <c r="O833">
        <v>4</v>
      </c>
      <c r="S833" t="s">
        <v>182</v>
      </c>
      <c r="T833" t="s">
        <v>68</v>
      </c>
      <c r="U833" t="s">
        <v>67</v>
      </c>
      <c r="V833" t="s">
        <v>70</v>
      </c>
      <c r="X833" t="s">
        <v>70</v>
      </c>
      <c r="Y833" t="s">
        <v>70</v>
      </c>
      <c r="Z833" t="s">
        <v>70</v>
      </c>
      <c r="AA833" t="s">
        <v>70</v>
      </c>
      <c r="AB833" t="s">
        <v>72</v>
      </c>
      <c r="AC833" t="s">
        <v>68</v>
      </c>
      <c r="AD833">
        <v>3982790</v>
      </c>
      <c r="AE833">
        <v>350341</v>
      </c>
      <c r="AF833" t="s">
        <v>72</v>
      </c>
      <c r="AG833">
        <v>10</v>
      </c>
      <c r="AH833" t="s">
        <v>73</v>
      </c>
      <c r="AI833" t="s">
        <v>74</v>
      </c>
      <c r="AJ833">
        <v>108</v>
      </c>
      <c r="AK833">
        <f>AJ833*2.54</f>
        <v>274.32</v>
      </c>
      <c r="AL833" t="str">
        <f>IF(AK833&lt;5,"Sapling",IF(AK833&lt;30,"Pole",IF(AK833&lt;50,"Small Saw",IF(AK833&lt;100,"Large Saw",IF(AK833&lt;300,"Giant","Monarch")))))</f>
        <v>Giant</v>
      </c>
      <c r="AM833">
        <v>231</v>
      </c>
      <c r="AN833" t="s">
        <v>2346</v>
      </c>
      <c r="AO833" s="1">
        <v>45505.604919398145</v>
      </c>
      <c r="AP833" t="s">
        <v>76</v>
      </c>
      <c r="AQ833" s="1">
        <v>45548.789756944447</v>
      </c>
      <c r="AR833" t="s">
        <v>151</v>
      </c>
      <c r="AU833" t="s">
        <v>177</v>
      </c>
      <c r="AV833" t="s">
        <v>86</v>
      </c>
      <c r="AW833" t="s">
        <v>81</v>
      </c>
    </row>
    <row r="834" spans="1:52" x14ac:dyDescent="0.35">
      <c r="A834">
        <v>39</v>
      </c>
      <c r="C834">
        <v>232</v>
      </c>
      <c r="E834" t="s">
        <v>64</v>
      </c>
      <c r="F834" t="s">
        <v>106</v>
      </c>
      <c r="G834" t="s">
        <v>1</v>
      </c>
      <c r="H834">
        <v>89.2</v>
      </c>
      <c r="I834">
        <v>226</v>
      </c>
      <c r="J834" t="s">
        <v>119</v>
      </c>
      <c r="M834" t="s">
        <v>68</v>
      </c>
      <c r="N834">
        <v>100</v>
      </c>
      <c r="O834">
        <v>1</v>
      </c>
      <c r="S834" t="s">
        <v>94</v>
      </c>
      <c r="V834" t="s">
        <v>70</v>
      </c>
      <c r="X834" t="s">
        <v>70</v>
      </c>
      <c r="Y834" t="s">
        <v>70</v>
      </c>
      <c r="Z834" t="s">
        <v>70</v>
      </c>
      <c r="AA834" t="s">
        <v>70</v>
      </c>
      <c r="AB834" t="s">
        <v>72</v>
      </c>
      <c r="AC834" t="s">
        <v>68</v>
      </c>
      <c r="AD834">
        <v>3982543</v>
      </c>
      <c r="AE834">
        <v>347817</v>
      </c>
      <c r="AF834" t="s">
        <v>72</v>
      </c>
      <c r="AG834">
        <v>0</v>
      </c>
      <c r="AH834" t="s">
        <v>73</v>
      </c>
      <c r="AI834" t="s">
        <v>74</v>
      </c>
      <c r="AJ834">
        <v>107</v>
      </c>
      <c r="AK834">
        <f>AJ834*2.54</f>
        <v>271.78000000000003</v>
      </c>
      <c r="AL834" t="str">
        <f>IF(AK834&lt;5,"Sapling",IF(AK834&lt;30,"Pole",IF(AK834&lt;50,"Small Saw",IF(AK834&lt;100,"Large Saw",IF(AK834&lt;300,"Giant","Monarch")))))</f>
        <v>Giant</v>
      </c>
      <c r="AM834">
        <v>232</v>
      </c>
      <c r="AN834" t="s">
        <v>120</v>
      </c>
      <c r="AO834" s="1">
        <v>45505.604919398145</v>
      </c>
      <c r="AP834" t="s">
        <v>76</v>
      </c>
      <c r="AQ834" s="1">
        <v>45561.848402777781</v>
      </c>
      <c r="AR834" t="s">
        <v>77</v>
      </c>
      <c r="AU834" t="s">
        <v>79</v>
      </c>
    </row>
    <row r="835" spans="1:52" x14ac:dyDescent="0.35">
      <c r="A835">
        <v>377</v>
      </c>
      <c r="C835">
        <v>200</v>
      </c>
      <c r="E835" t="s">
        <v>637</v>
      </c>
      <c r="F835" t="s">
        <v>197</v>
      </c>
      <c r="G835" t="s">
        <v>1</v>
      </c>
      <c r="H835">
        <v>93.7</v>
      </c>
      <c r="I835">
        <v>237</v>
      </c>
      <c r="J835" t="s">
        <v>766</v>
      </c>
      <c r="M835" t="s">
        <v>70</v>
      </c>
      <c r="N835">
        <v>50</v>
      </c>
      <c r="O835">
        <v>0</v>
      </c>
      <c r="S835" t="s">
        <v>69</v>
      </c>
      <c r="T835" t="s">
        <v>68</v>
      </c>
      <c r="U835" t="s">
        <v>67</v>
      </c>
      <c r="V835" t="s">
        <v>70</v>
      </c>
      <c r="X835" t="s">
        <v>70</v>
      </c>
      <c r="Y835" t="s">
        <v>70</v>
      </c>
      <c r="Z835" t="s">
        <v>70</v>
      </c>
      <c r="AA835" t="s">
        <v>70</v>
      </c>
      <c r="AB835" t="s">
        <v>72</v>
      </c>
      <c r="AC835" t="s">
        <v>68</v>
      </c>
      <c r="AD835">
        <v>3996464</v>
      </c>
      <c r="AE835">
        <v>349035</v>
      </c>
      <c r="AF835" t="s">
        <v>72</v>
      </c>
      <c r="AG835">
        <v>0</v>
      </c>
      <c r="AH835" t="s">
        <v>73</v>
      </c>
      <c r="AI835" t="s">
        <v>74</v>
      </c>
      <c r="AJ835">
        <v>107</v>
      </c>
      <c r="AK835">
        <f>AJ835*2.54</f>
        <v>271.78000000000003</v>
      </c>
      <c r="AL835" t="str">
        <f>IF(AK835&lt;5,"Sapling",IF(AK835&lt;30,"Pole",IF(AK835&lt;50,"Small Saw",IF(AK835&lt;100,"Large Saw",IF(AK835&lt;300,"Giant","Monarch")))))</f>
        <v>Giant</v>
      </c>
      <c r="AM835">
        <v>200</v>
      </c>
      <c r="AN835" t="s">
        <v>1419</v>
      </c>
      <c r="AO835" s="1">
        <v>45505.604919398145</v>
      </c>
      <c r="AP835" t="s">
        <v>76</v>
      </c>
      <c r="AQ835" s="1">
        <v>45563.630636574075</v>
      </c>
      <c r="AR835" t="s">
        <v>151</v>
      </c>
      <c r="AT835" t="s">
        <v>1420</v>
      </c>
      <c r="AU835" t="s">
        <v>177</v>
      </c>
      <c r="AV835" t="s">
        <v>80</v>
      </c>
      <c r="AW835" t="s">
        <v>81</v>
      </c>
    </row>
    <row r="836" spans="1:52" ht="43.5" x14ac:dyDescent="0.35">
      <c r="A836">
        <v>237</v>
      </c>
      <c r="C836">
        <v>206</v>
      </c>
      <c r="E836" t="s">
        <v>174</v>
      </c>
      <c r="F836" t="s">
        <v>82</v>
      </c>
      <c r="G836" t="s">
        <v>1</v>
      </c>
      <c r="H836">
        <v>93.7</v>
      </c>
      <c r="I836">
        <v>237</v>
      </c>
      <c r="J836" t="s">
        <v>223</v>
      </c>
      <c r="K836" t="s">
        <v>67</v>
      </c>
      <c r="M836" t="s">
        <v>68</v>
      </c>
      <c r="N836">
        <v>1</v>
      </c>
      <c r="O836">
        <v>2</v>
      </c>
      <c r="S836" t="s">
        <v>69</v>
      </c>
      <c r="T836" t="s">
        <v>70</v>
      </c>
      <c r="V836" t="s">
        <v>70</v>
      </c>
      <c r="W836" t="s">
        <v>67</v>
      </c>
      <c r="X836" t="s">
        <v>70</v>
      </c>
      <c r="Y836" t="s">
        <v>70</v>
      </c>
      <c r="Z836" t="s">
        <v>70</v>
      </c>
      <c r="AA836" t="s">
        <v>70</v>
      </c>
      <c r="AB836" t="s">
        <v>72</v>
      </c>
      <c r="AC836" t="s">
        <v>68</v>
      </c>
      <c r="AD836">
        <v>3982840</v>
      </c>
      <c r="AE836">
        <v>349900</v>
      </c>
      <c r="AF836" t="s">
        <v>72</v>
      </c>
      <c r="AG836">
        <v>12</v>
      </c>
      <c r="AH836" t="s">
        <v>73</v>
      </c>
      <c r="AI836" t="s">
        <v>74</v>
      </c>
      <c r="AJ836">
        <v>107</v>
      </c>
      <c r="AK836">
        <f>AJ836*2.54</f>
        <v>271.78000000000003</v>
      </c>
      <c r="AL836" t="str">
        <f>IF(AK836&lt;5,"Sapling",IF(AK836&lt;30,"Pole",IF(AK836&lt;50,"Small Saw",IF(AK836&lt;100,"Large Saw",IF(AK836&lt;300,"Giant","Monarch")))))</f>
        <v>Giant</v>
      </c>
      <c r="AM836">
        <v>206</v>
      </c>
      <c r="AN836" t="s">
        <v>2653</v>
      </c>
      <c r="AO836" s="1">
        <v>45505.604919398145</v>
      </c>
      <c r="AP836" t="s">
        <v>76</v>
      </c>
      <c r="AQ836" s="1">
        <v>45532.887887442128</v>
      </c>
      <c r="AR836" t="s">
        <v>76</v>
      </c>
      <c r="AT836" s="2" t="s">
        <v>2654</v>
      </c>
      <c r="AU836" t="s">
        <v>177</v>
      </c>
    </row>
    <row r="837" spans="1:52" x14ac:dyDescent="0.35">
      <c r="A837">
        <v>724</v>
      </c>
      <c r="C837">
        <v>198</v>
      </c>
      <c r="E837" t="s">
        <v>174</v>
      </c>
      <c r="F837" t="s">
        <v>146</v>
      </c>
      <c r="G837" t="s">
        <v>1</v>
      </c>
      <c r="H837">
        <v>95.4</v>
      </c>
      <c r="I837">
        <v>242</v>
      </c>
      <c r="J837" t="s">
        <v>260</v>
      </c>
      <c r="M837" t="s">
        <v>68</v>
      </c>
      <c r="N837">
        <v>78</v>
      </c>
      <c r="O837">
        <v>2</v>
      </c>
      <c r="S837" t="s">
        <v>69</v>
      </c>
      <c r="T837" t="s">
        <v>68</v>
      </c>
      <c r="U837" t="s">
        <v>67</v>
      </c>
      <c r="V837" t="s">
        <v>70</v>
      </c>
      <c r="X837" t="s">
        <v>70</v>
      </c>
      <c r="Y837" t="s">
        <v>70</v>
      </c>
      <c r="Z837" t="s">
        <v>70</v>
      </c>
      <c r="AA837" t="s">
        <v>70</v>
      </c>
      <c r="AB837" t="s">
        <v>72</v>
      </c>
      <c r="AC837" t="s">
        <v>68</v>
      </c>
      <c r="AD837">
        <v>3982872</v>
      </c>
      <c r="AE837">
        <v>350691</v>
      </c>
      <c r="AF837" t="s">
        <v>72</v>
      </c>
      <c r="AG837">
        <v>2</v>
      </c>
      <c r="AH837" t="s">
        <v>73</v>
      </c>
      <c r="AI837" t="s">
        <v>74</v>
      </c>
      <c r="AJ837">
        <v>107</v>
      </c>
      <c r="AK837">
        <f>AJ837*2.54</f>
        <v>271.78000000000003</v>
      </c>
      <c r="AL837" t="str">
        <f>IF(AK837&lt;5,"Sapling",IF(AK837&lt;30,"Pole",IF(AK837&lt;50,"Small Saw",IF(AK837&lt;100,"Large Saw",IF(AK837&lt;300,"Giant","Monarch")))))</f>
        <v>Giant</v>
      </c>
      <c r="AM837">
        <v>198</v>
      </c>
      <c r="AN837" t="s">
        <v>2750</v>
      </c>
      <c r="AO837" s="1">
        <v>45505.604919398145</v>
      </c>
      <c r="AP837" t="s">
        <v>76</v>
      </c>
      <c r="AQ837" s="1">
        <v>45546.810173611113</v>
      </c>
      <c r="AR837" t="s">
        <v>151</v>
      </c>
      <c r="AU837" t="s">
        <v>177</v>
      </c>
      <c r="AV837" t="s">
        <v>86</v>
      </c>
      <c r="AW837" t="s">
        <v>81</v>
      </c>
      <c r="AX837" t="s">
        <v>2751</v>
      </c>
    </row>
    <row r="838" spans="1:52" x14ac:dyDescent="0.35">
      <c r="A838">
        <v>141</v>
      </c>
      <c r="C838">
        <v>196</v>
      </c>
      <c r="E838" t="s">
        <v>637</v>
      </c>
      <c r="F838" t="s">
        <v>82</v>
      </c>
      <c r="G838" t="s">
        <v>1</v>
      </c>
      <c r="H838">
        <v>98</v>
      </c>
      <c r="I838">
        <v>248</v>
      </c>
      <c r="J838" t="s">
        <v>947</v>
      </c>
      <c r="M838" t="s">
        <v>68</v>
      </c>
      <c r="N838">
        <v>70</v>
      </c>
      <c r="O838">
        <v>3</v>
      </c>
      <c r="S838" t="s">
        <v>94</v>
      </c>
      <c r="T838" t="s">
        <v>68</v>
      </c>
      <c r="U838" t="s">
        <v>67</v>
      </c>
      <c r="V838" t="s">
        <v>70</v>
      </c>
      <c r="X838" t="s">
        <v>70</v>
      </c>
      <c r="Y838" t="s">
        <v>70</v>
      </c>
      <c r="Z838" t="s">
        <v>70</v>
      </c>
      <c r="AA838" t="s">
        <v>70</v>
      </c>
      <c r="AB838" t="s">
        <v>72</v>
      </c>
      <c r="AC838" t="s">
        <v>68</v>
      </c>
      <c r="AD838">
        <v>3995125</v>
      </c>
      <c r="AE838">
        <v>352878</v>
      </c>
      <c r="AF838" t="s">
        <v>72</v>
      </c>
      <c r="AG838">
        <v>0</v>
      </c>
      <c r="AH838" t="s">
        <v>73</v>
      </c>
      <c r="AI838" t="s">
        <v>74</v>
      </c>
      <c r="AJ838">
        <v>106</v>
      </c>
      <c r="AK838">
        <f>AJ838*2.54</f>
        <v>269.24</v>
      </c>
      <c r="AL838" t="str">
        <f>IF(AK838&lt;5,"Sapling",IF(AK838&lt;30,"Pole",IF(AK838&lt;50,"Small Saw",IF(AK838&lt;100,"Large Saw",IF(AK838&lt;300,"Giant","Monarch")))))</f>
        <v>Giant</v>
      </c>
      <c r="AM838">
        <v>196</v>
      </c>
      <c r="AN838" t="s">
        <v>955</v>
      </c>
      <c r="AO838" s="1">
        <v>45505.604919398145</v>
      </c>
      <c r="AP838" t="s">
        <v>76</v>
      </c>
      <c r="AQ838" s="1">
        <v>45567.7503125</v>
      </c>
      <c r="AR838" t="s">
        <v>927</v>
      </c>
      <c r="AU838" t="s">
        <v>177</v>
      </c>
      <c r="AV838" t="s">
        <v>86</v>
      </c>
      <c r="AW838" t="s">
        <v>159</v>
      </c>
      <c r="AX838" t="s">
        <v>956</v>
      </c>
    </row>
    <row r="839" spans="1:52" x14ac:dyDescent="0.35">
      <c r="A839">
        <v>229</v>
      </c>
      <c r="C839">
        <v>177</v>
      </c>
      <c r="E839" t="s">
        <v>637</v>
      </c>
      <c r="F839" t="s">
        <v>82</v>
      </c>
      <c r="G839" t="s">
        <v>1</v>
      </c>
      <c r="H839">
        <v>96.5</v>
      </c>
      <c r="I839">
        <v>245</v>
      </c>
      <c r="J839" t="s">
        <v>1115</v>
      </c>
      <c r="M839" t="s">
        <v>70</v>
      </c>
      <c r="N839">
        <v>14.6</v>
      </c>
      <c r="O839">
        <v>0</v>
      </c>
      <c r="S839" t="s">
        <v>69</v>
      </c>
      <c r="T839" t="s">
        <v>68</v>
      </c>
      <c r="U839" t="s">
        <v>67</v>
      </c>
      <c r="V839" t="s">
        <v>68</v>
      </c>
      <c r="X839" t="s">
        <v>70</v>
      </c>
      <c r="Y839" t="s">
        <v>70</v>
      </c>
      <c r="Z839" t="s">
        <v>70</v>
      </c>
      <c r="AA839" t="s">
        <v>70</v>
      </c>
      <c r="AB839" t="s">
        <v>72</v>
      </c>
      <c r="AC839" t="s">
        <v>68</v>
      </c>
      <c r="AD839">
        <v>3996515</v>
      </c>
      <c r="AE839">
        <v>350985</v>
      </c>
      <c r="AF839" t="s">
        <v>72</v>
      </c>
      <c r="AG839">
        <v>0</v>
      </c>
      <c r="AH839" t="s">
        <v>73</v>
      </c>
      <c r="AI839" t="s">
        <v>74</v>
      </c>
      <c r="AJ839">
        <v>106</v>
      </c>
      <c r="AK839">
        <f>AJ839*2.54</f>
        <v>269.24</v>
      </c>
      <c r="AL839" t="str">
        <f>IF(AK839&lt;5,"Sapling",IF(AK839&lt;30,"Pole",IF(AK839&lt;50,"Small Saw",IF(AK839&lt;100,"Large Saw",IF(AK839&lt;300,"Giant","Monarch")))))</f>
        <v>Giant</v>
      </c>
      <c r="AM839">
        <v>169</v>
      </c>
      <c r="AN839" t="s">
        <v>1116</v>
      </c>
      <c r="AO839" s="1">
        <v>45505.604919398145</v>
      </c>
      <c r="AP839" t="s">
        <v>76</v>
      </c>
      <c r="AQ839" s="1">
        <v>45560.798229166663</v>
      </c>
      <c r="AR839" t="s">
        <v>151</v>
      </c>
      <c r="AU839" t="s">
        <v>177</v>
      </c>
      <c r="AV839" t="s">
        <v>86</v>
      </c>
      <c r="AW839" t="s">
        <v>81</v>
      </c>
    </row>
    <row r="840" spans="1:52" x14ac:dyDescent="0.35">
      <c r="A840">
        <v>309</v>
      </c>
      <c r="C840">
        <v>220</v>
      </c>
      <c r="E840" t="s">
        <v>637</v>
      </c>
      <c r="F840" t="s">
        <v>290</v>
      </c>
      <c r="G840" t="s">
        <v>1</v>
      </c>
      <c r="H840">
        <v>81</v>
      </c>
      <c r="I840">
        <v>205</v>
      </c>
      <c r="J840" t="s">
        <v>1241</v>
      </c>
      <c r="M840" t="s">
        <v>68</v>
      </c>
      <c r="N840">
        <v>38</v>
      </c>
      <c r="O840">
        <v>3</v>
      </c>
      <c r="S840" t="s">
        <v>94</v>
      </c>
      <c r="T840" t="s">
        <v>68</v>
      </c>
      <c r="U840" t="s">
        <v>67</v>
      </c>
      <c r="X840" t="s">
        <v>70</v>
      </c>
      <c r="Y840" t="s">
        <v>70</v>
      </c>
      <c r="Z840" t="s">
        <v>70</v>
      </c>
      <c r="AA840" t="s">
        <v>70</v>
      </c>
      <c r="AB840" t="s">
        <v>72</v>
      </c>
      <c r="AC840" t="s">
        <v>68</v>
      </c>
      <c r="AD840">
        <v>3995799</v>
      </c>
      <c r="AE840">
        <v>351277</v>
      </c>
      <c r="AF840" t="s">
        <v>72</v>
      </c>
      <c r="AG840">
        <v>8</v>
      </c>
      <c r="AH840" t="s">
        <v>73</v>
      </c>
      <c r="AI840" t="s">
        <v>74</v>
      </c>
      <c r="AJ840">
        <v>106</v>
      </c>
      <c r="AK840">
        <f>AJ840*2.54</f>
        <v>269.24</v>
      </c>
      <c r="AL840" t="str">
        <f>IF(AK840&lt;5,"Sapling",IF(AK840&lt;30,"Pole",IF(AK840&lt;50,"Small Saw",IF(AK840&lt;100,"Large Saw",IF(AK840&lt;300,"Giant","Monarch")))))</f>
        <v>Giant</v>
      </c>
      <c r="AM840">
        <v>220</v>
      </c>
      <c r="AN840" t="s">
        <v>1288</v>
      </c>
      <c r="AO840" s="1">
        <v>45505.604919398145</v>
      </c>
      <c r="AP840" t="s">
        <v>76</v>
      </c>
      <c r="AQ840" s="1">
        <v>45566.800578703704</v>
      </c>
      <c r="AR840" t="s">
        <v>927</v>
      </c>
      <c r="AU840" t="s">
        <v>177</v>
      </c>
      <c r="AV840" t="s">
        <v>86</v>
      </c>
      <c r="AW840" t="s">
        <v>159</v>
      </c>
      <c r="AX840" t="s">
        <v>1289</v>
      </c>
    </row>
    <row r="841" spans="1:52" x14ac:dyDescent="0.35">
      <c r="A841">
        <v>59</v>
      </c>
      <c r="C841">
        <v>221</v>
      </c>
      <c r="E841" t="s">
        <v>1940</v>
      </c>
      <c r="F841" t="s">
        <v>106</v>
      </c>
      <c r="G841" t="s">
        <v>1</v>
      </c>
      <c r="H841">
        <v>81</v>
      </c>
      <c r="I841">
        <v>205</v>
      </c>
      <c r="J841" t="s">
        <v>348</v>
      </c>
      <c r="M841" t="s">
        <v>70</v>
      </c>
      <c r="N841">
        <v>7</v>
      </c>
      <c r="O841">
        <v>0</v>
      </c>
      <c r="S841" t="s">
        <v>182</v>
      </c>
      <c r="T841" t="s">
        <v>68</v>
      </c>
      <c r="U841" t="s">
        <v>67</v>
      </c>
      <c r="V841" t="s">
        <v>70</v>
      </c>
      <c r="X841" t="s">
        <v>70</v>
      </c>
      <c r="Y841" t="s">
        <v>70</v>
      </c>
      <c r="Z841" t="s">
        <v>70</v>
      </c>
      <c r="AA841" t="s">
        <v>70</v>
      </c>
      <c r="AB841" t="s">
        <v>72</v>
      </c>
      <c r="AC841" t="s">
        <v>68</v>
      </c>
      <c r="AD841">
        <v>3990332</v>
      </c>
      <c r="AE841">
        <v>353340</v>
      </c>
      <c r="AF841" t="s">
        <v>72</v>
      </c>
      <c r="AG841">
        <v>0</v>
      </c>
      <c r="AH841" t="s">
        <v>73</v>
      </c>
      <c r="AI841" t="s">
        <v>74</v>
      </c>
      <c r="AJ841">
        <v>106</v>
      </c>
      <c r="AK841">
        <f>AJ841*2.54</f>
        <v>269.24</v>
      </c>
      <c r="AL841" t="str">
        <f>IF(AK841&lt;5,"Sapling",IF(AK841&lt;30,"Pole",IF(AK841&lt;50,"Small Saw",IF(AK841&lt;100,"Large Saw",IF(AK841&lt;300,"Giant","Monarch")))))</f>
        <v>Giant</v>
      </c>
      <c r="AM841">
        <v>221</v>
      </c>
      <c r="AN841" t="s">
        <v>2040</v>
      </c>
      <c r="AO841" s="1">
        <v>45505.604919398145</v>
      </c>
      <c r="AP841" t="s">
        <v>76</v>
      </c>
      <c r="AQ841" s="1">
        <v>45552.817187499997</v>
      </c>
      <c r="AR841" t="s">
        <v>151</v>
      </c>
      <c r="AU841" t="s">
        <v>79</v>
      </c>
      <c r="AV841" t="s">
        <v>86</v>
      </c>
      <c r="AW841" t="s">
        <v>159</v>
      </c>
    </row>
    <row r="842" spans="1:52" ht="43.5" x14ac:dyDescent="0.35">
      <c r="A842">
        <v>238</v>
      </c>
      <c r="C842">
        <v>209</v>
      </c>
      <c r="E842" t="s">
        <v>174</v>
      </c>
      <c r="F842" t="s">
        <v>82</v>
      </c>
      <c r="G842" t="s">
        <v>1</v>
      </c>
      <c r="H842">
        <v>10</v>
      </c>
      <c r="I842">
        <v>25</v>
      </c>
      <c r="J842" t="s">
        <v>2411</v>
      </c>
      <c r="K842" t="s">
        <v>67</v>
      </c>
      <c r="M842" t="s">
        <v>68</v>
      </c>
      <c r="N842">
        <v>2</v>
      </c>
      <c r="O842">
        <v>1</v>
      </c>
      <c r="S842" t="s">
        <v>69</v>
      </c>
      <c r="T842" t="s">
        <v>70</v>
      </c>
      <c r="V842" t="s">
        <v>70</v>
      </c>
      <c r="X842" t="s">
        <v>70</v>
      </c>
      <c r="Y842" t="s">
        <v>70</v>
      </c>
      <c r="Z842" t="s">
        <v>70</v>
      </c>
      <c r="AA842" t="s">
        <v>70</v>
      </c>
      <c r="AB842" t="s">
        <v>72</v>
      </c>
      <c r="AC842" t="s">
        <v>68</v>
      </c>
      <c r="AD842">
        <v>3982835</v>
      </c>
      <c r="AE842">
        <v>349905</v>
      </c>
      <c r="AF842" t="s">
        <v>72</v>
      </c>
      <c r="AG842">
        <v>0</v>
      </c>
      <c r="AH842" t="s">
        <v>73</v>
      </c>
      <c r="AI842" t="s">
        <v>74</v>
      </c>
      <c r="AJ842">
        <v>106</v>
      </c>
      <c r="AK842">
        <f>AJ842*2.54</f>
        <v>269.24</v>
      </c>
      <c r="AL842" t="str">
        <f>IF(AK842&lt;5,"Sapling",IF(AK842&lt;30,"Pole",IF(AK842&lt;50,"Small Saw",IF(AK842&lt;100,"Large Saw",IF(AK842&lt;300,"Giant","Monarch")))))</f>
        <v>Giant</v>
      </c>
      <c r="AM842">
        <v>209</v>
      </c>
      <c r="AN842" t="s">
        <v>2629</v>
      </c>
      <c r="AO842" s="1">
        <v>45505.604919398145</v>
      </c>
      <c r="AP842" t="s">
        <v>76</v>
      </c>
      <c r="AQ842" s="1">
        <v>45532.887873136577</v>
      </c>
      <c r="AR842" t="s">
        <v>76</v>
      </c>
      <c r="AT842" s="2" t="s">
        <v>2630</v>
      </c>
      <c r="AU842" t="s">
        <v>177</v>
      </c>
    </row>
    <row r="843" spans="1:52" x14ac:dyDescent="0.35">
      <c r="A843">
        <v>172</v>
      </c>
      <c r="B843">
        <v>172</v>
      </c>
      <c r="D843">
        <v>245</v>
      </c>
      <c r="E843" t="s">
        <v>174</v>
      </c>
      <c r="F843" t="s">
        <v>106</v>
      </c>
      <c r="G843" t="s">
        <v>1</v>
      </c>
      <c r="H843">
        <v>106</v>
      </c>
      <c r="I843">
        <v>269</v>
      </c>
      <c r="J843" t="s">
        <v>161</v>
      </c>
      <c r="M843" t="s">
        <v>70</v>
      </c>
      <c r="N843">
        <v>33</v>
      </c>
      <c r="S843" t="s">
        <v>69</v>
      </c>
      <c r="T843" t="s">
        <v>70</v>
      </c>
      <c r="V843" t="s">
        <v>70</v>
      </c>
      <c r="X843" t="s">
        <v>70</v>
      </c>
      <c r="Y843" t="s">
        <v>70</v>
      </c>
      <c r="Z843" t="s">
        <v>70</v>
      </c>
      <c r="AA843" t="s">
        <v>70</v>
      </c>
      <c r="AC843" t="s">
        <v>68</v>
      </c>
      <c r="AH843" t="s">
        <v>73</v>
      </c>
      <c r="AI843" t="s">
        <v>74</v>
      </c>
      <c r="AJ843">
        <f>H843</f>
        <v>106</v>
      </c>
      <c r="AK843">
        <f>AJ843*2.54</f>
        <v>269.24</v>
      </c>
      <c r="AL843" t="str">
        <f>IF(AK843&lt;5,"Sapling",IF(AK843&lt;30,"Pole",IF(AK843&lt;50,"Small Saw",IF(AK843&lt;100,"Large Saw",IF(AK843&lt;300,"Giant","Monarch")))))</f>
        <v>Giant</v>
      </c>
      <c r="AN843" t="s">
        <v>2999</v>
      </c>
      <c r="AO843" s="1">
        <v>45530.924780092595</v>
      </c>
      <c r="AP843" t="s">
        <v>151</v>
      </c>
      <c r="AQ843" s="1">
        <v>45532.888047928238</v>
      </c>
      <c r="AR843" t="s">
        <v>76</v>
      </c>
      <c r="AT843" t="s">
        <v>3000</v>
      </c>
      <c r="AV843" t="s">
        <v>86</v>
      </c>
      <c r="AW843" t="s">
        <v>87</v>
      </c>
      <c r="AZ843">
        <v>1</v>
      </c>
    </row>
    <row r="844" spans="1:52" x14ac:dyDescent="0.35">
      <c r="B844">
        <v>1104</v>
      </c>
      <c r="D844">
        <v>231</v>
      </c>
      <c r="F844" t="s">
        <v>290</v>
      </c>
      <c r="G844" t="s">
        <v>1</v>
      </c>
      <c r="H844">
        <v>105.9</v>
      </c>
      <c r="I844">
        <v>268</v>
      </c>
      <c r="J844" t="s">
        <v>3014</v>
      </c>
      <c r="M844" t="s">
        <v>68</v>
      </c>
      <c r="N844">
        <v>233</v>
      </c>
      <c r="O844">
        <v>4</v>
      </c>
      <c r="S844" t="s">
        <v>94</v>
      </c>
      <c r="T844" t="s">
        <v>68</v>
      </c>
      <c r="U844" t="s">
        <v>67</v>
      </c>
      <c r="V844" t="s">
        <v>70</v>
      </c>
      <c r="W844" t="s">
        <v>67</v>
      </c>
      <c r="X844" t="s">
        <v>68</v>
      </c>
      <c r="Y844" t="s">
        <v>70</v>
      </c>
      <c r="Z844" t="s">
        <v>68</v>
      </c>
      <c r="AA844" t="s">
        <v>70</v>
      </c>
      <c r="AC844" t="s">
        <v>68</v>
      </c>
      <c r="AH844" t="s">
        <v>73</v>
      </c>
      <c r="AI844" t="s">
        <v>74</v>
      </c>
      <c r="AJ844">
        <f>H844</f>
        <v>105.9</v>
      </c>
      <c r="AK844">
        <f>AJ844*2.54</f>
        <v>268.98599999999999</v>
      </c>
      <c r="AL844" t="str">
        <f>IF(AK844&lt;5,"Sapling",IF(AK844&lt;30,"Pole",IF(AK844&lt;50,"Small Saw",IF(AK844&lt;100,"Large Saw",IF(AK844&lt;300,"Giant","Monarch")))))</f>
        <v>Giant</v>
      </c>
      <c r="AN844" t="s">
        <v>3015</v>
      </c>
      <c r="AO844" s="1">
        <v>45554.746805555558</v>
      </c>
      <c r="AP844" t="s">
        <v>640</v>
      </c>
      <c r="AQ844" s="1">
        <v>45554.747152777774</v>
      </c>
      <c r="AR844" t="s">
        <v>640</v>
      </c>
      <c r="AS844" t="s">
        <v>67</v>
      </c>
      <c r="AT844" t="s">
        <v>3012</v>
      </c>
      <c r="AV844" t="s">
        <v>86</v>
      </c>
      <c r="AW844" t="s">
        <v>81</v>
      </c>
      <c r="AZ844">
        <v>1</v>
      </c>
    </row>
    <row r="845" spans="1:52" x14ac:dyDescent="0.35">
      <c r="A845">
        <v>718</v>
      </c>
      <c r="C845">
        <v>180</v>
      </c>
      <c r="E845" t="s">
        <v>174</v>
      </c>
      <c r="F845" t="s">
        <v>146</v>
      </c>
      <c r="G845" t="s">
        <v>1</v>
      </c>
      <c r="H845">
        <v>87.2</v>
      </c>
      <c r="I845">
        <v>221</v>
      </c>
      <c r="J845" t="s">
        <v>175</v>
      </c>
      <c r="M845" t="s">
        <v>70</v>
      </c>
      <c r="N845">
        <v>23</v>
      </c>
      <c r="O845">
        <v>0</v>
      </c>
      <c r="S845" t="s">
        <v>69</v>
      </c>
      <c r="T845" t="s">
        <v>68</v>
      </c>
      <c r="U845" t="s">
        <v>67</v>
      </c>
      <c r="V845" t="s">
        <v>70</v>
      </c>
      <c r="X845" t="s">
        <v>70</v>
      </c>
      <c r="Y845" t="s">
        <v>70</v>
      </c>
      <c r="Z845" t="s">
        <v>70</v>
      </c>
      <c r="AA845" t="s">
        <v>70</v>
      </c>
      <c r="AB845" t="s">
        <v>72</v>
      </c>
      <c r="AC845" t="s">
        <v>68</v>
      </c>
      <c r="AD845">
        <v>3982895</v>
      </c>
      <c r="AE845">
        <v>350603</v>
      </c>
      <c r="AF845" t="s">
        <v>72</v>
      </c>
      <c r="AG845">
        <v>0</v>
      </c>
      <c r="AH845" t="s">
        <v>73</v>
      </c>
      <c r="AI845" t="s">
        <v>74</v>
      </c>
      <c r="AJ845">
        <v>105</v>
      </c>
      <c r="AK845">
        <f>AJ845*2.54</f>
        <v>266.7</v>
      </c>
      <c r="AL845" t="str">
        <f>IF(AK845&lt;5,"Sapling",IF(AK845&lt;30,"Pole",IF(AK845&lt;50,"Small Saw",IF(AK845&lt;100,"Large Saw",IF(AK845&lt;300,"Giant","Monarch")))))</f>
        <v>Giant</v>
      </c>
      <c r="AM845">
        <v>180</v>
      </c>
      <c r="AN845" t="s">
        <v>176</v>
      </c>
      <c r="AO845" s="1">
        <v>45505.604919398145</v>
      </c>
      <c r="AP845" t="s">
        <v>76</v>
      </c>
      <c r="AQ845" s="1">
        <v>45547.820081018515</v>
      </c>
      <c r="AR845" t="s">
        <v>151</v>
      </c>
      <c r="AU845" t="s">
        <v>177</v>
      </c>
      <c r="AV845" t="s">
        <v>86</v>
      </c>
      <c r="AW845" t="s">
        <v>81</v>
      </c>
      <c r="AX845" t="s">
        <v>178</v>
      </c>
    </row>
    <row r="846" spans="1:52" x14ac:dyDescent="0.35">
      <c r="A846">
        <v>15</v>
      </c>
      <c r="C846">
        <v>215</v>
      </c>
      <c r="E846" t="s">
        <v>637</v>
      </c>
      <c r="F846" t="s">
        <v>65</v>
      </c>
      <c r="G846" t="s">
        <v>1</v>
      </c>
      <c r="H846">
        <v>91.599999999999895</v>
      </c>
      <c r="I846">
        <v>232</v>
      </c>
      <c r="J846" t="s">
        <v>675</v>
      </c>
      <c r="M846" t="s">
        <v>68</v>
      </c>
      <c r="N846">
        <v>9</v>
      </c>
      <c r="O846">
        <v>3</v>
      </c>
      <c r="S846" t="s">
        <v>69</v>
      </c>
      <c r="T846" t="s">
        <v>68</v>
      </c>
      <c r="U846" t="s">
        <v>67</v>
      </c>
      <c r="V846" t="s">
        <v>70</v>
      </c>
      <c r="X846" t="s">
        <v>70</v>
      </c>
      <c r="Y846" t="s">
        <v>68</v>
      </c>
      <c r="Z846" t="s">
        <v>70</v>
      </c>
      <c r="AA846" t="s">
        <v>70</v>
      </c>
      <c r="AB846" t="s">
        <v>676</v>
      </c>
      <c r="AC846" t="s">
        <v>68</v>
      </c>
      <c r="AD846">
        <v>3996229</v>
      </c>
      <c r="AE846">
        <v>351740</v>
      </c>
      <c r="AF846" t="s">
        <v>72</v>
      </c>
      <c r="AG846">
        <v>0</v>
      </c>
      <c r="AH846" t="s">
        <v>73</v>
      </c>
      <c r="AI846" t="s">
        <v>74</v>
      </c>
      <c r="AJ846">
        <v>105</v>
      </c>
      <c r="AK846">
        <f>AJ846*2.54</f>
        <v>266.7</v>
      </c>
      <c r="AL846" t="str">
        <f>IF(AK846&lt;5,"Sapling",IF(AK846&lt;30,"Pole",IF(AK846&lt;50,"Small Saw",IF(AK846&lt;100,"Large Saw",IF(AK846&lt;300,"Giant","Monarch")))))</f>
        <v>Giant</v>
      </c>
      <c r="AM846">
        <v>215</v>
      </c>
      <c r="AN846" t="s">
        <v>677</v>
      </c>
      <c r="AO846" s="1">
        <v>45505.604919398145</v>
      </c>
      <c r="AP846" t="s">
        <v>76</v>
      </c>
      <c r="AQ846" s="1">
        <v>45558.655034722222</v>
      </c>
      <c r="AR846" t="s">
        <v>151</v>
      </c>
      <c r="AU846" t="s">
        <v>177</v>
      </c>
      <c r="AV846" t="s">
        <v>86</v>
      </c>
      <c r="AW846" t="s">
        <v>81</v>
      </c>
    </row>
    <row r="847" spans="1:52" x14ac:dyDescent="0.35">
      <c r="A847">
        <v>205</v>
      </c>
      <c r="C847">
        <v>228</v>
      </c>
      <c r="E847" t="s">
        <v>637</v>
      </c>
      <c r="F847" t="s">
        <v>91</v>
      </c>
      <c r="G847" t="s">
        <v>1</v>
      </c>
      <c r="H847">
        <v>88.799999999999898</v>
      </c>
      <c r="I847">
        <v>225</v>
      </c>
      <c r="J847" t="s">
        <v>1061</v>
      </c>
      <c r="M847" t="s">
        <v>68</v>
      </c>
      <c r="N847">
        <v>35</v>
      </c>
      <c r="O847">
        <v>2</v>
      </c>
      <c r="S847" t="s">
        <v>69</v>
      </c>
      <c r="T847" t="s">
        <v>68</v>
      </c>
      <c r="U847" t="s">
        <v>67</v>
      </c>
      <c r="V847" t="s">
        <v>70</v>
      </c>
      <c r="X847" t="s">
        <v>70</v>
      </c>
      <c r="Y847" t="s">
        <v>70</v>
      </c>
      <c r="Z847" t="s">
        <v>70</v>
      </c>
      <c r="AA847" t="s">
        <v>70</v>
      </c>
      <c r="AB847" t="s">
        <v>72</v>
      </c>
      <c r="AC847" t="s">
        <v>68</v>
      </c>
      <c r="AD847">
        <v>3996458</v>
      </c>
      <c r="AE847">
        <v>351233</v>
      </c>
      <c r="AF847" t="s">
        <v>72</v>
      </c>
      <c r="AG847">
        <v>0</v>
      </c>
      <c r="AH847" t="s">
        <v>73</v>
      </c>
      <c r="AI847" t="s">
        <v>74</v>
      </c>
      <c r="AJ847">
        <v>105</v>
      </c>
      <c r="AK847">
        <f>AJ847*2.54</f>
        <v>266.7</v>
      </c>
      <c r="AL847" t="str">
        <f>IF(AK847&lt;5,"Sapling",IF(AK847&lt;30,"Pole",IF(AK847&lt;50,"Small Saw",IF(AK847&lt;100,"Large Saw",IF(AK847&lt;300,"Giant","Monarch")))))</f>
        <v>Giant</v>
      </c>
      <c r="AM847">
        <v>228</v>
      </c>
      <c r="AN847" t="s">
        <v>1062</v>
      </c>
      <c r="AO847" s="1">
        <v>45505.604919398145</v>
      </c>
      <c r="AP847" t="s">
        <v>76</v>
      </c>
      <c r="AQ847" s="1">
        <v>45560.854351851849</v>
      </c>
      <c r="AR847" t="s">
        <v>151</v>
      </c>
      <c r="AU847" t="s">
        <v>177</v>
      </c>
      <c r="AV847" t="s">
        <v>80</v>
      </c>
      <c r="AW847" t="s">
        <v>159</v>
      </c>
      <c r="AX847" t="s">
        <v>886</v>
      </c>
    </row>
    <row r="848" spans="1:52" x14ac:dyDescent="0.35">
      <c r="A848">
        <v>23</v>
      </c>
      <c r="C848">
        <v>209</v>
      </c>
      <c r="E848" t="s">
        <v>64</v>
      </c>
      <c r="F848" t="s">
        <v>146</v>
      </c>
      <c r="G848" t="s">
        <v>1</v>
      </c>
      <c r="H848">
        <v>103</v>
      </c>
      <c r="I848">
        <v>261</v>
      </c>
      <c r="J848" t="s">
        <v>2145</v>
      </c>
      <c r="M848" t="s">
        <v>68</v>
      </c>
      <c r="N848">
        <v>30</v>
      </c>
      <c r="O848">
        <v>1</v>
      </c>
      <c r="S848" t="s">
        <v>94</v>
      </c>
      <c r="T848" t="s">
        <v>70</v>
      </c>
      <c r="V848" t="s">
        <v>70</v>
      </c>
      <c r="X848" t="s">
        <v>70</v>
      </c>
      <c r="Y848" t="s">
        <v>70</v>
      </c>
      <c r="Z848" t="s">
        <v>70</v>
      </c>
      <c r="AB848" t="s">
        <v>72</v>
      </c>
      <c r="AC848" t="s">
        <v>68</v>
      </c>
      <c r="AD848">
        <v>3982584</v>
      </c>
      <c r="AE848">
        <v>347691</v>
      </c>
      <c r="AF848" t="s">
        <v>72</v>
      </c>
      <c r="AG848">
        <v>0</v>
      </c>
      <c r="AH848" t="s">
        <v>73</v>
      </c>
      <c r="AI848" t="s">
        <v>74</v>
      </c>
      <c r="AJ848">
        <v>105</v>
      </c>
      <c r="AK848">
        <f>AJ848*2.54</f>
        <v>266.7</v>
      </c>
      <c r="AL848" t="str">
        <f>IF(AK848&lt;5,"Sapling",IF(AK848&lt;30,"Pole",IF(AK848&lt;50,"Small Saw",IF(AK848&lt;100,"Large Saw",IF(AK848&lt;300,"Giant","Monarch")))))</f>
        <v>Giant</v>
      </c>
      <c r="AM848">
        <v>209</v>
      </c>
      <c r="AN848" t="s">
        <v>2146</v>
      </c>
      <c r="AO848" s="1">
        <v>45505.604919398145</v>
      </c>
      <c r="AP848" t="s">
        <v>76</v>
      </c>
      <c r="AQ848" s="1">
        <v>45546.929409722223</v>
      </c>
      <c r="AR848" t="s">
        <v>77</v>
      </c>
      <c r="AU848" t="s">
        <v>79</v>
      </c>
      <c r="AV848" t="s">
        <v>86</v>
      </c>
      <c r="AW848" t="s">
        <v>87</v>
      </c>
    </row>
    <row r="849" spans="1:52" x14ac:dyDescent="0.35">
      <c r="A849">
        <v>108</v>
      </c>
      <c r="C849">
        <v>218</v>
      </c>
      <c r="E849" t="s">
        <v>637</v>
      </c>
      <c r="F849" t="s">
        <v>290</v>
      </c>
      <c r="G849" t="s">
        <v>1</v>
      </c>
      <c r="H849">
        <v>103</v>
      </c>
      <c r="I849">
        <v>261</v>
      </c>
      <c r="J849" t="s">
        <v>482</v>
      </c>
      <c r="M849" t="s">
        <v>70</v>
      </c>
      <c r="N849">
        <v>38</v>
      </c>
      <c r="O849">
        <v>0</v>
      </c>
      <c r="S849" t="s">
        <v>94</v>
      </c>
      <c r="T849" t="s">
        <v>68</v>
      </c>
      <c r="U849" t="s">
        <v>67</v>
      </c>
      <c r="V849" t="s">
        <v>70</v>
      </c>
      <c r="X849" t="s">
        <v>70</v>
      </c>
      <c r="Y849" t="s">
        <v>70</v>
      </c>
      <c r="Z849" t="s">
        <v>70</v>
      </c>
      <c r="AA849" t="s">
        <v>70</v>
      </c>
      <c r="AB849" t="s">
        <v>72</v>
      </c>
      <c r="AC849" t="s">
        <v>68</v>
      </c>
      <c r="AD849">
        <v>3996161</v>
      </c>
      <c r="AE849">
        <v>351427</v>
      </c>
      <c r="AF849" t="s">
        <v>72</v>
      </c>
      <c r="AG849">
        <v>0</v>
      </c>
      <c r="AH849" t="s">
        <v>73</v>
      </c>
      <c r="AI849" t="s">
        <v>74</v>
      </c>
      <c r="AJ849">
        <v>104</v>
      </c>
      <c r="AK849">
        <f>AJ849*2.54</f>
        <v>264.16000000000003</v>
      </c>
      <c r="AL849" t="str">
        <f>IF(AK849&lt;5,"Sapling",IF(AK849&lt;30,"Pole",IF(AK849&lt;50,"Small Saw",IF(AK849&lt;100,"Large Saw",IF(AK849&lt;300,"Giant","Monarch")))))</f>
        <v>Giant</v>
      </c>
      <c r="AM849">
        <v>218</v>
      </c>
      <c r="AN849" t="s">
        <v>885</v>
      </c>
      <c r="AO849" s="1">
        <v>45505.604919398145</v>
      </c>
      <c r="AP849" t="s">
        <v>76</v>
      </c>
      <c r="AQ849" s="1">
        <v>45560.6325462963</v>
      </c>
      <c r="AR849" t="s">
        <v>151</v>
      </c>
      <c r="AT849" t="s">
        <v>886</v>
      </c>
      <c r="AU849" t="s">
        <v>177</v>
      </c>
      <c r="AV849" t="s">
        <v>86</v>
      </c>
      <c r="AW849" t="s">
        <v>159</v>
      </c>
    </row>
    <row r="850" spans="1:52" x14ac:dyDescent="0.35">
      <c r="A850">
        <v>194</v>
      </c>
      <c r="C850">
        <v>222</v>
      </c>
      <c r="E850" t="s">
        <v>637</v>
      </c>
      <c r="F850" t="s">
        <v>290</v>
      </c>
      <c r="G850" t="s">
        <v>1</v>
      </c>
      <c r="H850">
        <v>93.599999999999895</v>
      </c>
      <c r="I850">
        <v>237</v>
      </c>
      <c r="J850" t="s">
        <v>724</v>
      </c>
      <c r="M850" t="s">
        <v>70</v>
      </c>
      <c r="N850">
        <v>20</v>
      </c>
      <c r="O850">
        <v>0</v>
      </c>
      <c r="S850" t="s">
        <v>94</v>
      </c>
      <c r="T850" t="s">
        <v>68</v>
      </c>
      <c r="U850" t="s">
        <v>67</v>
      </c>
      <c r="V850" t="s">
        <v>70</v>
      </c>
      <c r="W850" t="s">
        <v>67</v>
      </c>
      <c r="X850" t="s">
        <v>68</v>
      </c>
      <c r="Y850" t="s">
        <v>70</v>
      </c>
      <c r="Z850" t="s">
        <v>70</v>
      </c>
      <c r="AA850" t="s">
        <v>70</v>
      </c>
      <c r="AB850" t="s">
        <v>72</v>
      </c>
      <c r="AC850" t="s">
        <v>68</v>
      </c>
      <c r="AD850">
        <v>3996210</v>
      </c>
      <c r="AE850">
        <v>351328</v>
      </c>
      <c r="AF850" t="s">
        <v>72</v>
      </c>
      <c r="AG850">
        <v>0</v>
      </c>
      <c r="AH850" t="s">
        <v>73</v>
      </c>
      <c r="AI850" t="s">
        <v>74</v>
      </c>
      <c r="AJ850">
        <v>104</v>
      </c>
      <c r="AK850">
        <f>AJ850*2.54</f>
        <v>264.16000000000003</v>
      </c>
      <c r="AL850" t="str">
        <f>IF(AK850&lt;5,"Sapling",IF(AK850&lt;30,"Pole",IF(AK850&lt;50,"Small Saw",IF(AK850&lt;100,"Large Saw",IF(AK850&lt;300,"Giant","Monarch")))))</f>
        <v>Giant</v>
      </c>
      <c r="AM850">
        <v>222</v>
      </c>
      <c r="AN850" t="s">
        <v>1039</v>
      </c>
      <c r="AO850" s="1">
        <v>45505.604919398145</v>
      </c>
      <c r="AP850" t="s">
        <v>76</v>
      </c>
      <c r="AQ850" s="1">
        <v>45561.884895833333</v>
      </c>
      <c r="AR850" t="s">
        <v>151</v>
      </c>
      <c r="AU850" t="s">
        <v>177</v>
      </c>
      <c r="AV850" t="s">
        <v>86</v>
      </c>
      <c r="AW850" t="s">
        <v>159</v>
      </c>
    </row>
    <row r="851" spans="1:52" x14ac:dyDescent="0.35">
      <c r="A851">
        <v>285</v>
      </c>
      <c r="C851">
        <v>190</v>
      </c>
      <c r="E851" t="s">
        <v>637</v>
      </c>
      <c r="F851" t="s">
        <v>91</v>
      </c>
      <c r="G851" t="s">
        <v>1</v>
      </c>
      <c r="H851">
        <v>80.599999999999895</v>
      </c>
      <c r="I851">
        <v>204</v>
      </c>
      <c r="J851" t="s">
        <v>1234</v>
      </c>
      <c r="M851" t="s">
        <v>68</v>
      </c>
      <c r="N851">
        <v>12</v>
      </c>
      <c r="O851">
        <v>3</v>
      </c>
      <c r="S851" t="s">
        <v>94</v>
      </c>
      <c r="T851" t="s">
        <v>70</v>
      </c>
      <c r="V851" t="s">
        <v>70</v>
      </c>
      <c r="X851" t="s">
        <v>70</v>
      </c>
      <c r="Y851" t="s">
        <v>70</v>
      </c>
      <c r="Z851" t="s">
        <v>70</v>
      </c>
      <c r="AA851" t="s">
        <v>70</v>
      </c>
      <c r="AB851" t="s">
        <v>72</v>
      </c>
      <c r="AC851" t="s">
        <v>68</v>
      </c>
      <c r="AD851">
        <v>3995967</v>
      </c>
      <c r="AE851">
        <v>351341</v>
      </c>
      <c r="AF851" t="s">
        <v>72</v>
      </c>
      <c r="AG851">
        <v>37</v>
      </c>
      <c r="AH851" t="s">
        <v>73</v>
      </c>
      <c r="AI851" t="s">
        <v>74</v>
      </c>
      <c r="AJ851">
        <v>104</v>
      </c>
      <c r="AK851">
        <f>AJ851*2.54</f>
        <v>264.16000000000003</v>
      </c>
      <c r="AL851" t="str">
        <f>IF(AK851&lt;5,"Sapling",IF(AK851&lt;30,"Pole",IF(AK851&lt;50,"Small Saw",IF(AK851&lt;100,"Large Saw",IF(AK851&lt;300,"Giant","Monarch")))))</f>
        <v>Giant</v>
      </c>
      <c r="AM851">
        <v>190</v>
      </c>
      <c r="AN851" t="s">
        <v>1235</v>
      </c>
      <c r="AO851" s="1">
        <v>45505.604919398145</v>
      </c>
      <c r="AP851" t="s">
        <v>76</v>
      </c>
      <c r="AQ851" s="1">
        <v>45559.948275462964</v>
      </c>
      <c r="AR851" t="s">
        <v>77</v>
      </c>
      <c r="AU851" t="s">
        <v>177</v>
      </c>
      <c r="AV851" t="s">
        <v>80</v>
      </c>
      <c r="AW851" t="s">
        <v>81</v>
      </c>
      <c r="AX851" t="s">
        <v>1236</v>
      </c>
    </row>
    <row r="852" spans="1:52" x14ac:dyDescent="0.35">
      <c r="A852">
        <v>443</v>
      </c>
      <c r="C852">
        <v>268</v>
      </c>
      <c r="E852" t="s">
        <v>637</v>
      </c>
      <c r="F852" t="s">
        <v>106</v>
      </c>
      <c r="G852" t="s">
        <v>1</v>
      </c>
      <c r="H852">
        <v>98</v>
      </c>
      <c r="I852">
        <v>248</v>
      </c>
      <c r="J852" t="s">
        <v>961</v>
      </c>
      <c r="M852" t="s">
        <v>68</v>
      </c>
      <c r="N852">
        <v>15</v>
      </c>
      <c r="O852">
        <v>1</v>
      </c>
      <c r="S852" t="s">
        <v>94</v>
      </c>
      <c r="T852" t="s">
        <v>70</v>
      </c>
      <c r="X852" t="s">
        <v>70</v>
      </c>
      <c r="Y852" t="s">
        <v>70</v>
      </c>
      <c r="Z852" t="s">
        <v>70</v>
      </c>
      <c r="AA852" t="s">
        <v>70</v>
      </c>
      <c r="AB852" t="s">
        <v>168</v>
      </c>
      <c r="AC852" t="s">
        <v>68</v>
      </c>
      <c r="AD852">
        <v>3995639</v>
      </c>
      <c r="AE852">
        <v>350778</v>
      </c>
      <c r="AF852" t="s">
        <v>72</v>
      </c>
      <c r="AG852">
        <v>0</v>
      </c>
      <c r="AH852" t="s">
        <v>73</v>
      </c>
      <c r="AI852" t="s">
        <v>74</v>
      </c>
      <c r="AJ852">
        <v>104</v>
      </c>
      <c r="AK852">
        <f>AJ852*2.54</f>
        <v>264.16000000000003</v>
      </c>
      <c r="AL852" t="str">
        <f>IF(AK852&lt;5,"Sapling",IF(AK852&lt;30,"Pole",IF(AK852&lt;50,"Small Saw",IF(AK852&lt;100,"Large Saw",IF(AK852&lt;300,"Giant","Monarch")))))</f>
        <v>Giant</v>
      </c>
      <c r="AM852">
        <v>268</v>
      </c>
      <c r="AN852" t="s">
        <v>1596</v>
      </c>
      <c r="AO852" s="1">
        <v>45505.604919398145</v>
      </c>
      <c r="AP852" t="s">
        <v>76</v>
      </c>
      <c r="AQ852" s="1">
        <v>45562.735069444447</v>
      </c>
      <c r="AR852" t="s">
        <v>927</v>
      </c>
      <c r="AT852" t="s">
        <v>1597</v>
      </c>
      <c r="AU852" t="s">
        <v>177</v>
      </c>
      <c r="AV852" t="s">
        <v>86</v>
      </c>
      <c r="AW852" t="s">
        <v>159</v>
      </c>
      <c r="AX852" t="s">
        <v>1598</v>
      </c>
    </row>
    <row r="853" spans="1:52" x14ac:dyDescent="0.35">
      <c r="A853">
        <v>11</v>
      </c>
      <c r="C853">
        <v>196</v>
      </c>
      <c r="E853" t="s">
        <v>1940</v>
      </c>
      <c r="F853" t="s">
        <v>106</v>
      </c>
      <c r="G853" t="s">
        <v>1</v>
      </c>
      <c r="H853">
        <v>80</v>
      </c>
      <c r="I853">
        <v>203</v>
      </c>
      <c r="J853" t="s">
        <v>328</v>
      </c>
      <c r="M853" t="s">
        <v>68</v>
      </c>
      <c r="N853">
        <v>43</v>
      </c>
      <c r="O853">
        <v>2</v>
      </c>
      <c r="S853" t="s">
        <v>69</v>
      </c>
      <c r="T853" t="s">
        <v>68</v>
      </c>
      <c r="U853" t="s">
        <v>67</v>
      </c>
      <c r="V853" t="s">
        <v>70</v>
      </c>
      <c r="X853" t="s">
        <v>70</v>
      </c>
      <c r="Y853" t="s">
        <v>70</v>
      </c>
      <c r="Z853" t="s">
        <v>70</v>
      </c>
      <c r="AA853" t="s">
        <v>70</v>
      </c>
      <c r="AB853" t="s">
        <v>72</v>
      </c>
      <c r="AC853" t="s">
        <v>68</v>
      </c>
      <c r="AD853">
        <v>3989982</v>
      </c>
      <c r="AE853">
        <v>353359</v>
      </c>
      <c r="AF853" t="s">
        <v>72</v>
      </c>
      <c r="AG853">
        <v>80</v>
      </c>
      <c r="AH853" t="s">
        <v>73</v>
      </c>
      <c r="AI853" t="s">
        <v>74</v>
      </c>
      <c r="AJ853">
        <v>104</v>
      </c>
      <c r="AK853">
        <f>AJ853*2.54</f>
        <v>264.16000000000003</v>
      </c>
      <c r="AL853" t="str">
        <f>IF(AK853&lt;5,"Sapling",IF(AK853&lt;30,"Pole",IF(AK853&lt;50,"Small Saw",IF(AK853&lt;100,"Large Saw",IF(AK853&lt;300,"Giant","Monarch")))))</f>
        <v>Giant</v>
      </c>
      <c r="AM853">
        <v>180</v>
      </c>
      <c r="AN853" t="s">
        <v>1959</v>
      </c>
      <c r="AO853" s="1">
        <v>45505.604919398145</v>
      </c>
      <c r="AP853" t="s">
        <v>76</v>
      </c>
      <c r="AQ853" s="1">
        <v>45553.753449074073</v>
      </c>
      <c r="AR853" t="s">
        <v>151</v>
      </c>
      <c r="AU853" t="s">
        <v>79</v>
      </c>
      <c r="AV853" t="s">
        <v>86</v>
      </c>
      <c r="AW853" t="s">
        <v>159</v>
      </c>
    </row>
    <row r="854" spans="1:52" ht="43.5" x14ac:dyDescent="0.35">
      <c r="A854">
        <v>241</v>
      </c>
      <c r="C854">
        <v>239</v>
      </c>
      <c r="E854" t="s">
        <v>174</v>
      </c>
      <c r="F854" t="s">
        <v>82</v>
      </c>
      <c r="G854" t="s">
        <v>1</v>
      </c>
      <c r="H854">
        <v>94</v>
      </c>
      <c r="I854">
        <v>238</v>
      </c>
      <c r="J854" t="s">
        <v>2266</v>
      </c>
      <c r="K854" t="s">
        <v>67</v>
      </c>
      <c r="M854" t="s">
        <v>68</v>
      </c>
      <c r="N854">
        <v>31</v>
      </c>
      <c r="O854">
        <v>1</v>
      </c>
      <c r="S854" t="s">
        <v>69</v>
      </c>
      <c r="T854" t="s">
        <v>70</v>
      </c>
      <c r="V854" t="s">
        <v>70</v>
      </c>
      <c r="X854" t="s">
        <v>70</v>
      </c>
      <c r="Y854" t="s">
        <v>70</v>
      </c>
      <c r="Z854" t="s">
        <v>70</v>
      </c>
      <c r="AA854" t="s">
        <v>70</v>
      </c>
      <c r="AB854" t="s">
        <v>72</v>
      </c>
      <c r="AC854" t="s">
        <v>68</v>
      </c>
      <c r="AD854">
        <v>3982894</v>
      </c>
      <c r="AE854">
        <v>349952</v>
      </c>
      <c r="AF854" t="s">
        <v>72</v>
      </c>
      <c r="AG854">
        <v>0</v>
      </c>
      <c r="AH854" t="s">
        <v>73</v>
      </c>
      <c r="AI854" t="s">
        <v>74</v>
      </c>
      <c r="AJ854">
        <v>104</v>
      </c>
      <c r="AK854">
        <f>AJ854*2.54</f>
        <v>264.16000000000003</v>
      </c>
      <c r="AL854" t="str">
        <f>IF(AK854&lt;5,"Sapling",IF(AK854&lt;30,"Pole",IF(AK854&lt;50,"Small Saw",IF(AK854&lt;100,"Large Saw",IF(AK854&lt;300,"Giant","Monarch")))))</f>
        <v>Giant</v>
      </c>
      <c r="AM854">
        <v>239</v>
      </c>
      <c r="AN854" t="s">
        <v>2267</v>
      </c>
      <c r="AO854" s="1">
        <v>45505.604919398145</v>
      </c>
      <c r="AP854" t="s">
        <v>76</v>
      </c>
      <c r="AQ854" s="1">
        <v>45532.887699930558</v>
      </c>
      <c r="AR854" t="s">
        <v>76</v>
      </c>
      <c r="AT854" s="2" t="s">
        <v>2268</v>
      </c>
      <c r="AU854" t="s">
        <v>177</v>
      </c>
    </row>
    <row r="855" spans="1:52" x14ac:dyDescent="0.35">
      <c r="A855">
        <v>677</v>
      </c>
      <c r="C855">
        <v>201</v>
      </c>
      <c r="E855" t="s">
        <v>174</v>
      </c>
      <c r="F855" t="s">
        <v>146</v>
      </c>
      <c r="G855" t="s">
        <v>1</v>
      </c>
      <c r="H855">
        <v>82.5</v>
      </c>
      <c r="I855">
        <v>209</v>
      </c>
      <c r="J855" t="s">
        <v>2528</v>
      </c>
      <c r="K855" t="s">
        <v>93</v>
      </c>
      <c r="M855" t="s">
        <v>70</v>
      </c>
      <c r="N855">
        <v>59</v>
      </c>
      <c r="O855">
        <v>0</v>
      </c>
      <c r="S855" t="s">
        <v>69</v>
      </c>
      <c r="T855" t="s">
        <v>70</v>
      </c>
      <c r="V855" t="s">
        <v>70</v>
      </c>
      <c r="W855" t="s">
        <v>93</v>
      </c>
      <c r="X855" t="s">
        <v>68</v>
      </c>
      <c r="Y855" t="s">
        <v>70</v>
      </c>
      <c r="Z855" t="s">
        <v>68</v>
      </c>
      <c r="AA855" t="s">
        <v>70</v>
      </c>
      <c r="AB855" t="s">
        <v>72</v>
      </c>
      <c r="AC855" t="s">
        <v>68</v>
      </c>
      <c r="AD855">
        <v>3982972</v>
      </c>
      <c r="AE855">
        <v>350476</v>
      </c>
      <c r="AF855" t="s">
        <v>72</v>
      </c>
      <c r="AG855">
        <v>0</v>
      </c>
      <c r="AH855" t="s">
        <v>73</v>
      </c>
      <c r="AI855" t="s">
        <v>74</v>
      </c>
      <c r="AJ855">
        <v>104</v>
      </c>
      <c r="AK855">
        <f>AJ855*2.54</f>
        <v>264.16000000000003</v>
      </c>
      <c r="AL855" t="str">
        <f>IF(AK855&lt;5,"Sapling",IF(AK855&lt;30,"Pole",IF(AK855&lt;50,"Small Saw",IF(AK855&lt;100,"Large Saw",IF(AK855&lt;300,"Giant","Monarch")))))</f>
        <v>Giant</v>
      </c>
      <c r="AM855">
        <v>201</v>
      </c>
      <c r="AN855" t="s">
        <v>2707</v>
      </c>
      <c r="AO855" s="1">
        <v>45505.604919398145</v>
      </c>
      <c r="AP855" t="s">
        <v>76</v>
      </c>
      <c r="AQ855" s="1">
        <v>45547.753738425927</v>
      </c>
      <c r="AR855" t="s">
        <v>151</v>
      </c>
      <c r="AS855" t="s">
        <v>93</v>
      </c>
      <c r="AU855" t="s">
        <v>177</v>
      </c>
      <c r="AV855" t="s">
        <v>86</v>
      </c>
      <c r="AW855" t="s">
        <v>81</v>
      </c>
      <c r="AX855" t="s">
        <v>2607</v>
      </c>
    </row>
    <row r="856" spans="1:52" x14ac:dyDescent="0.35">
      <c r="A856">
        <v>25</v>
      </c>
      <c r="C856">
        <v>116</v>
      </c>
      <c r="D856">
        <v>115</v>
      </c>
      <c r="E856" t="s">
        <v>64</v>
      </c>
      <c r="F856" t="s">
        <v>82</v>
      </c>
      <c r="G856" t="s">
        <v>1</v>
      </c>
      <c r="H856">
        <v>106</v>
      </c>
      <c r="I856">
        <v>269</v>
      </c>
      <c r="J856" t="s">
        <v>83</v>
      </c>
      <c r="K856" t="s">
        <v>67</v>
      </c>
      <c r="M856" t="s">
        <v>68</v>
      </c>
      <c r="N856">
        <v>41.799999999999898</v>
      </c>
      <c r="O856">
        <v>2</v>
      </c>
      <c r="S856" t="s">
        <v>69</v>
      </c>
      <c r="V856" t="s">
        <v>68</v>
      </c>
      <c r="X856" t="s">
        <v>70</v>
      </c>
      <c r="Y856" t="s">
        <v>70</v>
      </c>
      <c r="Z856" t="s">
        <v>70</v>
      </c>
      <c r="AA856" t="s">
        <v>70</v>
      </c>
      <c r="AB856" t="s">
        <v>71</v>
      </c>
      <c r="AC856" t="s">
        <v>68</v>
      </c>
      <c r="AD856">
        <v>3982673</v>
      </c>
      <c r="AE856">
        <v>347781</v>
      </c>
      <c r="AF856" t="s">
        <v>72</v>
      </c>
      <c r="AG856">
        <v>0</v>
      </c>
      <c r="AH856" t="s">
        <v>73</v>
      </c>
      <c r="AI856" t="s">
        <v>74</v>
      </c>
      <c r="AJ856">
        <v>103</v>
      </c>
      <c r="AK856">
        <f>AJ856*2.54</f>
        <v>261.62</v>
      </c>
      <c r="AL856" t="str">
        <f>IF(AK856&lt;5,"Sapling",IF(AK856&lt;30,"Pole",IF(AK856&lt;50,"Small Saw",IF(AK856&lt;100,"Large Saw",IF(AK856&lt;300,"Giant","Monarch")))))</f>
        <v>Giant</v>
      </c>
      <c r="AM856">
        <v>116</v>
      </c>
      <c r="AN856" t="s">
        <v>84</v>
      </c>
      <c r="AO856" s="1">
        <v>45505.604919398145</v>
      </c>
      <c r="AP856" t="s">
        <v>76</v>
      </c>
      <c r="AQ856" s="1">
        <v>45561.808171296296</v>
      </c>
      <c r="AR856" t="s">
        <v>77</v>
      </c>
      <c r="AT856" t="s">
        <v>85</v>
      </c>
      <c r="AU856" t="s">
        <v>79</v>
      </c>
      <c r="AV856" t="s">
        <v>86</v>
      </c>
      <c r="AW856" t="s">
        <v>87</v>
      </c>
      <c r="AX856" t="s">
        <v>88</v>
      </c>
    </row>
    <row r="857" spans="1:52" x14ac:dyDescent="0.35">
      <c r="A857">
        <v>221</v>
      </c>
      <c r="C857">
        <v>157</v>
      </c>
      <c r="E857" t="s">
        <v>637</v>
      </c>
      <c r="F857" t="s">
        <v>82</v>
      </c>
      <c r="G857" t="s">
        <v>1</v>
      </c>
      <c r="H857">
        <v>88.299999999999898</v>
      </c>
      <c r="I857">
        <v>224</v>
      </c>
      <c r="J857" t="s">
        <v>718</v>
      </c>
      <c r="M857" t="s">
        <v>68</v>
      </c>
      <c r="N857">
        <v>44</v>
      </c>
      <c r="O857">
        <v>4</v>
      </c>
      <c r="S857" t="s">
        <v>69</v>
      </c>
      <c r="T857" t="s">
        <v>68</v>
      </c>
      <c r="U857" t="s">
        <v>67</v>
      </c>
      <c r="V857" t="s">
        <v>70</v>
      </c>
      <c r="X857" t="s">
        <v>70</v>
      </c>
      <c r="Y857" t="s">
        <v>70</v>
      </c>
      <c r="Z857" t="s">
        <v>70</v>
      </c>
      <c r="AA857" t="s">
        <v>70</v>
      </c>
      <c r="AB857" t="s">
        <v>1098</v>
      </c>
      <c r="AC857" t="s">
        <v>68</v>
      </c>
      <c r="AD857">
        <v>3996539</v>
      </c>
      <c r="AE857">
        <v>351035</v>
      </c>
      <c r="AF857" t="s">
        <v>72</v>
      </c>
      <c r="AG857">
        <v>44</v>
      </c>
      <c r="AH857" t="s">
        <v>73</v>
      </c>
      <c r="AI857" t="s">
        <v>74</v>
      </c>
      <c r="AJ857">
        <v>103</v>
      </c>
      <c r="AK857">
        <f>AJ857*2.54</f>
        <v>261.62</v>
      </c>
      <c r="AL857" t="str">
        <f>IF(AK857&lt;5,"Sapling",IF(AK857&lt;30,"Pole",IF(AK857&lt;50,"Small Saw",IF(AK857&lt;100,"Large Saw",IF(AK857&lt;300,"Giant","Monarch")))))</f>
        <v>Giant</v>
      </c>
      <c r="AM857">
        <v>157</v>
      </c>
      <c r="AN857" t="s">
        <v>1099</v>
      </c>
      <c r="AO857" s="1">
        <v>45505.604919398145</v>
      </c>
      <c r="AP857" t="s">
        <v>76</v>
      </c>
      <c r="AQ857" s="1">
        <v>45560.747939814813</v>
      </c>
      <c r="AR857" t="s">
        <v>151</v>
      </c>
      <c r="AT857" t="s">
        <v>1100</v>
      </c>
      <c r="AU857" t="s">
        <v>177</v>
      </c>
      <c r="AV857" t="s">
        <v>86</v>
      </c>
      <c r="AW857" t="s">
        <v>81</v>
      </c>
    </row>
    <row r="858" spans="1:52" x14ac:dyDescent="0.35">
      <c r="A858">
        <v>288</v>
      </c>
      <c r="C858">
        <v>216</v>
      </c>
      <c r="E858" t="s">
        <v>637</v>
      </c>
      <c r="G858" t="s">
        <v>1</v>
      </c>
      <c r="H858">
        <v>74</v>
      </c>
      <c r="I858">
        <v>187</v>
      </c>
      <c r="J858" t="s">
        <v>1241</v>
      </c>
      <c r="S858" t="s">
        <v>94</v>
      </c>
      <c r="T858" t="s">
        <v>70</v>
      </c>
      <c r="X858" t="s">
        <v>70</v>
      </c>
      <c r="Y858" t="s">
        <v>70</v>
      </c>
      <c r="Z858" t="s">
        <v>70</v>
      </c>
      <c r="AA858" t="s">
        <v>70</v>
      </c>
      <c r="AB858" t="s">
        <v>72</v>
      </c>
      <c r="AC858" t="s">
        <v>68</v>
      </c>
      <c r="AD858">
        <v>3995751</v>
      </c>
      <c r="AE858">
        <v>351156</v>
      </c>
      <c r="AF858" t="s">
        <v>72</v>
      </c>
      <c r="AG858">
        <v>98</v>
      </c>
      <c r="AH858" t="s">
        <v>73</v>
      </c>
      <c r="AI858" t="s">
        <v>74</v>
      </c>
      <c r="AJ858">
        <v>103</v>
      </c>
      <c r="AK858">
        <f>AJ858*2.54</f>
        <v>261.62</v>
      </c>
      <c r="AL858" t="str">
        <f>IF(AK858&lt;5,"Sapling",IF(AK858&lt;30,"Pole",IF(AK858&lt;50,"Small Saw",IF(AK858&lt;100,"Large Saw",IF(AK858&lt;300,"Giant","Monarch")))))</f>
        <v>Giant</v>
      </c>
      <c r="AM858">
        <v>216</v>
      </c>
      <c r="AN858" t="s">
        <v>1242</v>
      </c>
      <c r="AO858" s="1">
        <v>45505.604919398145</v>
      </c>
      <c r="AP858" t="s">
        <v>76</v>
      </c>
      <c r="AQ858" s="1">
        <v>45564.820092592592</v>
      </c>
      <c r="AR858" t="s">
        <v>927</v>
      </c>
      <c r="AT858" t="s">
        <v>1243</v>
      </c>
      <c r="AU858" t="s">
        <v>177</v>
      </c>
    </row>
    <row r="859" spans="1:52" x14ac:dyDescent="0.35">
      <c r="A859">
        <v>28</v>
      </c>
      <c r="C859">
        <v>222</v>
      </c>
      <c r="E859" t="s">
        <v>1940</v>
      </c>
      <c r="F859" t="s">
        <v>106</v>
      </c>
      <c r="G859" t="s">
        <v>1</v>
      </c>
      <c r="H859">
        <v>96.4</v>
      </c>
      <c r="I859">
        <v>244</v>
      </c>
      <c r="J859" t="s">
        <v>1984</v>
      </c>
      <c r="M859" t="s">
        <v>68</v>
      </c>
      <c r="N859">
        <v>20</v>
      </c>
      <c r="O859">
        <v>3</v>
      </c>
      <c r="S859" t="s">
        <v>94</v>
      </c>
      <c r="T859" t="s">
        <v>68</v>
      </c>
      <c r="U859" t="s">
        <v>67</v>
      </c>
      <c r="V859" t="s">
        <v>70</v>
      </c>
      <c r="X859" t="s">
        <v>70</v>
      </c>
      <c r="Y859" t="s">
        <v>70</v>
      </c>
      <c r="Z859" t="s">
        <v>70</v>
      </c>
      <c r="AA859" t="s">
        <v>70</v>
      </c>
      <c r="AB859" t="s">
        <v>72</v>
      </c>
      <c r="AC859" t="s">
        <v>68</v>
      </c>
      <c r="AD859">
        <v>3990428</v>
      </c>
      <c r="AE859">
        <v>353305</v>
      </c>
      <c r="AF859" t="s">
        <v>72</v>
      </c>
      <c r="AG859">
        <v>30</v>
      </c>
      <c r="AH859" t="s">
        <v>73</v>
      </c>
      <c r="AI859" t="s">
        <v>74</v>
      </c>
      <c r="AJ859">
        <v>103</v>
      </c>
      <c r="AK859">
        <f>AJ859*2.54</f>
        <v>261.62</v>
      </c>
      <c r="AL859" t="str">
        <f>IF(AK859&lt;5,"Sapling",IF(AK859&lt;30,"Pole",IF(AK859&lt;50,"Small Saw",IF(AK859&lt;100,"Large Saw",IF(AK859&lt;300,"Giant","Monarch")))))</f>
        <v>Giant</v>
      </c>
      <c r="AM859">
        <v>222</v>
      </c>
      <c r="AN859" t="s">
        <v>1985</v>
      </c>
      <c r="AO859" s="1">
        <v>45505.604919398145</v>
      </c>
      <c r="AP859" t="s">
        <v>76</v>
      </c>
      <c r="AQ859" s="1">
        <v>45552.895925925928</v>
      </c>
      <c r="AR859" t="s">
        <v>151</v>
      </c>
      <c r="AT859" t="s">
        <v>1986</v>
      </c>
      <c r="AU859" t="s">
        <v>79</v>
      </c>
      <c r="AV859" t="s">
        <v>86</v>
      </c>
      <c r="AW859" t="s">
        <v>159</v>
      </c>
    </row>
    <row r="860" spans="1:52" x14ac:dyDescent="0.35">
      <c r="A860">
        <v>182</v>
      </c>
      <c r="C860">
        <v>203</v>
      </c>
      <c r="E860" t="s">
        <v>174</v>
      </c>
      <c r="F860" t="s">
        <v>106</v>
      </c>
      <c r="G860" t="s">
        <v>1</v>
      </c>
      <c r="H860">
        <v>84.599999999999895</v>
      </c>
      <c r="I860">
        <v>214</v>
      </c>
      <c r="J860" t="s">
        <v>266</v>
      </c>
      <c r="M860" t="s">
        <v>70</v>
      </c>
      <c r="N860">
        <v>27</v>
      </c>
      <c r="O860">
        <v>0</v>
      </c>
      <c r="S860" t="s">
        <v>69</v>
      </c>
      <c r="T860" t="s">
        <v>68</v>
      </c>
      <c r="U860" t="s">
        <v>67</v>
      </c>
      <c r="V860" t="s">
        <v>70</v>
      </c>
      <c r="X860" t="s">
        <v>70</v>
      </c>
      <c r="Y860" t="s">
        <v>70</v>
      </c>
      <c r="Z860" t="s">
        <v>70</v>
      </c>
      <c r="AA860" t="s">
        <v>70</v>
      </c>
      <c r="AB860" t="s">
        <v>72</v>
      </c>
      <c r="AC860" t="s">
        <v>68</v>
      </c>
      <c r="AD860">
        <v>3983106</v>
      </c>
      <c r="AE860">
        <v>349854</v>
      </c>
      <c r="AF860" t="s">
        <v>72</v>
      </c>
      <c r="AG860">
        <v>0</v>
      </c>
      <c r="AH860" t="s">
        <v>73</v>
      </c>
      <c r="AI860" t="s">
        <v>74</v>
      </c>
      <c r="AJ860">
        <v>103</v>
      </c>
      <c r="AK860">
        <f>AJ860*2.54</f>
        <v>261.62</v>
      </c>
      <c r="AL860" t="str">
        <f>IF(AK860&lt;5,"Sapling",IF(AK860&lt;30,"Pole",IF(AK860&lt;50,"Small Saw",IF(AK860&lt;100,"Large Saw",IF(AK860&lt;300,"Giant","Monarch")))))</f>
        <v>Giant</v>
      </c>
      <c r="AM860">
        <v>203</v>
      </c>
      <c r="AN860" t="s">
        <v>2683</v>
      </c>
      <c r="AO860" s="1">
        <v>45505.604919398145</v>
      </c>
      <c r="AP860" t="s">
        <v>76</v>
      </c>
      <c r="AQ860" s="1">
        <v>45532.887906435186</v>
      </c>
      <c r="AR860" t="s">
        <v>76</v>
      </c>
      <c r="AU860" t="s">
        <v>177</v>
      </c>
      <c r="AV860" t="s">
        <v>80</v>
      </c>
    </row>
    <row r="861" spans="1:52" x14ac:dyDescent="0.35">
      <c r="A861">
        <v>689</v>
      </c>
      <c r="C861">
        <v>200</v>
      </c>
      <c r="E861" t="s">
        <v>174</v>
      </c>
      <c r="F861" t="s">
        <v>146</v>
      </c>
      <c r="G861" t="s">
        <v>1</v>
      </c>
      <c r="H861">
        <v>68.099999999999895</v>
      </c>
      <c r="I861">
        <v>172</v>
      </c>
      <c r="J861" t="s">
        <v>2211</v>
      </c>
      <c r="M861" t="s">
        <v>68</v>
      </c>
      <c r="N861">
        <v>29</v>
      </c>
      <c r="O861">
        <v>4</v>
      </c>
      <c r="S861" t="s">
        <v>69</v>
      </c>
      <c r="T861" t="s">
        <v>68</v>
      </c>
      <c r="U861" t="s">
        <v>67</v>
      </c>
      <c r="V861" t="s">
        <v>70</v>
      </c>
      <c r="X861" t="s">
        <v>70</v>
      </c>
      <c r="Y861" t="s">
        <v>70</v>
      </c>
      <c r="Z861" t="s">
        <v>70</v>
      </c>
      <c r="AA861" t="s">
        <v>70</v>
      </c>
      <c r="AB861" t="s">
        <v>168</v>
      </c>
      <c r="AC861" t="s">
        <v>68</v>
      </c>
      <c r="AD861">
        <v>3983139</v>
      </c>
      <c r="AE861">
        <v>350641</v>
      </c>
      <c r="AF861" t="s">
        <v>72</v>
      </c>
      <c r="AG861">
        <v>49</v>
      </c>
      <c r="AH861" t="s">
        <v>73</v>
      </c>
      <c r="AI861" t="s">
        <v>74</v>
      </c>
      <c r="AJ861">
        <v>103</v>
      </c>
      <c r="AK861">
        <f>AJ861*2.54</f>
        <v>261.62</v>
      </c>
      <c r="AL861" t="str">
        <f>IF(AK861&lt;5,"Sapling",IF(AK861&lt;30,"Pole",IF(AK861&lt;50,"Small Saw",IF(AK861&lt;100,"Large Saw",IF(AK861&lt;300,"Giant","Monarch")))))</f>
        <v>Giant</v>
      </c>
      <c r="AM861">
        <v>200</v>
      </c>
      <c r="AN861" t="s">
        <v>2724</v>
      </c>
      <c r="AO861" s="1">
        <v>45505.604919398145</v>
      </c>
      <c r="AP861" t="s">
        <v>76</v>
      </c>
      <c r="AQ861" s="1">
        <v>45534.844780092593</v>
      </c>
      <c r="AR861" t="s">
        <v>151</v>
      </c>
      <c r="AU861" t="s">
        <v>177</v>
      </c>
      <c r="AV861" t="s">
        <v>86</v>
      </c>
      <c r="AW861" t="s">
        <v>159</v>
      </c>
      <c r="AX861" t="s">
        <v>2725</v>
      </c>
    </row>
    <row r="862" spans="1:52" x14ac:dyDescent="0.35">
      <c r="A862">
        <v>496</v>
      </c>
      <c r="C862">
        <v>196</v>
      </c>
      <c r="E862" t="s">
        <v>174</v>
      </c>
      <c r="F862" t="s">
        <v>146</v>
      </c>
      <c r="G862" t="s">
        <v>1</v>
      </c>
      <c r="H862">
        <v>91</v>
      </c>
      <c r="I862">
        <v>231</v>
      </c>
      <c r="J862" t="s">
        <v>2783</v>
      </c>
      <c r="K862" t="s">
        <v>67</v>
      </c>
      <c r="M862" t="s">
        <v>68</v>
      </c>
      <c r="N862">
        <v>31</v>
      </c>
      <c r="O862">
        <v>1</v>
      </c>
      <c r="S862" t="s">
        <v>182</v>
      </c>
      <c r="T862" t="s">
        <v>68</v>
      </c>
      <c r="U862" t="s">
        <v>67</v>
      </c>
      <c r="V862" t="s">
        <v>70</v>
      </c>
      <c r="W862" t="s">
        <v>67</v>
      </c>
      <c r="X862" t="s">
        <v>70</v>
      </c>
      <c r="Y862" t="s">
        <v>70</v>
      </c>
      <c r="Z862" t="s">
        <v>70</v>
      </c>
      <c r="AA862" t="s">
        <v>70</v>
      </c>
      <c r="AB862" t="s">
        <v>72</v>
      </c>
      <c r="AC862" t="s">
        <v>68</v>
      </c>
      <c r="AD862">
        <v>3983553</v>
      </c>
      <c r="AE862">
        <v>350453</v>
      </c>
      <c r="AF862" t="s">
        <v>72</v>
      </c>
      <c r="AG862">
        <v>0</v>
      </c>
      <c r="AH862" t="s">
        <v>73</v>
      </c>
      <c r="AI862" t="s">
        <v>74</v>
      </c>
      <c r="AJ862">
        <v>103</v>
      </c>
      <c r="AK862">
        <f>AJ862*2.54</f>
        <v>261.62</v>
      </c>
      <c r="AL862" t="str">
        <f>IF(AK862&lt;5,"Sapling",IF(AK862&lt;30,"Pole",IF(AK862&lt;50,"Small Saw",IF(AK862&lt;100,"Large Saw",IF(AK862&lt;300,"Giant","Monarch")))))</f>
        <v>Giant</v>
      </c>
      <c r="AM862">
        <v>196</v>
      </c>
      <c r="AN862" t="s">
        <v>2784</v>
      </c>
      <c r="AO862" s="1">
        <v>45505.604919398145</v>
      </c>
      <c r="AP862" t="s">
        <v>76</v>
      </c>
      <c r="AQ862" s="1">
        <v>45563.014065856485</v>
      </c>
      <c r="AR862" t="s">
        <v>77</v>
      </c>
      <c r="AS862" t="s">
        <v>67</v>
      </c>
      <c r="AU862" t="s">
        <v>177</v>
      </c>
      <c r="AV862" t="s">
        <v>80</v>
      </c>
      <c r="AW862" t="s">
        <v>81</v>
      </c>
    </row>
    <row r="863" spans="1:52" x14ac:dyDescent="0.35">
      <c r="A863">
        <v>390</v>
      </c>
      <c r="E863" t="s">
        <v>174</v>
      </c>
      <c r="F863" t="s">
        <v>65</v>
      </c>
      <c r="G863" t="s">
        <v>1</v>
      </c>
      <c r="H863">
        <v>103</v>
      </c>
      <c r="I863">
        <v>261</v>
      </c>
      <c r="J863" t="s">
        <v>2991</v>
      </c>
      <c r="M863" t="s">
        <v>68</v>
      </c>
      <c r="O863">
        <v>4</v>
      </c>
      <c r="S863" t="s">
        <v>94</v>
      </c>
      <c r="T863" t="s">
        <v>70</v>
      </c>
      <c r="V863" t="s">
        <v>70</v>
      </c>
      <c r="X863" t="s">
        <v>70</v>
      </c>
      <c r="Y863" t="s">
        <v>70</v>
      </c>
      <c r="Z863" t="s">
        <v>70</v>
      </c>
      <c r="AA863" t="s">
        <v>70</v>
      </c>
      <c r="AC863" t="s">
        <v>68</v>
      </c>
      <c r="AH863" t="s">
        <v>73</v>
      </c>
      <c r="AI863" t="s">
        <v>74</v>
      </c>
      <c r="AJ863">
        <f>H863</f>
        <v>103</v>
      </c>
      <c r="AK863">
        <f>AJ863*2.54</f>
        <v>261.62</v>
      </c>
      <c r="AL863" t="str">
        <f>IF(AK863&lt;5,"Sapling",IF(AK863&lt;30,"Pole",IF(AK863&lt;50,"Small Saw",IF(AK863&lt;100,"Large Saw",IF(AK863&lt;300,"Giant","Monarch")))))</f>
        <v>Giant</v>
      </c>
      <c r="AN863" t="s">
        <v>2992</v>
      </c>
      <c r="AO863" s="1">
        <v>45525.964722222219</v>
      </c>
      <c r="AP863" t="s">
        <v>77</v>
      </c>
      <c r="AQ863" s="1">
        <v>45565.069895682871</v>
      </c>
      <c r="AR863" t="s">
        <v>77</v>
      </c>
      <c r="AT863" t="s">
        <v>2993</v>
      </c>
      <c r="AZ863">
        <v>1</v>
      </c>
    </row>
    <row r="864" spans="1:52" x14ac:dyDescent="0.35">
      <c r="A864">
        <v>35</v>
      </c>
      <c r="C864">
        <v>199</v>
      </c>
      <c r="E864" t="s">
        <v>637</v>
      </c>
      <c r="F864" t="s">
        <v>197</v>
      </c>
      <c r="G864" t="s">
        <v>1</v>
      </c>
      <c r="H864">
        <v>100</v>
      </c>
      <c r="I864">
        <v>254</v>
      </c>
      <c r="J864" t="s">
        <v>724</v>
      </c>
      <c r="M864" t="s">
        <v>68</v>
      </c>
      <c r="N864">
        <v>165</v>
      </c>
      <c r="O864">
        <v>4</v>
      </c>
      <c r="S864" t="s">
        <v>182</v>
      </c>
      <c r="T864" t="s">
        <v>68</v>
      </c>
      <c r="U864" t="s">
        <v>67</v>
      </c>
      <c r="V864" t="s">
        <v>70</v>
      </c>
      <c r="X864" t="s">
        <v>70</v>
      </c>
      <c r="Y864" t="s">
        <v>70</v>
      </c>
      <c r="Z864" t="s">
        <v>70</v>
      </c>
      <c r="AA864" t="s">
        <v>70</v>
      </c>
      <c r="AB864" t="s">
        <v>725</v>
      </c>
      <c r="AC864" t="s">
        <v>68</v>
      </c>
      <c r="AD864">
        <v>3996145</v>
      </c>
      <c r="AE864">
        <v>352057</v>
      </c>
      <c r="AF864" t="s">
        <v>72</v>
      </c>
      <c r="AG864">
        <v>96</v>
      </c>
      <c r="AH864" t="s">
        <v>73</v>
      </c>
      <c r="AI864" t="s">
        <v>74</v>
      </c>
      <c r="AJ864">
        <v>102</v>
      </c>
      <c r="AK864">
        <f>AJ864*2.54</f>
        <v>259.08</v>
      </c>
      <c r="AL864" t="str">
        <f>IF(AK864&lt;5,"Sapling",IF(AK864&lt;30,"Pole",IF(AK864&lt;50,"Small Saw",IF(AK864&lt;100,"Large Saw",IF(AK864&lt;300,"Giant","Monarch")))))</f>
        <v>Giant</v>
      </c>
      <c r="AM864">
        <v>199</v>
      </c>
      <c r="AN864" t="s">
        <v>726</v>
      </c>
      <c r="AO864" s="1">
        <v>45505.604919398145</v>
      </c>
      <c r="AP864" t="s">
        <v>76</v>
      </c>
      <c r="AQ864" s="1">
        <v>45558.799444444441</v>
      </c>
      <c r="AR864" t="s">
        <v>151</v>
      </c>
      <c r="AU864" t="s">
        <v>177</v>
      </c>
      <c r="AV864" t="s">
        <v>86</v>
      </c>
      <c r="AW864" t="s">
        <v>81</v>
      </c>
    </row>
    <row r="865" spans="1:50" x14ac:dyDescent="0.35">
      <c r="A865">
        <v>67</v>
      </c>
      <c r="C865">
        <v>241</v>
      </c>
      <c r="E865" t="s">
        <v>637</v>
      </c>
      <c r="F865" t="s">
        <v>65</v>
      </c>
      <c r="G865" t="s">
        <v>1</v>
      </c>
      <c r="H865">
        <v>94.7</v>
      </c>
      <c r="I865">
        <v>240</v>
      </c>
      <c r="J865" t="s">
        <v>250</v>
      </c>
      <c r="M865" t="s">
        <v>68</v>
      </c>
      <c r="N865">
        <v>4</v>
      </c>
      <c r="O865">
        <v>2</v>
      </c>
      <c r="S865" t="s">
        <v>94</v>
      </c>
      <c r="T865" t="s">
        <v>68</v>
      </c>
      <c r="U865" t="s">
        <v>67</v>
      </c>
      <c r="V865" t="s">
        <v>70</v>
      </c>
      <c r="X865" t="s">
        <v>70</v>
      </c>
      <c r="Y865" t="s">
        <v>70</v>
      </c>
      <c r="Z865" t="s">
        <v>70</v>
      </c>
      <c r="AA865" t="s">
        <v>70</v>
      </c>
      <c r="AB865" t="s">
        <v>791</v>
      </c>
      <c r="AC865" t="s">
        <v>68</v>
      </c>
      <c r="AD865">
        <v>3996326</v>
      </c>
      <c r="AE865">
        <v>351680</v>
      </c>
      <c r="AF865" t="s">
        <v>72</v>
      </c>
      <c r="AG865">
        <v>10</v>
      </c>
      <c r="AH865" t="s">
        <v>73</v>
      </c>
      <c r="AI865" t="s">
        <v>74</v>
      </c>
      <c r="AJ865">
        <v>102</v>
      </c>
      <c r="AK865">
        <f>AJ865*2.54</f>
        <v>259.08</v>
      </c>
      <c r="AL865" t="str">
        <f>IF(AK865&lt;5,"Sapling",IF(AK865&lt;30,"Pole",IF(AK865&lt;50,"Small Saw",IF(AK865&lt;100,"Large Saw",IF(AK865&lt;300,"Giant","Monarch")))))</f>
        <v>Giant</v>
      </c>
      <c r="AM865">
        <v>241</v>
      </c>
      <c r="AN865" t="s">
        <v>792</v>
      </c>
      <c r="AO865" s="1">
        <v>45505.604919398145</v>
      </c>
      <c r="AP865" t="s">
        <v>76</v>
      </c>
      <c r="AQ865" s="1">
        <v>45559.67046296296</v>
      </c>
      <c r="AR865" t="s">
        <v>151</v>
      </c>
      <c r="AU865" t="s">
        <v>177</v>
      </c>
      <c r="AV865" t="s">
        <v>86</v>
      </c>
      <c r="AW865" t="s">
        <v>87</v>
      </c>
    </row>
    <row r="866" spans="1:50" x14ac:dyDescent="0.35">
      <c r="A866">
        <v>190</v>
      </c>
      <c r="C866">
        <v>202</v>
      </c>
      <c r="E866" t="s">
        <v>637</v>
      </c>
      <c r="F866" t="s">
        <v>201</v>
      </c>
      <c r="G866" t="s">
        <v>1</v>
      </c>
      <c r="H866">
        <v>81.5</v>
      </c>
      <c r="I866">
        <v>207</v>
      </c>
      <c r="J866" t="s">
        <v>1033</v>
      </c>
      <c r="M866" t="s">
        <v>68</v>
      </c>
      <c r="N866">
        <v>28</v>
      </c>
      <c r="O866">
        <v>4</v>
      </c>
      <c r="S866" t="s">
        <v>94</v>
      </c>
      <c r="T866" t="s">
        <v>68</v>
      </c>
      <c r="U866" t="s">
        <v>67</v>
      </c>
      <c r="V866" t="s">
        <v>70</v>
      </c>
      <c r="X866" t="s">
        <v>70</v>
      </c>
      <c r="Y866" t="s">
        <v>70</v>
      </c>
      <c r="Z866" t="s">
        <v>70</v>
      </c>
      <c r="AA866" t="s">
        <v>70</v>
      </c>
      <c r="AB866" t="s">
        <v>72</v>
      </c>
      <c r="AC866" t="s">
        <v>68</v>
      </c>
      <c r="AD866">
        <v>3996198</v>
      </c>
      <c r="AE866">
        <v>351328</v>
      </c>
      <c r="AF866" t="s">
        <v>72</v>
      </c>
      <c r="AG866">
        <v>26</v>
      </c>
      <c r="AH866" t="s">
        <v>73</v>
      </c>
      <c r="AI866" t="s">
        <v>74</v>
      </c>
      <c r="AJ866">
        <v>102</v>
      </c>
      <c r="AK866">
        <f>AJ866*2.54</f>
        <v>259.08</v>
      </c>
      <c r="AL866" t="str">
        <f>IF(AK866&lt;5,"Sapling",IF(AK866&lt;30,"Pole",IF(AK866&lt;50,"Small Saw",IF(AK866&lt;100,"Large Saw",IF(AK866&lt;300,"Giant","Monarch")))))</f>
        <v>Giant</v>
      </c>
      <c r="AM866">
        <v>202</v>
      </c>
      <c r="AN866" t="s">
        <v>1034</v>
      </c>
      <c r="AO866" s="1">
        <v>45505.604919398145</v>
      </c>
      <c r="AP866" t="s">
        <v>76</v>
      </c>
      <c r="AQ866" s="1">
        <v>45561.886863425927</v>
      </c>
      <c r="AR866" t="s">
        <v>151</v>
      </c>
      <c r="AU866" t="s">
        <v>177</v>
      </c>
      <c r="AV866" t="s">
        <v>109</v>
      </c>
      <c r="AW866" t="s">
        <v>159</v>
      </c>
    </row>
    <row r="867" spans="1:50" x14ac:dyDescent="0.35">
      <c r="A867">
        <v>292</v>
      </c>
      <c r="C867">
        <v>258</v>
      </c>
      <c r="E867" t="s">
        <v>637</v>
      </c>
      <c r="F867" t="s">
        <v>201</v>
      </c>
      <c r="G867" t="s">
        <v>1</v>
      </c>
      <c r="H867">
        <v>101</v>
      </c>
      <c r="I867">
        <v>256</v>
      </c>
      <c r="J867" t="s">
        <v>928</v>
      </c>
      <c r="M867" t="s">
        <v>68</v>
      </c>
      <c r="N867">
        <v>35</v>
      </c>
      <c r="O867">
        <v>3</v>
      </c>
      <c r="S867" t="s">
        <v>94</v>
      </c>
      <c r="T867" t="s">
        <v>68</v>
      </c>
      <c r="U867" t="s">
        <v>67</v>
      </c>
      <c r="X867" t="s">
        <v>70</v>
      </c>
      <c r="Y867" t="s">
        <v>70</v>
      </c>
      <c r="Z867" t="s">
        <v>70</v>
      </c>
      <c r="AA867" t="s">
        <v>70</v>
      </c>
      <c r="AB867" t="s">
        <v>72</v>
      </c>
      <c r="AC867" t="s">
        <v>68</v>
      </c>
      <c r="AD867">
        <v>3995757</v>
      </c>
      <c r="AE867">
        <v>351158</v>
      </c>
      <c r="AF867" t="s">
        <v>72</v>
      </c>
      <c r="AG867">
        <v>0</v>
      </c>
      <c r="AH867" t="s">
        <v>73</v>
      </c>
      <c r="AI867" t="s">
        <v>74</v>
      </c>
      <c r="AJ867">
        <v>102</v>
      </c>
      <c r="AK867">
        <f>AJ867*2.54</f>
        <v>259.08</v>
      </c>
      <c r="AL867" t="str">
        <f>IF(AK867&lt;5,"Sapling",IF(AK867&lt;30,"Pole",IF(AK867&lt;50,"Small Saw",IF(AK867&lt;100,"Large Saw",IF(AK867&lt;300,"Giant","Monarch")))))</f>
        <v>Giant</v>
      </c>
      <c r="AM867">
        <v>258</v>
      </c>
      <c r="AN867" t="s">
        <v>1249</v>
      </c>
      <c r="AO867" s="1">
        <v>45505.604919398145</v>
      </c>
      <c r="AP867" t="s">
        <v>76</v>
      </c>
      <c r="AQ867" s="1">
        <v>45564.829641203702</v>
      </c>
      <c r="AR867" t="s">
        <v>927</v>
      </c>
      <c r="AU867" t="s">
        <v>177</v>
      </c>
      <c r="AV867" t="s">
        <v>80</v>
      </c>
      <c r="AW867" t="s">
        <v>159</v>
      </c>
      <c r="AX867" t="s">
        <v>1250</v>
      </c>
    </row>
    <row r="868" spans="1:50" x14ac:dyDescent="0.35">
      <c r="A868">
        <v>427</v>
      </c>
      <c r="C868">
        <v>232</v>
      </c>
      <c r="E868" t="s">
        <v>637</v>
      </c>
      <c r="F868" t="s">
        <v>197</v>
      </c>
      <c r="G868" t="s">
        <v>1</v>
      </c>
      <c r="H868">
        <v>90</v>
      </c>
      <c r="I868">
        <v>228</v>
      </c>
      <c r="J868" t="s">
        <v>947</v>
      </c>
      <c r="M868" t="s">
        <v>68</v>
      </c>
      <c r="N868">
        <v>60</v>
      </c>
      <c r="O868">
        <v>3</v>
      </c>
      <c r="S868" t="s">
        <v>94</v>
      </c>
      <c r="T868" t="s">
        <v>68</v>
      </c>
      <c r="U868" t="s">
        <v>67</v>
      </c>
      <c r="X868" t="s">
        <v>70</v>
      </c>
      <c r="Y868" t="s">
        <v>70</v>
      </c>
      <c r="Z868" t="s">
        <v>70</v>
      </c>
      <c r="AA868" t="s">
        <v>70</v>
      </c>
      <c r="AB868" t="s">
        <v>72</v>
      </c>
      <c r="AC868" t="s">
        <v>68</v>
      </c>
      <c r="AD868">
        <v>3995806</v>
      </c>
      <c r="AE868">
        <v>350805</v>
      </c>
      <c r="AF868" t="s">
        <v>72</v>
      </c>
      <c r="AG868">
        <v>0</v>
      </c>
      <c r="AH868" t="s">
        <v>73</v>
      </c>
      <c r="AI868" t="s">
        <v>74</v>
      </c>
      <c r="AJ868">
        <v>102</v>
      </c>
      <c r="AK868">
        <f>AJ868*2.54</f>
        <v>259.08</v>
      </c>
      <c r="AL868" t="str">
        <f>IF(AK868&lt;5,"Sapling",IF(AK868&lt;30,"Pole",IF(AK868&lt;50,"Small Saw",IF(AK868&lt;100,"Large Saw",IF(AK868&lt;300,"Giant","Monarch")))))</f>
        <v>Giant</v>
      </c>
      <c r="AM868">
        <v>232</v>
      </c>
      <c r="AN868" t="s">
        <v>1553</v>
      </c>
      <c r="AO868" s="1">
        <v>45505.604919398145</v>
      </c>
      <c r="AP868" t="s">
        <v>76</v>
      </c>
      <c r="AQ868" s="1">
        <v>45562.846828703703</v>
      </c>
      <c r="AR868" t="s">
        <v>927</v>
      </c>
      <c r="AU868" t="s">
        <v>177</v>
      </c>
      <c r="AV868" t="s">
        <v>86</v>
      </c>
      <c r="AW868" t="s">
        <v>159</v>
      </c>
      <c r="AX868" t="s">
        <v>1554</v>
      </c>
    </row>
    <row r="869" spans="1:50" x14ac:dyDescent="0.35">
      <c r="A869">
        <v>41</v>
      </c>
      <c r="C869">
        <v>215</v>
      </c>
      <c r="E869" t="s">
        <v>1940</v>
      </c>
      <c r="F869" t="s">
        <v>106</v>
      </c>
      <c r="G869" t="s">
        <v>1</v>
      </c>
      <c r="H869">
        <v>91.7</v>
      </c>
      <c r="I869">
        <v>232</v>
      </c>
      <c r="J869" t="s">
        <v>2011</v>
      </c>
      <c r="M869" t="s">
        <v>70</v>
      </c>
      <c r="N869">
        <v>39</v>
      </c>
      <c r="S869" t="s">
        <v>94</v>
      </c>
      <c r="T869" t="s">
        <v>70</v>
      </c>
      <c r="V869" t="s">
        <v>70</v>
      </c>
      <c r="X869" t="s">
        <v>70</v>
      </c>
      <c r="Y869" t="s">
        <v>70</v>
      </c>
      <c r="Z869" t="s">
        <v>70</v>
      </c>
      <c r="AA869" t="s">
        <v>70</v>
      </c>
      <c r="AB869" t="s">
        <v>72</v>
      </c>
      <c r="AC869" t="s">
        <v>68</v>
      </c>
      <c r="AD869">
        <v>3990599</v>
      </c>
      <c r="AE869">
        <v>353065</v>
      </c>
      <c r="AF869" t="s">
        <v>72</v>
      </c>
      <c r="AG869">
        <v>0</v>
      </c>
      <c r="AH869" t="s">
        <v>73</v>
      </c>
      <c r="AI869" t="s">
        <v>74</v>
      </c>
      <c r="AJ869">
        <v>102</v>
      </c>
      <c r="AK869">
        <f>AJ869*2.54</f>
        <v>259.08</v>
      </c>
      <c r="AL869" t="str">
        <f>IF(AK869&lt;5,"Sapling",IF(AK869&lt;30,"Pole",IF(AK869&lt;50,"Small Saw",IF(AK869&lt;100,"Large Saw",IF(AK869&lt;300,"Giant","Monarch")))))</f>
        <v>Giant</v>
      </c>
      <c r="AM869">
        <v>215</v>
      </c>
      <c r="AN869" t="s">
        <v>2012</v>
      </c>
      <c r="AO869" s="1">
        <v>45505.604919398145</v>
      </c>
      <c r="AP869" t="s">
        <v>76</v>
      </c>
      <c r="AQ869" s="1">
        <v>45553.765694444446</v>
      </c>
      <c r="AR869" t="s">
        <v>640</v>
      </c>
      <c r="AU869" t="s">
        <v>79</v>
      </c>
      <c r="AV869" t="s">
        <v>86</v>
      </c>
      <c r="AW869" t="s">
        <v>159</v>
      </c>
    </row>
    <row r="870" spans="1:50" x14ac:dyDescent="0.35">
      <c r="A870">
        <v>98</v>
      </c>
      <c r="C870">
        <v>194</v>
      </c>
      <c r="E870" t="s">
        <v>1940</v>
      </c>
      <c r="F870" t="s">
        <v>82</v>
      </c>
      <c r="G870" t="s">
        <v>1</v>
      </c>
      <c r="H870">
        <v>79.2</v>
      </c>
      <c r="I870">
        <v>201</v>
      </c>
      <c r="J870" t="s">
        <v>1379</v>
      </c>
      <c r="M870" t="s">
        <v>68</v>
      </c>
      <c r="N870">
        <v>45</v>
      </c>
      <c r="O870">
        <v>3</v>
      </c>
      <c r="S870" t="s">
        <v>69</v>
      </c>
      <c r="T870" t="s">
        <v>68</v>
      </c>
      <c r="U870" t="s">
        <v>133</v>
      </c>
      <c r="V870" t="s">
        <v>70</v>
      </c>
      <c r="X870" t="s">
        <v>70</v>
      </c>
      <c r="Y870" t="s">
        <v>68</v>
      </c>
      <c r="Z870" t="s">
        <v>70</v>
      </c>
      <c r="AA870" t="s">
        <v>68</v>
      </c>
      <c r="AB870" t="s">
        <v>72</v>
      </c>
      <c r="AC870" t="s">
        <v>68</v>
      </c>
      <c r="AD870">
        <v>3990155</v>
      </c>
      <c r="AE870">
        <v>353280</v>
      </c>
      <c r="AF870" t="s">
        <v>72</v>
      </c>
      <c r="AG870">
        <v>54</v>
      </c>
      <c r="AH870" t="s">
        <v>73</v>
      </c>
      <c r="AI870" t="s">
        <v>74</v>
      </c>
      <c r="AJ870">
        <v>102</v>
      </c>
      <c r="AK870">
        <f>AJ870*2.54</f>
        <v>259.08</v>
      </c>
      <c r="AL870" t="str">
        <f>IF(AK870&lt;5,"Sapling",IF(AK870&lt;30,"Pole",IF(AK870&lt;50,"Small Saw",IF(AK870&lt;100,"Large Saw",IF(AK870&lt;300,"Giant","Monarch")))))</f>
        <v>Giant</v>
      </c>
      <c r="AM870">
        <v>194</v>
      </c>
      <c r="AN870" t="s">
        <v>2107</v>
      </c>
      <c r="AO870" s="1">
        <v>45505.604919398145</v>
      </c>
      <c r="AP870" t="s">
        <v>76</v>
      </c>
      <c r="AQ870" s="1">
        <v>45553.696469907409</v>
      </c>
      <c r="AR870" t="s">
        <v>151</v>
      </c>
      <c r="AU870" t="s">
        <v>79</v>
      </c>
      <c r="AV870" t="s">
        <v>86</v>
      </c>
      <c r="AW870" t="s">
        <v>159</v>
      </c>
      <c r="AX870" t="s">
        <v>2108</v>
      </c>
    </row>
    <row r="871" spans="1:50" x14ac:dyDescent="0.35">
      <c r="A871">
        <v>473</v>
      </c>
      <c r="C871">
        <v>233</v>
      </c>
      <c r="E871" t="s">
        <v>174</v>
      </c>
      <c r="F871" t="s">
        <v>197</v>
      </c>
      <c r="G871" t="s">
        <v>1</v>
      </c>
      <c r="H871">
        <v>86.799999999999898</v>
      </c>
      <c r="I871">
        <v>220</v>
      </c>
      <c r="J871" t="s">
        <v>193</v>
      </c>
      <c r="M871" t="s">
        <v>70</v>
      </c>
      <c r="N871">
        <v>0</v>
      </c>
      <c r="O871">
        <v>0</v>
      </c>
      <c r="S871" t="s">
        <v>69</v>
      </c>
      <c r="T871" t="s">
        <v>68</v>
      </c>
      <c r="U871" t="s">
        <v>67</v>
      </c>
      <c r="V871" t="s">
        <v>68</v>
      </c>
      <c r="X871" t="s">
        <v>70</v>
      </c>
      <c r="Y871" t="s">
        <v>70</v>
      </c>
      <c r="Z871" t="s">
        <v>70</v>
      </c>
      <c r="AA871" t="s">
        <v>70</v>
      </c>
      <c r="AB871" t="s">
        <v>72</v>
      </c>
      <c r="AC871" t="s">
        <v>68</v>
      </c>
      <c r="AD871">
        <v>3983408</v>
      </c>
      <c r="AE871">
        <v>350216</v>
      </c>
      <c r="AF871" t="s">
        <v>72</v>
      </c>
      <c r="AG871">
        <v>0</v>
      </c>
      <c r="AH871" t="s">
        <v>73</v>
      </c>
      <c r="AI871" t="s">
        <v>74</v>
      </c>
      <c r="AJ871">
        <v>102</v>
      </c>
      <c r="AK871">
        <f>AJ871*2.54</f>
        <v>259.08</v>
      </c>
      <c r="AL871" t="str">
        <f>IF(AK871&lt;5,"Sapling",IF(AK871&lt;30,"Pole",IF(AK871&lt;50,"Small Saw",IF(AK871&lt;100,"Large Saw",IF(AK871&lt;300,"Giant","Monarch")))))</f>
        <v>Giant</v>
      </c>
      <c r="AM871">
        <v>233</v>
      </c>
      <c r="AN871" t="s">
        <v>2324</v>
      </c>
      <c r="AO871" s="1">
        <v>45505.604919398145</v>
      </c>
      <c r="AP871" t="s">
        <v>76</v>
      </c>
      <c r="AQ871" s="1">
        <v>45532.887717592595</v>
      </c>
      <c r="AR871" t="s">
        <v>76</v>
      </c>
      <c r="AU871" t="s">
        <v>177</v>
      </c>
      <c r="AV871" t="s">
        <v>86</v>
      </c>
      <c r="AW871" t="s">
        <v>87</v>
      </c>
    </row>
    <row r="872" spans="1:50" x14ac:dyDescent="0.35">
      <c r="A872">
        <v>320</v>
      </c>
      <c r="C872">
        <v>228</v>
      </c>
      <c r="E872" t="s">
        <v>174</v>
      </c>
      <c r="F872" t="s">
        <v>106</v>
      </c>
      <c r="G872" t="s">
        <v>1</v>
      </c>
      <c r="H872">
        <v>91.4</v>
      </c>
      <c r="I872">
        <v>232</v>
      </c>
      <c r="J872" t="s">
        <v>283</v>
      </c>
      <c r="M872" t="s">
        <v>68</v>
      </c>
      <c r="N872">
        <v>29</v>
      </c>
      <c r="O872">
        <v>2</v>
      </c>
      <c r="S872" t="s">
        <v>94</v>
      </c>
      <c r="T872" t="s">
        <v>68</v>
      </c>
      <c r="U872" t="s">
        <v>67</v>
      </c>
      <c r="V872" t="s">
        <v>70</v>
      </c>
      <c r="X872" t="s">
        <v>70</v>
      </c>
      <c r="Y872" t="s">
        <v>70</v>
      </c>
      <c r="Z872" t="s">
        <v>70</v>
      </c>
      <c r="AA872" t="s">
        <v>70</v>
      </c>
      <c r="AB872" t="s">
        <v>72</v>
      </c>
      <c r="AC872" t="s">
        <v>68</v>
      </c>
      <c r="AD872">
        <v>3983471</v>
      </c>
      <c r="AE872">
        <v>349930</v>
      </c>
      <c r="AF872" t="s">
        <v>72</v>
      </c>
      <c r="AG872">
        <v>0</v>
      </c>
      <c r="AH872" t="s">
        <v>73</v>
      </c>
      <c r="AI872" t="s">
        <v>74</v>
      </c>
      <c r="AJ872">
        <v>102</v>
      </c>
      <c r="AK872">
        <f>AJ872*2.54</f>
        <v>259.08</v>
      </c>
      <c r="AL872" t="str">
        <f>IF(AK872&lt;5,"Sapling",IF(AK872&lt;30,"Pole",IF(AK872&lt;50,"Small Saw",IF(AK872&lt;100,"Large Saw",IF(AK872&lt;300,"Giant","Monarch")))))</f>
        <v>Giant</v>
      </c>
      <c r="AM872">
        <v>228</v>
      </c>
      <c r="AN872" t="s">
        <v>2381</v>
      </c>
      <c r="AO872" s="1">
        <v>45505.604919398145</v>
      </c>
      <c r="AP872" t="s">
        <v>76</v>
      </c>
      <c r="AQ872" s="1">
        <v>45550.706759259258</v>
      </c>
      <c r="AR872" t="s">
        <v>151</v>
      </c>
      <c r="AU872" t="s">
        <v>177</v>
      </c>
      <c r="AV872" t="s">
        <v>86</v>
      </c>
      <c r="AW872" t="s">
        <v>87</v>
      </c>
    </row>
    <row r="873" spans="1:50" x14ac:dyDescent="0.35">
      <c r="A873">
        <v>605</v>
      </c>
      <c r="C873">
        <v>213</v>
      </c>
      <c r="E873" t="s">
        <v>174</v>
      </c>
      <c r="F873" t="s">
        <v>82</v>
      </c>
      <c r="G873" t="s">
        <v>1</v>
      </c>
      <c r="H873">
        <v>82.5</v>
      </c>
      <c r="I873">
        <v>209</v>
      </c>
      <c r="J873" t="s">
        <v>195</v>
      </c>
      <c r="M873" t="s">
        <v>70</v>
      </c>
      <c r="N873">
        <v>56</v>
      </c>
      <c r="O873">
        <v>0</v>
      </c>
      <c r="S873" t="s">
        <v>94</v>
      </c>
      <c r="T873" t="s">
        <v>68</v>
      </c>
      <c r="U873" t="s">
        <v>67</v>
      </c>
      <c r="V873" t="s">
        <v>70</v>
      </c>
      <c r="X873" t="s">
        <v>70</v>
      </c>
      <c r="Y873" t="s">
        <v>70</v>
      </c>
      <c r="Z873" t="s">
        <v>70</v>
      </c>
      <c r="AA873" t="s">
        <v>70</v>
      </c>
      <c r="AB873" t="s">
        <v>72</v>
      </c>
      <c r="AC873" t="s">
        <v>68</v>
      </c>
      <c r="AD873">
        <v>3984221</v>
      </c>
      <c r="AE873">
        <v>351006</v>
      </c>
      <c r="AF873" t="s">
        <v>72</v>
      </c>
      <c r="AG873">
        <v>0</v>
      </c>
      <c r="AH873" t="s">
        <v>73</v>
      </c>
      <c r="AI873" t="s">
        <v>74</v>
      </c>
      <c r="AJ873">
        <v>102</v>
      </c>
      <c r="AK873">
        <f>AJ873*2.54</f>
        <v>259.08</v>
      </c>
      <c r="AL873" t="str">
        <f>IF(AK873&lt;5,"Sapling",IF(AK873&lt;30,"Pole",IF(AK873&lt;50,"Small Saw",IF(AK873&lt;100,"Large Saw",IF(AK873&lt;300,"Giant","Monarch")))))</f>
        <v>Giant</v>
      </c>
      <c r="AM873">
        <v>213</v>
      </c>
      <c r="AN873" t="s">
        <v>2584</v>
      </c>
      <c r="AO873" s="1">
        <v>45505.604919398145</v>
      </c>
      <c r="AP873" t="s">
        <v>76</v>
      </c>
      <c r="AQ873" s="1">
        <v>45549.78087962963</v>
      </c>
      <c r="AR873" t="s">
        <v>151</v>
      </c>
      <c r="AU873" t="s">
        <v>177</v>
      </c>
      <c r="AV873" t="s">
        <v>86</v>
      </c>
      <c r="AW873" t="s">
        <v>81</v>
      </c>
      <c r="AX873" t="s">
        <v>178</v>
      </c>
    </row>
    <row r="874" spans="1:50" x14ac:dyDescent="0.35">
      <c r="A874">
        <v>3</v>
      </c>
      <c r="C874">
        <v>197</v>
      </c>
      <c r="E874" t="s">
        <v>174</v>
      </c>
      <c r="F874" t="s">
        <v>65</v>
      </c>
      <c r="G874" t="s">
        <v>1</v>
      </c>
      <c r="H874">
        <v>96</v>
      </c>
      <c r="I874">
        <v>243</v>
      </c>
      <c r="J874" t="s">
        <v>202</v>
      </c>
      <c r="M874" t="s">
        <v>70</v>
      </c>
      <c r="N874">
        <v>18</v>
      </c>
      <c r="O874">
        <v>0</v>
      </c>
      <c r="S874" t="s">
        <v>94</v>
      </c>
      <c r="T874" t="s">
        <v>70</v>
      </c>
      <c r="V874" t="s">
        <v>70</v>
      </c>
      <c r="X874" t="s">
        <v>70</v>
      </c>
      <c r="Y874" t="s">
        <v>70</v>
      </c>
      <c r="Z874" t="s">
        <v>70</v>
      </c>
      <c r="AA874" t="s">
        <v>70</v>
      </c>
      <c r="AB874" t="s">
        <v>72</v>
      </c>
      <c r="AC874" t="s">
        <v>68</v>
      </c>
      <c r="AD874">
        <v>3983940</v>
      </c>
      <c r="AE874">
        <v>349877</v>
      </c>
      <c r="AF874" t="s">
        <v>72</v>
      </c>
      <c r="AG874">
        <v>0</v>
      </c>
      <c r="AH874" t="s">
        <v>73</v>
      </c>
      <c r="AI874" t="s">
        <v>74</v>
      </c>
      <c r="AJ874">
        <v>102</v>
      </c>
      <c r="AK874">
        <f>AJ874*2.54</f>
        <v>259.08</v>
      </c>
      <c r="AL874" t="str">
        <f>IF(AK874&lt;5,"Sapling",IF(AK874&lt;30,"Pole",IF(AK874&lt;50,"Small Saw",IF(AK874&lt;100,"Large Saw",IF(AK874&lt;300,"Giant","Monarch")))))</f>
        <v>Giant</v>
      </c>
      <c r="AM874">
        <v>197</v>
      </c>
      <c r="AN874" t="s">
        <v>2752</v>
      </c>
      <c r="AO874" s="1">
        <v>45505.604919398145</v>
      </c>
      <c r="AP874" t="s">
        <v>76</v>
      </c>
      <c r="AQ874" s="1">
        <v>45532.887941215275</v>
      </c>
      <c r="AR874" t="s">
        <v>76</v>
      </c>
      <c r="AT874" t="s">
        <v>2753</v>
      </c>
      <c r="AU874" t="s">
        <v>177</v>
      </c>
      <c r="AV874" t="s">
        <v>86</v>
      </c>
      <c r="AW874" t="s">
        <v>81</v>
      </c>
      <c r="AX874" t="s">
        <v>2754</v>
      </c>
    </row>
    <row r="875" spans="1:50" x14ac:dyDescent="0.35">
      <c r="A875">
        <v>32</v>
      </c>
      <c r="C875">
        <v>195</v>
      </c>
      <c r="D875">
        <v>198</v>
      </c>
      <c r="E875" t="s">
        <v>64</v>
      </c>
      <c r="F875" t="s">
        <v>91</v>
      </c>
      <c r="G875" t="s">
        <v>1</v>
      </c>
      <c r="H875">
        <v>80.299999999999898</v>
      </c>
      <c r="I875">
        <v>203</v>
      </c>
      <c r="J875" t="s">
        <v>104</v>
      </c>
      <c r="K875" t="s">
        <v>97</v>
      </c>
      <c r="M875" t="s">
        <v>68</v>
      </c>
      <c r="N875">
        <v>164</v>
      </c>
      <c r="O875">
        <v>2</v>
      </c>
      <c r="S875" t="s">
        <v>94</v>
      </c>
      <c r="T875" t="s">
        <v>70</v>
      </c>
      <c r="V875" t="s">
        <v>70</v>
      </c>
      <c r="X875" t="s">
        <v>70</v>
      </c>
      <c r="Y875" t="s">
        <v>70</v>
      </c>
      <c r="Z875" t="s">
        <v>70</v>
      </c>
      <c r="AA875" t="s">
        <v>70</v>
      </c>
      <c r="AB875" t="s">
        <v>72</v>
      </c>
      <c r="AC875" t="s">
        <v>68</v>
      </c>
      <c r="AD875">
        <v>3982622</v>
      </c>
      <c r="AE875">
        <v>347933</v>
      </c>
      <c r="AF875" t="s">
        <v>72</v>
      </c>
      <c r="AG875">
        <v>30</v>
      </c>
      <c r="AH875" t="s">
        <v>73</v>
      </c>
      <c r="AI875" t="s">
        <v>74</v>
      </c>
      <c r="AJ875">
        <v>101</v>
      </c>
      <c r="AK875">
        <f>AJ875*2.54</f>
        <v>256.54000000000002</v>
      </c>
      <c r="AL875" t="str">
        <f>IF(AK875&lt;5,"Sapling",IF(AK875&lt;30,"Pole",IF(AK875&lt;50,"Small Saw",IF(AK875&lt;100,"Large Saw",IF(AK875&lt;300,"Giant","Monarch")))))</f>
        <v>Giant</v>
      </c>
      <c r="AM875">
        <v>195</v>
      </c>
      <c r="AN875" t="s">
        <v>105</v>
      </c>
      <c r="AO875" s="1">
        <v>45505.604919398145</v>
      </c>
      <c r="AP875" t="s">
        <v>76</v>
      </c>
      <c r="AQ875" s="1">
        <v>45561.919965277775</v>
      </c>
      <c r="AR875" t="s">
        <v>77</v>
      </c>
      <c r="AU875" t="s">
        <v>79</v>
      </c>
      <c r="AV875" t="s">
        <v>86</v>
      </c>
      <c r="AW875" t="s">
        <v>81</v>
      </c>
    </row>
    <row r="876" spans="1:50" x14ac:dyDescent="0.35">
      <c r="A876">
        <v>69</v>
      </c>
      <c r="C876">
        <v>239</v>
      </c>
      <c r="E876" t="s">
        <v>637</v>
      </c>
      <c r="F876" t="s">
        <v>201</v>
      </c>
      <c r="G876" t="s">
        <v>1</v>
      </c>
      <c r="H876">
        <v>90.299999999999898</v>
      </c>
      <c r="I876">
        <v>229</v>
      </c>
      <c r="J876" t="s">
        <v>193</v>
      </c>
      <c r="M876" t="s">
        <v>70</v>
      </c>
      <c r="N876">
        <v>25</v>
      </c>
      <c r="O876">
        <v>0</v>
      </c>
      <c r="S876" t="s">
        <v>182</v>
      </c>
      <c r="T876" t="s">
        <v>68</v>
      </c>
      <c r="U876" t="s">
        <v>133</v>
      </c>
      <c r="V876" t="s">
        <v>70</v>
      </c>
      <c r="X876" t="s">
        <v>70</v>
      </c>
      <c r="Y876" t="s">
        <v>70</v>
      </c>
      <c r="Z876" t="s">
        <v>70</v>
      </c>
      <c r="AA876" t="s">
        <v>70</v>
      </c>
      <c r="AB876" t="s">
        <v>72</v>
      </c>
      <c r="AC876" t="s">
        <v>68</v>
      </c>
      <c r="AD876">
        <v>3996378</v>
      </c>
      <c r="AE876">
        <v>351646</v>
      </c>
      <c r="AF876" t="s">
        <v>72</v>
      </c>
      <c r="AG876">
        <v>0</v>
      </c>
      <c r="AH876" t="s">
        <v>73</v>
      </c>
      <c r="AI876" t="s">
        <v>74</v>
      </c>
      <c r="AJ876">
        <v>101</v>
      </c>
      <c r="AK876">
        <f>AJ876*2.54</f>
        <v>256.54000000000002</v>
      </c>
      <c r="AL876" t="str">
        <f>IF(AK876&lt;5,"Sapling",IF(AK876&lt;30,"Pole",IF(AK876&lt;50,"Small Saw",IF(AK876&lt;100,"Large Saw",IF(AK876&lt;300,"Giant","Monarch")))))</f>
        <v>Giant</v>
      </c>
      <c r="AM876">
        <v>239</v>
      </c>
      <c r="AN876" t="s">
        <v>795</v>
      </c>
      <c r="AO876" s="1">
        <v>45505.604919398145</v>
      </c>
      <c r="AP876" t="s">
        <v>76</v>
      </c>
      <c r="AQ876" s="1">
        <v>45559.688391203701</v>
      </c>
      <c r="AR876" t="s">
        <v>151</v>
      </c>
      <c r="AU876" t="s">
        <v>177</v>
      </c>
      <c r="AV876" t="s">
        <v>86</v>
      </c>
      <c r="AW876" t="s">
        <v>81</v>
      </c>
      <c r="AX876" t="s">
        <v>525</v>
      </c>
    </row>
    <row r="877" spans="1:50" x14ac:dyDescent="0.35">
      <c r="A877">
        <v>218</v>
      </c>
      <c r="C877">
        <v>150</v>
      </c>
      <c r="E877" t="s">
        <v>637</v>
      </c>
      <c r="F877" t="s">
        <v>106</v>
      </c>
      <c r="G877" t="s">
        <v>1</v>
      </c>
      <c r="H877">
        <v>70.599999999999895</v>
      </c>
      <c r="I877">
        <v>179</v>
      </c>
      <c r="J877" t="s">
        <v>1089</v>
      </c>
      <c r="M877" t="s">
        <v>68</v>
      </c>
      <c r="N877">
        <v>19</v>
      </c>
      <c r="O877">
        <v>4</v>
      </c>
      <c r="S877" t="s">
        <v>69</v>
      </c>
      <c r="T877" t="s">
        <v>68</v>
      </c>
      <c r="U877" t="s">
        <v>67</v>
      </c>
      <c r="V877" t="s">
        <v>70</v>
      </c>
      <c r="X877" t="s">
        <v>70</v>
      </c>
      <c r="Y877" t="s">
        <v>70</v>
      </c>
      <c r="Z877" t="s">
        <v>70</v>
      </c>
      <c r="AA877" t="s">
        <v>70</v>
      </c>
      <c r="AB877" t="s">
        <v>1090</v>
      </c>
      <c r="AC877" t="s">
        <v>68</v>
      </c>
      <c r="AD877">
        <v>3996544</v>
      </c>
      <c r="AE877">
        <v>351121</v>
      </c>
      <c r="AF877" t="s">
        <v>72</v>
      </c>
      <c r="AG877">
        <v>0</v>
      </c>
      <c r="AH877" t="s">
        <v>73</v>
      </c>
      <c r="AI877" t="s">
        <v>74</v>
      </c>
      <c r="AJ877">
        <v>101</v>
      </c>
      <c r="AK877">
        <f>AJ877*2.54</f>
        <v>256.54000000000002</v>
      </c>
      <c r="AL877" t="str">
        <f>IF(AK877&lt;5,"Sapling",IF(AK877&lt;30,"Pole",IF(AK877&lt;50,"Small Saw",IF(AK877&lt;100,"Large Saw",IF(AK877&lt;300,"Giant","Monarch")))))</f>
        <v>Giant</v>
      </c>
      <c r="AM877">
        <v>150</v>
      </c>
      <c r="AN877" t="s">
        <v>1091</v>
      </c>
      <c r="AO877" s="1">
        <v>45505.604919398145</v>
      </c>
      <c r="AP877" t="s">
        <v>76</v>
      </c>
      <c r="AQ877" s="1">
        <v>45560.81449074074</v>
      </c>
      <c r="AR877" t="s">
        <v>151</v>
      </c>
      <c r="AU877" t="s">
        <v>177</v>
      </c>
      <c r="AV877" t="s">
        <v>86</v>
      </c>
    </row>
    <row r="878" spans="1:50" x14ac:dyDescent="0.35">
      <c r="A878">
        <v>241</v>
      </c>
      <c r="C878">
        <v>184</v>
      </c>
      <c r="E878" t="s">
        <v>637</v>
      </c>
      <c r="F878" t="s">
        <v>201</v>
      </c>
      <c r="G878" t="s">
        <v>1</v>
      </c>
      <c r="H878">
        <v>7.7</v>
      </c>
      <c r="I878">
        <v>19</v>
      </c>
      <c r="J878" t="s">
        <v>917</v>
      </c>
      <c r="M878" t="s">
        <v>70</v>
      </c>
      <c r="N878">
        <v>27.5</v>
      </c>
      <c r="O878">
        <v>0</v>
      </c>
      <c r="S878" t="s">
        <v>69</v>
      </c>
      <c r="T878" t="s">
        <v>68</v>
      </c>
      <c r="U878" t="s">
        <v>67</v>
      </c>
      <c r="V878" t="s">
        <v>70</v>
      </c>
      <c r="X878" t="s">
        <v>70</v>
      </c>
      <c r="Y878" t="s">
        <v>70</v>
      </c>
      <c r="Z878" t="s">
        <v>70</v>
      </c>
      <c r="AA878" t="s">
        <v>70</v>
      </c>
      <c r="AB878" t="s">
        <v>72</v>
      </c>
      <c r="AC878" t="s">
        <v>68</v>
      </c>
      <c r="AD878">
        <v>3996004</v>
      </c>
      <c r="AE878">
        <v>351168</v>
      </c>
      <c r="AF878" t="s">
        <v>72</v>
      </c>
      <c r="AG878">
        <v>0</v>
      </c>
      <c r="AH878" t="s">
        <v>73</v>
      </c>
      <c r="AI878" t="s">
        <v>74</v>
      </c>
      <c r="AJ878">
        <v>101</v>
      </c>
      <c r="AK878">
        <f>AJ878*2.54</f>
        <v>256.54000000000002</v>
      </c>
      <c r="AL878" t="str">
        <f>IF(AK878&lt;5,"Sapling",IF(AK878&lt;30,"Pole",IF(AK878&lt;50,"Small Saw",IF(AK878&lt;100,"Large Saw",IF(AK878&lt;300,"Giant","Monarch")))))</f>
        <v>Giant</v>
      </c>
      <c r="AM878">
        <v>184</v>
      </c>
      <c r="AN878" t="s">
        <v>1139</v>
      </c>
      <c r="AO878" s="1">
        <v>45505.604919398145</v>
      </c>
      <c r="AP878" t="s">
        <v>76</v>
      </c>
      <c r="AQ878" s="1">
        <v>45562.718090277776</v>
      </c>
      <c r="AR878" t="s">
        <v>151</v>
      </c>
      <c r="AU878" t="s">
        <v>177</v>
      </c>
      <c r="AV878" t="s">
        <v>86</v>
      </c>
      <c r="AW878" t="s">
        <v>159</v>
      </c>
    </row>
    <row r="879" spans="1:50" x14ac:dyDescent="0.35">
      <c r="A879">
        <v>421</v>
      </c>
      <c r="C879">
        <v>228</v>
      </c>
      <c r="E879" t="s">
        <v>637</v>
      </c>
      <c r="F879" t="s">
        <v>197</v>
      </c>
      <c r="G879" t="s">
        <v>1</v>
      </c>
      <c r="H879">
        <v>95</v>
      </c>
      <c r="I879">
        <v>241</v>
      </c>
      <c r="J879" t="s">
        <v>928</v>
      </c>
      <c r="M879" t="s">
        <v>68</v>
      </c>
      <c r="N879">
        <v>25</v>
      </c>
      <c r="O879">
        <v>1</v>
      </c>
      <c r="S879" t="s">
        <v>94</v>
      </c>
      <c r="T879" t="s">
        <v>68</v>
      </c>
      <c r="U879" t="s">
        <v>67</v>
      </c>
      <c r="X879" t="s">
        <v>70</v>
      </c>
      <c r="Y879" t="s">
        <v>70</v>
      </c>
      <c r="Z879" t="s">
        <v>70</v>
      </c>
      <c r="AA879" t="s">
        <v>70</v>
      </c>
      <c r="AB879" t="s">
        <v>72</v>
      </c>
      <c r="AC879" t="s">
        <v>68</v>
      </c>
      <c r="AD879">
        <v>3995697</v>
      </c>
      <c r="AE879">
        <v>350898</v>
      </c>
      <c r="AF879" t="s">
        <v>72</v>
      </c>
      <c r="AG879">
        <v>0</v>
      </c>
      <c r="AH879" t="s">
        <v>73</v>
      </c>
      <c r="AI879" t="s">
        <v>74</v>
      </c>
      <c r="AJ879">
        <v>101</v>
      </c>
      <c r="AK879">
        <f>AJ879*2.54</f>
        <v>256.54000000000002</v>
      </c>
      <c r="AL879" t="str">
        <f>IF(AK879&lt;5,"Sapling",IF(AK879&lt;30,"Pole",IF(AK879&lt;50,"Small Saw",IF(AK879&lt;100,"Large Saw",IF(AK879&lt;300,"Giant","Monarch")))))</f>
        <v>Giant</v>
      </c>
      <c r="AM879">
        <v>228</v>
      </c>
      <c r="AN879" t="s">
        <v>1535</v>
      </c>
      <c r="AO879" s="1">
        <v>45505.604919398145</v>
      </c>
      <c r="AP879" t="s">
        <v>76</v>
      </c>
      <c r="AQ879" s="1">
        <v>45563.641226851854</v>
      </c>
      <c r="AR879" t="s">
        <v>927</v>
      </c>
      <c r="AU879" t="s">
        <v>177</v>
      </c>
      <c r="AV879" t="s">
        <v>86</v>
      </c>
      <c r="AW879" t="s">
        <v>81</v>
      </c>
      <c r="AX879" t="s">
        <v>1536</v>
      </c>
    </row>
    <row r="880" spans="1:50" x14ac:dyDescent="0.35">
      <c r="A880">
        <v>261</v>
      </c>
      <c r="C880">
        <v>223</v>
      </c>
      <c r="E880" t="s">
        <v>174</v>
      </c>
      <c r="F880" t="s">
        <v>82</v>
      </c>
      <c r="G880" t="s">
        <v>1</v>
      </c>
      <c r="H880">
        <v>82.2</v>
      </c>
      <c r="I880">
        <v>208</v>
      </c>
      <c r="J880" t="s">
        <v>2275</v>
      </c>
      <c r="M880" t="s">
        <v>68</v>
      </c>
      <c r="N880">
        <v>8</v>
      </c>
      <c r="O880">
        <v>1</v>
      </c>
      <c r="S880" t="s">
        <v>94</v>
      </c>
      <c r="T880" t="s">
        <v>68</v>
      </c>
      <c r="U880" t="s">
        <v>67</v>
      </c>
      <c r="V880" t="s">
        <v>70</v>
      </c>
      <c r="X880" t="s">
        <v>70</v>
      </c>
      <c r="Y880" t="s">
        <v>70</v>
      </c>
      <c r="Z880" t="s">
        <v>70</v>
      </c>
      <c r="AA880" t="s">
        <v>70</v>
      </c>
      <c r="AB880" t="s">
        <v>72</v>
      </c>
      <c r="AC880" t="s">
        <v>68</v>
      </c>
      <c r="AD880">
        <v>3982960</v>
      </c>
      <c r="AE880">
        <v>350154</v>
      </c>
      <c r="AF880" t="s">
        <v>72</v>
      </c>
      <c r="AG880">
        <v>0</v>
      </c>
      <c r="AH880" t="s">
        <v>73</v>
      </c>
      <c r="AI880" t="s">
        <v>74</v>
      </c>
      <c r="AJ880">
        <v>101</v>
      </c>
      <c r="AK880">
        <f>AJ880*2.54</f>
        <v>256.54000000000002</v>
      </c>
      <c r="AL880" t="str">
        <f>IF(AK880&lt;5,"Sapling",IF(AK880&lt;30,"Pole",IF(AK880&lt;50,"Small Saw",IF(AK880&lt;100,"Large Saw",IF(AK880&lt;300,"Giant","Monarch")))))</f>
        <v>Giant</v>
      </c>
      <c r="AM880">
        <v>223</v>
      </c>
      <c r="AN880" t="s">
        <v>2442</v>
      </c>
      <c r="AO880" s="1">
        <v>45505.604919398145</v>
      </c>
      <c r="AP880" t="s">
        <v>76</v>
      </c>
      <c r="AQ880" s="1">
        <v>45548.670694444445</v>
      </c>
      <c r="AR880" t="s">
        <v>151</v>
      </c>
      <c r="AU880" t="s">
        <v>177</v>
      </c>
      <c r="AV880" t="s">
        <v>86</v>
      </c>
      <c r="AW880" t="s">
        <v>81</v>
      </c>
      <c r="AX880" t="s">
        <v>2443</v>
      </c>
    </row>
    <row r="881" spans="1:50" x14ac:dyDescent="0.35">
      <c r="A881">
        <v>648</v>
      </c>
      <c r="C881">
        <v>214</v>
      </c>
      <c r="E881" t="s">
        <v>174</v>
      </c>
      <c r="F881" t="s">
        <v>197</v>
      </c>
      <c r="G881" t="s">
        <v>1</v>
      </c>
      <c r="H881">
        <v>74.099999999999895</v>
      </c>
      <c r="I881">
        <v>188</v>
      </c>
      <c r="J881" t="s">
        <v>471</v>
      </c>
      <c r="M881" t="s">
        <v>68</v>
      </c>
      <c r="N881">
        <v>26</v>
      </c>
      <c r="O881">
        <v>3</v>
      </c>
      <c r="S881" t="s">
        <v>69</v>
      </c>
      <c r="T881" t="s">
        <v>68</v>
      </c>
      <c r="U881" t="s">
        <v>67</v>
      </c>
      <c r="V881" t="s">
        <v>70</v>
      </c>
      <c r="X881" t="s">
        <v>70</v>
      </c>
      <c r="Y881" t="s">
        <v>70</v>
      </c>
      <c r="Z881" t="s">
        <v>70</v>
      </c>
      <c r="AA881" t="s">
        <v>70</v>
      </c>
      <c r="AB881" t="s">
        <v>72</v>
      </c>
      <c r="AC881" t="s">
        <v>68</v>
      </c>
      <c r="AD881">
        <v>3982908</v>
      </c>
      <c r="AE881">
        <v>350295</v>
      </c>
      <c r="AF881" t="s">
        <v>72</v>
      </c>
      <c r="AG881">
        <v>54</v>
      </c>
      <c r="AH881" t="s">
        <v>73</v>
      </c>
      <c r="AI881" t="s">
        <v>74</v>
      </c>
      <c r="AJ881">
        <v>101</v>
      </c>
      <c r="AK881">
        <f>AJ881*2.54</f>
        <v>256.54000000000002</v>
      </c>
      <c r="AL881" t="str">
        <f>IF(AK881&lt;5,"Sapling",IF(AK881&lt;30,"Pole",IF(AK881&lt;50,"Small Saw",IF(AK881&lt;100,"Large Saw",IF(AK881&lt;300,"Giant","Monarch")))))</f>
        <v>Giant</v>
      </c>
      <c r="AM881">
        <v>214</v>
      </c>
      <c r="AN881" t="s">
        <v>2567</v>
      </c>
      <c r="AO881" s="1">
        <v>45505.604919398145</v>
      </c>
      <c r="AP881" t="s">
        <v>76</v>
      </c>
      <c r="AQ881" s="1">
        <v>45548.7112037037</v>
      </c>
      <c r="AR881" t="s">
        <v>151</v>
      </c>
      <c r="AU881" t="s">
        <v>177</v>
      </c>
      <c r="AV881" t="s">
        <v>86</v>
      </c>
      <c r="AW881" t="s">
        <v>159</v>
      </c>
      <c r="AX881" t="s">
        <v>2568</v>
      </c>
    </row>
    <row r="882" spans="1:50" x14ac:dyDescent="0.35">
      <c r="A882">
        <v>179</v>
      </c>
      <c r="C882">
        <v>204</v>
      </c>
      <c r="E882" t="s">
        <v>174</v>
      </c>
      <c r="F882" t="s">
        <v>106</v>
      </c>
      <c r="G882" t="s">
        <v>1</v>
      </c>
      <c r="H882">
        <v>92.9</v>
      </c>
      <c r="I882">
        <v>235</v>
      </c>
      <c r="J882" t="s">
        <v>223</v>
      </c>
      <c r="M882" t="s">
        <v>70</v>
      </c>
      <c r="N882">
        <v>41</v>
      </c>
      <c r="O882">
        <v>0</v>
      </c>
      <c r="S882" t="s">
        <v>69</v>
      </c>
      <c r="T882" t="s">
        <v>70</v>
      </c>
      <c r="V882" t="s">
        <v>70</v>
      </c>
      <c r="X882" t="s">
        <v>70</v>
      </c>
      <c r="Y882" t="s">
        <v>70</v>
      </c>
      <c r="Z882" t="s">
        <v>70</v>
      </c>
      <c r="AA882" t="s">
        <v>70</v>
      </c>
      <c r="AB882" t="s">
        <v>72</v>
      </c>
      <c r="AC882" t="s">
        <v>68</v>
      </c>
      <c r="AD882">
        <v>3983012</v>
      </c>
      <c r="AE882">
        <v>349853</v>
      </c>
      <c r="AF882" t="s">
        <v>72</v>
      </c>
      <c r="AG882">
        <v>0</v>
      </c>
      <c r="AH882" t="s">
        <v>73</v>
      </c>
      <c r="AI882" t="s">
        <v>74</v>
      </c>
      <c r="AJ882">
        <v>101</v>
      </c>
      <c r="AK882">
        <f>AJ882*2.54</f>
        <v>256.54000000000002</v>
      </c>
      <c r="AL882" t="str">
        <f>IF(AK882&lt;5,"Sapling",IF(AK882&lt;30,"Pole",IF(AK882&lt;50,"Small Saw",IF(AK882&lt;100,"Large Saw",IF(AK882&lt;300,"Giant","Monarch")))))</f>
        <v>Giant</v>
      </c>
      <c r="AM882">
        <v>204</v>
      </c>
      <c r="AN882" t="s">
        <v>2675</v>
      </c>
      <c r="AO882" s="1">
        <v>45505.604919398145</v>
      </c>
      <c r="AP882" t="s">
        <v>76</v>
      </c>
      <c r="AQ882" s="1">
        <v>45532.88790415509</v>
      </c>
      <c r="AR882" t="s">
        <v>76</v>
      </c>
      <c r="AU882" t="s">
        <v>177</v>
      </c>
      <c r="AV882" t="s">
        <v>80</v>
      </c>
      <c r="AW882" t="s">
        <v>159</v>
      </c>
      <c r="AX882" t="s">
        <v>2676</v>
      </c>
    </row>
    <row r="883" spans="1:50" x14ac:dyDescent="0.35">
      <c r="A883">
        <v>316</v>
      </c>
      <c r="C883">
        <v>200</v>
      </c>
      <c r="E883" t="s">
        <v>174</v>
      </c>
      <c r="F883" t="s">
        <v>106</v>
      </c>
      <c r="G883" t="s">
        <v>1</v>
      </c>
      <c r="H883">
        <v>78.900000000000006</v>
      </c>
      <c r="I883">
        <v>200</v>
      </c>
      <c r="J883" t="s">
        <v>471</v>
      </c>
      <c r="M883" t="s">
        <v>68</v>
      </c>
      <c r="N883">
        <v>37</v>
      </c>
      <c r="O883">
        <v>3</v>
      </c>
      <c r="S883" t="s">
        <v>94</v>
      </c>
      <c r="T883" t="s">
        <v>68</v>
      </c>
      <c r="U883" t="s">
        <v>133</v>
      </c>
      <c r="V883" t="s">
        <v>70</v>
      </c>
      <c r="X883" t="s">
        <v>70</v>
      </c>
      <c r="Y883" t="s">
        <v>68</v>
      </c>
      <c r="Z883" t="s">
        <v>70</v>
      </c>
      <c r="AA883" t="s">
        <v>70</v>
      </c>
      <c r="AB883" t="s">
        <v>72</v>
      </c>
      <c r="AC883" t="s">
        <v>68</v>
      </c>
      <c r="AD883">
        <v>3983444</v>
      </c>
      <c r="AE883">
        <v>349942</v>
      </c>
      <c r="AF883" t="s">
        <v>72</v>
      </c>
      <c r="AG883">
        <v>51</v>
      </c>
      <c r="AH883" t="s">
        <v>73</v>
      </c>
      <c r="AI883" t="s">
        <v>74</v>
      </c>
      <c r="AJ883">
        <v>101</v>
      </c>
      <c r="AK883">
        <f>AJ883*2.54</f>
        <v>256.54000000000002</v>
      </c>
      <c r="AL883" t="str">
        <f>IF(AK883&lt;5,"Sapling",IF(AK883&lt;30,"Pole",IF(AK883&lt;50,"Small Saw",IF(AK883&lt;100,"Large Saw",IF(AK883&lt;300,"Giant","Monarch")))))</f>
        <v>Giant</v>
      </c>
      <c r="AM883">
        <v>200</v>
      </c>
      <c r="AN883" t="s">
        <v>2710</v>
      </c>
      <c r="AO883" s="1">
        <v>45505.604919398145</v>
      </c>
      <c r="AP883" t="s">
        <v>76</v>
      </c>
      <c r="AQ883" s="1">
        <v>45550.740266203706</v>
      </c>
      <c r="AR883" t="s">
        <v>151</v>
      </c>
      <c r="AU883" t="s">
        <v>177</v>
      </c>
      <c r="AV883" t="s">
        <v>86</v>
      </c>
      <c r="AW883" t="s">
        <v>87</v>
      </c>
    </row>
    <row r="884" spans="1:50" x14ac:dyDescent="0.35">
      <c r="A884">
        <v>458</v>
      </c>
      <c r="C884">
        <v>181</v>
      </c>
      <c r="E884" t="s">
        <v>174</v>
      </c>
      <c r="F884" t="s">
        <v>197</v>
      </c>
      <c r="G884" t="s">
        <v>1</v>
      </c>
      <c r="H884">
        <v>89.9</v>
      </c>
      <c r="I884">
        <v>228</v>
      </c>
      <c r="J884" t="s">
        <v>348</v>
      </c>
      <c r="M884" t="s">
        <v>68</v>
      </c>
      <c r="N884">
        <v>17</v>
      </c>
      <c r="O884">
        <v>1</v>
      </c>
      <c r="S884" t="s">
        <v>69</v>
      </c>
      <c r="T884" t="s">
        <v>68</v>
      </c>
      <c r="U884" t="s">
        <v>67</v>
      </c>
      <c r="V884" t="s">
        <v>70</v>
      </c>
      <c r="X884" t="s">
        <v>70</v>
      </c>
      <c r="Y884" t="s">
        <v>70</v>
      </c>
      <c r="Z884" t="s">
        <v>70</v>
      </c>
      <c r="AA884" t="s">
        <v>70</v>
      </c>
      <c r="AB884" t="s">
        <v>72</v>
      </c>
      <c r="AC884" t="s">
        <v>68</v>
      </c>
      <c r="AD884">
        <v>3983370</v>
      </c>
      <c r="AE884">
        <v>350633</v>
      </c>
      <c r="AF884" t="s">
        <v>72</v>
      </c>
      <c r="AG884">
        <v>0</v>
      </c>
      <c r="AH884" t="s">
        <v>73</v>
      </c>
      <c r="AI884" t="s">
        <v>74</v>
      </c>
      <c r="AJ884">
        <v>101</v>
      </c>
      <c r="AK884">
        <f>AJ884*2.54</f>
        <v>256.54000000000002</v>
      </c>
      <c r="AL884" t="str">
        <f>IF(AK884&lt;5,"Sapling",IF(AK884&lt;30,"Pole",IF(AK884&lt;50,"Small Saw",IF(AK884&lt;100,"Large Saw",IF(AK884&lt;300,"Giant","Monarch")))))</f>
        <v>Giant</v>
      </c>
      <c r="AM884">
        <v>181</v>
      </c>
      <c r="AN884" t="s">
        <v>2952</v>
      </c>
      <c r="AO884" s="1">
        <v>45505.604919398145</v>
      </c>
      <c r="AP884" t="s">
        <v>76</v>
      </c>
      <c r="AQ884" s="1">
        <v>45533.827951388892</v>
      </c>
      <c r="AR884" t="s">
        <v>151</v>
      </c>
      <c r="AU884" t="s">
        <v>177</v>
      </c>
      <c r="AV884" t="s">
        <v>86</v>
      </c>
      <c r="AW884" t="s">
        <v>87</v>
      </c>
      <c r="AX884" t="s">
        <v>2953</v>
      </c>
    </row>
    <row r="885" spans="1:50" x14ac:dyDescent="0.35">
      <c r="A885">
        <v>49</v>
      </c>
      <c r="C885">
        <v>177</v>
      </c>
      <c r="E885" t="s">
        <v>64</v>
      </c>
      <c r="F885" t="s">
        <v>106</v>
      </c>
      <c r="G885" t="s">
        <v>1</v>
      </c>
      <c r="H885">
        <v>91</v>
      </c>
      <c r="I885">
        <v>231</v>
      </c>
      <c r="J885" t="s">
        <v>141</v>
      </c>
      <c r="K885" t="s">
        <v>93</v>
      </c>
      <c r="M885" t="s">
        <v>68</v>
      </c>
      <c r="N885">
        <v>88</v>
      </c>
      <c r="O885">
        <v>1</v>
      </c>
      <c r="S885" t="s">
        <v>69</v>
      </c>
      <c r="V885" t="s">
        <v>70</v>
      </c>
      <c r="W885" t="s">
        <v>93</v>
      </c>
      <c r="X885" t="s">
        <v>68</v>
      </c>
      <c r="Y885" t="s">
        <v>70</v>
      </c>
      <c r="Z885" t="s">
        <v>70</v>
      </c>
      <c r="AA885" t="s">
        <v>70</v>
      </c>
      <c r="AB885" t="s">
        <v>72</v>
      </c>
      <c r="AC885" t="s">
        <v>68</v>
      </c>
      <c r="AD885">
        <v>3982411</v>
      </c>
      <c r="AE885">
        <v>347755</v>
      </c>
      <c r="AF885" t="s">
        <v>72</v>
      </c>
      <c r="AG885">
        <v>0</v>
      </c>
      <c r="AH885" t="s">
        <v>73</v>
      </c>
      <c r="AI885" t="s">
        <v>74</v>
      </c>
      <c r="AJ885">
        <v>100</v>
      </c>
      <c r="AK885">
        <f>AJ885*2.54</f>
        <v>254</v>
      </c>
      <c r="AL885" t="str">
        <f>IF(AK885&lt;5,"Sapling",IF(AK885&lt;30,"Pole",IF(AK885&lt;50,"Small Saw",IF(AK885&lt;100,"Large Saw",IF(AK885&lt;300,"Giant","Monarch")))))</f>
        <v>Giant</v>
      </c>
      <c r="AM885">
        <v>177</v>
      </c>
      <c r="AN885" t="s">
        <v>142</v>
      </c>
      <c r="AO885" s="1">
        <v>45505.604919398145</v>
      </c>
      <c r="AP885" t="s">
        <v>76</v>
      </c>
      <c r="AQ885" s="1">
        <v>45546.840069444443</v>
      </c>
      <c r="AR885" t="s">
        <v>77</v>
      </c>
      <c r="AT885" t="s">
        <v>143</v>
      </c>
      <c r="AU885" t="s">
        <v>79</v>
      </c>
    </row>
    <row r="886" spans="1:50" x14ac:dyDescent="0.35">
      <c r="A886">
        <v>114</v>
      </c>
      <c r="C886">
        <v>200</v>
      </c>
      <c r="E886" t="s">
        <v>637</v>
      </c>
      <c r="F886" t="s">
        <v>290</v>
      </c>
      <c r="G886" t="s">
        <v>1</v>
      </c>
      <c r="H886">
        <v>83.099999999999895</v>
      </c>
      <c r="I886">
        <v>211</v>
      </c>
      <c r="J886" t="s">
        <v>899</v>
      </c>
      <c r="M886" t="s">
        <v>68</v>
      </c>
      <c r="N886">
        <v>26</v>
      </c>
      <c r="O886">
        <v>1</v>
      </c>
      <c r="S886" t="s">
        <v>94</v>
      </c>
      <c r="T886" t="s">
        <v>68</v>
      </c>
      <c r="U886" t="s">
        <v>67</v>
      </c>
      <c r="V886" t="s">
        <v>70</v>
      </c>
      <c r="X886" t="s">
        <v>70</v>
      </c>
      <c r="Y886" t="s">
        <v>70</v>
      </c>
      <c r="Z886" t="s">
        <v>70</v>
      </c>
      <c r="AA886" t="s">
        <v>70</v>
      </c>
      <c r="AB886" t="s">
        <v>72</v>
      </c>
      <c r="AC886" t="s">
        <v>68</v>
      </c>
      <c r="AD886">
        <v>3996552</v>
      </c>
      <c r="AE886">
        <v>351642</v>
      </c>
      <c r="AF886" t="s">
        <v>72</v>
      </c>
      <c r="AG886">
        <v>0</v>
      </c>
      <c r="AH886" t="s">
        <v>73</v>
      </c>
      <c r="AI886" t="s">
        <v>74</v>
      </c>
      <c r="AJ886">
        <v>100</v>
      </c>
      <c r="AK886">
        <f>AJ886*2.54</f>
        <v>254</v>
      </c>
      <c r="AL886" t="str">
        <f>IF(AK886&lt;5,"Sapling",IF(AK886&lt;30,"Pole",IF(AK886&lt;50,"Small Saw",IF(AK886&lt;100,"Large Saw",IF(AK886&lt;300,"Giant","Monarch")))))</f>
        <v>Giant</v>
      </c>
      <c r="AM886">
        <v>200</v>
      </c>
      <c r="AN886" t="s">
        <v>900</v>
      </c>
      <c r="AO886" s="1">
        <v>45505.604919398145</v>
      </c>
      <c r="AP886" t="s">
        <v>76</v>
      </c>
      <c r="AQ886" s="1">
        <v>45554.949560185189</v>
      </c>
      <c r="AR886" t="s">
        <v>640</v>
      </c>
      <c r="AU886" t="s">
        <v>177</v>
      </c>
      <c r="AV886" t="s">
        <v>86</v>
      </c>
      <c r="AW886" t="s">
        <v>81</v>
      </c>
    </row>
    <row r="887" spans="1:50" x14ac:dyDescent="0.35">
      <c r="A887">
        <v>201</v>
      </c>
      <c r="C887">
        <v>180</v>
      </c>
      <c r="E887" t="s">
        <v>637</v>
      </c>
      <c r="F887" t="s">
        <v>91</v>
      </c>
      <c r="G887" t="s">
        <v>1</v>
      </c>
      <c r="H887">
        <v>87</v>
      </c>
      <c r="I887">
        <v>220</v>
      </c>
      <c r="J887" t="s">
        <v>193</v>
      </c>
      <c r="M887" t="s">
        <v>70</v>
      </c>
      <c r="N887">
        <v>8</v>
      </c>
      <c r="O887">
        <v>0</v>
      </c>
      <c r="S887" t="s">
        <v>69</v>
      </c>
      <c r="T887" t="s">
        <v>68</v>
      </c>
      <c r="U887" t="s">
        <v>67</v>
      </c>
      <c r="V887" t="s">
        <v>70</v>
      </c>
      <c r="X887" t="s">
        <v>70</v>
      </c>
      <c r="Y887" t="s">
        <v>70</v>
      </c>
      <c r="Z887" t="s">
        <v>70</v>
      </c>
      <c r="AA887" t="s">
        <v>70</v>
      </c>
      <c r="AB887" t="s">
        <v>72</v>
      </c>
      <c r="AC887" t="s">
        <v>68</v>
      </c>
      <c r="AD887">
        <v>3996405</v>
      </c>
      <c r="AE887">
        <v>351176</v>
      </c>
      <c r="AF887" t="s">
        <v>72</v>
      </c>
      <c r="AG887">
        <v>0</v>
      </c>
      <c r="AH887" t="s">
        <v>73</v>
      </c>
      <c r="AI887" t="s">
        <v>74</v>
      </c>
      <c r="AJ887">
        <v>100</v>
      </c>
      <c r="AK887">
        <f>AJ887*2.54</f>
        <v>254</v>
      </c>
      <c r="AL887" t="str">
        <f>IF(AK887&lt;5,"Sapling",IF(AK887&lt;30,"Pole",IF(AK887&lt;50,"Small Saw",IF(AK887&lt;100,"Large Saw",IF(AK887&lt;300,"Giant","Monarch")))))</f>
        <v>Giant</v>
      </c>
      <c r="AM887">
        <v>180</v>
      </c>
      <c r="AN887" t="s">
        <v>1052</v>
      </c>
      <c r="AO887" s="1">
        <v>45505.604919398145</v>
      </c>
      <c r="AP887" t="s">
        <v>76</v>
      </c>
      <c r="AQ887" s="1">
        <v>45560.720601851855</v>
      </c>
      <c r="AR887" t="s">
        <v>151</v>
      </c>
      <c r="AU887" t="s">
        <v>177</v>
      </c>
      <c r="AV887" t="s">
        <v>86</v>
      </c>
      <c r="AW887" t="s">
        <v>81</v>
      </c>
      <c r="AX887" t="s">
        <v>278</v>
      </c>
    </row>
    <row r="888" spans="1:50" x14ac:dyDescent="0.35">
      <c r="A888">
        <v>268</v>
      </c>
      <c r="C888">
        <v>223</v>
      </c>
      <c r="E888" t="s">
        <v>637</v>
      </c>
      <c r="F888" t="s">
        <v>91</v>
      </c>
      <c r="G888" t="s">
        <v>1</v>
      </c>
      <c r="H888">
        <v>97</v>
      </c>
      <c r="I888">
        <v>246</v>
      </c>
      <c r="J888" t="s">
        <v>83</v>
      </c>
      <c r="M888" t="s">
        <v>70</v>
      </c>
      <c r="N888">
        <v>0</v>
      </c>
      <c r="S888" t="s">
        <v>182</v>
      </c>
      <c r="T888" t="s">
        <v>70</v>
      </c>
      <c r="V888" t="s">
        <v>70</v>
      </c>
      <c r="X888" t="s">
        <v>70</v>
      </c>
      <c r="Y888" t="s">
        <v>70</v>
      </c>
      <c r="Z888" t="s">
        <v>70</v>
      </c>
      <c r="AA888" t="s">
        <v>70</v>
      </c>
      <c r="AB888" t="s">
        <v>644</v>
      </c>
      <c r="AC888" t="s">
        <v>68</v>
      </c>
      <c r="AD888">
        <v>3996090</v>
      </c>
      <c r="AE888">
        <v>351542</v>
      </c>
      <c r="AF888" t="s">
        <v>72</v>
      </c>
      <c r="AG888">
        <v>0</v>
      </c>
      <c r="AH888" t="s">
        <v>73</v>
      </c>
      <c r="AI888" t="s">
        <v>74</v>
      </c>
      <c r="AJ888">
        <v>100</v>
      </c>
      <c r="AK888">
        <f>AJ888*2.54</f>
        <v>254</v>
      </c>
      <c r="AL888" t="str">
        <f>IF(AK888&lt;5,"Sapling",IF(AK888&lt;30,"Pole",IF(AK888&lt;50,"Small Saw",IF(AK888&lt;100,"Large Saw",IF(AK888&lt;300,"Giant","Monarch")))))</f>
        <v>Giant</v>
      </c>
      <c r="AM888">
        <v>223</v>
      </c>
      <c r="AN888" t="s">
        <v>1190</v>
      </c>
      <c r="AO888" s="1">
        <v>45505.604919398145</v>
      </c>
      <c r="AP888" t="s">
        <v>76</v>
      </c>
      <c r="AQ888" s="1">
        <v>45559.740740740737</v>
      </c>
      <c r="AR888" t="s">
        <v>77</v>
      </c>
      <c r="AU888" t="s">
        <v>177</v>
      </c>
      <c r="AV888" t="s">
        <v>86</v>
      </c>
      <c r="AW888" t="s">
        <v>87</v>
      </c>
    </row>
    <row r="889" spans="1:50" x14ac:dyDescent="0.35">
      <c r="A889">
        <v>270</v>
      </c>
      <c r="C889">
        <v>195</v>
      </c>
      <c r="E889" t="s">
        <v>637</v>
      </c>
      <c r="F889" t="s">
        <v>106</v>
      </c>
      <c r="G889" t="s">
        <v>1</v>
      </c>
      <c r="H889">
        <v>80.299999999999898</v>
      </c>
      <c r="I889">
        <v>203</v>
      </c>
      <c r="J889" t="s">
        <v>1193</v>
      </c>
      <c r="M889" t="s">
        <v>68</v>
      </c>
      <c r="N889">
        <v>23.3</v>
      </c>
      <c r="O889">
        <v>2</v>
      </c>
      <c r="S889" t="s">
        <v>182</v>
      </c>
      <c r="T889" t="s">
        <v>70</v>
      </c>
      <c r="V889" t="s">
        <v>70</v>
      </c>
      <c r="X889" t="s">
        <v>70</v>
      </c>
      <c r="Y889" t="s">
        <v>70</v>
      </c>
      <c r="Z889" t="s">
        <v>70</v>
      </c>
      <c r="AA889" t="s">
        <v>70</v>
      </c>
      <c r="AB889" t="s">
        <v>1194</v>
      </c>
      <c r="AC889" t="s">
        <v>68</v>
      </c>
      <c r="AD889">
        <v>3996047</v>
      </c>
      <c r="AE889">
        <v>351553</v>
      </c>
      <c r="AF889" t="s">
        <v>72</v>
      </c>
      <c r="AG889">
        <v>0</v>
      </c>
      <c r="AH889" t="s">
        <v>73</v>
      </c>
      <c r="AI889" t="s">
        <v>74</v>
      </c>
      <c r="AJ889">
        <v>100</v>
      </c>
      <c r="AK889">
        <f>AJ889*2.54</f>
        <v>254</v>
      </c>
      <c r="AL889" t="str">
        <f>IF(AK889&lt;5,"Sapling",IF(AK889&lt;30,"Pole",IF(AK889&lt;50,"Small Saw",IF(AK889&lt;100,"Large Saw",IF(AK889&lt;300,"Giant","Monarch")))))</f>
        <v>Giant</v>
      </c>
      <c r="AM889">
        <v>195</v>
      </c>
      <c r="AN889" t="s">
        <v>1195</v>
      </c>
      <c r="AO889" s="1">
        <v>45505.604919398145</v>
      </c>
      <c r="AP889" t="s">
        <v>76</v>
      </c>
      <c r="AQ889" s="1">
        <v>45559.807881944442</v>
      </c>
      <c r="AR889" t="s">
        <v>77</v>
      </c>
      <c r="AU889" t="s">
        <v>177</v>
      </c>
      <c r="AV889" t="s">
        <v>86</v>
      </c>
      <c r="AW889" t="s">
        <v>87</v>
      </c>
    </row>
    <row r="890" spans="1:50" x14ac:dyDescent="0.35">
      <c r="A890">
        <v>565</v>
      </c>
      <c r="C890">
        <v>186</v>
      </c>
      <c r="E890" t="s">
        <v>637</v>
      </c>
      <c r="F890" t="s">
        <v>91</v>
      </c>
      <c r="G890" t="s">
        <v>1</v>
      </c>
      <c r="H890">
        <v>89.2</v>
      </c>
      <c r="I890">
        <v>226</v>
      </c>
      <c r="J890" t="s">
        <v>1816</v>
      </c>
      <c r="M890" t="s">
        <v>70</v>
      </c>
      <c r="N890">
        <v>22</v>
      </c>
      <c r="O890">
        <v>0</v>
      </c>
      <c r="S890" t="s">
        <v>69</v>
      </c>
      <c r="T890" t="s">
        <v>68</v>
      </c>
      <c r="U890" t="s">
        <v>67</v>
      </c>
      <c r="V890" t="s">
        <v>70</v>
      </c>
      <c r="X890" t="s">
        <v>70</v>
      </c>
      <c r="Y890" t="s">
        <v>70</v>
      </c>
      <c r="Z890" t="s">
        <v>70</v>
      </c>
      <c r="AA890" t="s">
        <v>70</v>
      </c>
      <c r="AB890" t="s">
        <v>1817</v>
      </c>
      <c r="AC890" t="s">
        <v>68</v>
      </c>
      <c r="AD890">
        <v>3996788</v>
      </c>
      <c r="AE890">
        <v>349794</v>
      </c>
      <c r="AF890" t="s">
        <v>72</v>
      </c>
      <c r="AG890">
        <v>0</v>
      </c>
      <c r="AH890" t="s">
        <v>73</v>
      </c>
      <c r="AI890" t="s">
        <v>74</v>
      </c>
      <c r="AJ890">
        <v>100</v>
      </c>
      <c r="AK890">
        <f>AJ890*2.54</f>
        <v>254</v>
      </c>
      <c r="AL890" t="str">
        <f>IF(AK890&lt;5,"Sapling",IF(AK890&lt;30,"Pole",IF(AK890&lt;50,"Small Saw",IF(AK890&lt;100,"Large Saw",IF(AK890&lt;300,"Giant","Monarch")))))</f>
        <v>Giant</v>
      </c>
      <c r="AM890">
        <v>186</v>
      </c>
      <c r="AN890" t="s">
        <v>1818</v>
      </c>
      <c r="AO890" s="1">
        <v>45505.604919398145</v>
      </c>
      <c r="AP890" t="s">
        <v>76</v>
      </c>
      <c r="AQ890" s="1">
        <v>45564.693206018521</v>
      </c>
      <c r="AR890" t="s">
        <v>151</v>
      </c>
      <c r="AU890" t="s">
        <v>177</v>
      </c>
      <c r="AV890" t="s">
        <v>86</v>
      </c>
      <c r="AW890" t="s">
        <v>159</v>
      </c>
    </row>
    <row r="891" spans="1:50" x14ac:dyDescent="0.35">
      <c r="A891">
        <v>100</v>
      </c>
      <c r="C891">
        <v>188</v>
      </c>
      <c r="E891" t="s">
        <v>1940</v>
      </c>
      <c r="F891" t="s">
        <v>82</v>
      </c>
      <c r="G891" t="s">
        <v>1</v>
      </c>
      <c r="H891">
        <v>69.2</v>
      </c>
      <c r="I891">
        <v>175</v>
      </c>
      <c r="J891" t="s">
        <v>2112</v>
      </c>
      <c r="K891" t="s">
        <v>133</v>
      </c>
      <c r="M891" t="s">
        <v>68</v>
      </c>
      <c r="N891">
        <v>151</v>
      </c>
      <c r="O891">
        <v>4</v>
      </c>
      <c r="S891" t="s">
        <v>69</v>
      </c>
      <c r="T891" t="s">
        <v>68</v>
      </c>
      <c r="U891" t="s">
        <v>67</v>
      </c>
      <c r="V891" t="s">
        <v>68</v>
      </c>
      <c r="W891" t="s">
        <v>67</v>
      </c>
      <c r="X891" t="s">
        <v>68</v>
      </c>
      <c r="Y891" t="s">
        <v>70</v>
      </c>
      <c r="Z891" t="s">
        <v>70</v>
      </c>
      <c r="AA891" t="s">
        <v>70</v>
      </c>
      <c r="AB891" t="s">
        <v>72</v>
      </c>
      <c r="AC891" t="s">
        <v>68</v>
      </c>
      <c r="AD891">
        <v>3990179</v>
      </c>
      <c r="AE891">
        <v>353281</v>
      </c>
      <c r="AF891" t="s">
        <v>72</v>
      </c>
      <c r="AG891">
        <v>72</v>
      </c>
      <c r="AH891" t="s">
        <v>73</v>
      </c>
      <c r="AI891" t="s">
        <v>74</v>
      </c>
      <c r="AJ891">
        <v>100</v>
      </c>
      <c r="AK891">
        <f>AJ891*2.54</f>
        <v>254</v>
      </c>
      <c r="AL891" t="str">
        <f>IF(AK891&lt;5,"Sapling",IF(AK891&lt;30,"Pole",IF(AK891&lt;50,"Small Saw",IF(AK891&lt;100,"Large Saw",IF(AK891&lt;300,"Giant","Monarch")))))</f>
        <v>Giant</v>
      </c>
      <c r="AM891">
        <v>188</v>
      </c>
      <c r="AN891" t="s">
        <v>2113</v>
      </c>
      <c r="AO891" s="1">
        <v>45505.604919398145</v>
      </c>
      <c r="AP891" t="s">
        <v>76</v>
      </c>
      <c r="AQ891" s="1">
        <v>45553.852303240739</v>
      </c>
      <c r="AR891" t="s">
        <v>151</v>
      </c>
      <c r="AU891" t="s">
        <v>79</v>
      </c>
      <c r="AV891" t="s">
        <v>86</v>
      </c>
      <c r="AW891" t="s">
        <v>159</v>
      </c>
    </row>
    <row r="892" spans="1:50" x14ac:dyDescent="0.35">
      <c r="A892">
        <v>468</v>
      </c>
      <c r="C892">
        <v>231</v>
      </c>
      <c r="E892" t="s">
        <v>174</v>
      </c>
      <c r="F892" t="s">
        <v>82</v>
      </c>
      <c r="G892" t="s">
        <v>1</v>
      </c>
      <c r="H892">
        <v>99.099999999999895</v>
      </c>
      <c r="I892">
        <v>251</v>
      </c>
      <c r="J892" t="s">
        <v>2343</v>
      </c>
      <c r="M892" t="s">
        <v>70</v>
      </c>
      <c r="N892">
        <v>10</v>
      </c>
      <c r="O892">
        <v>0</v>
      </c>
      <c r="S892" t="s">
        <v>94</v>
      </c>
      <c r="T892" t="s">
        <v>70</v>
      </c>
      <c r="V892" t="s">
        <v>70</v>
      </c>
      <c r="X892" t="s">
        <v>70</v>
      </c>
      <c r="Y892" t="s">
        <v>70</v>
      </c>
      <c r="Z892" t="s">
        <v>70</v>
      </c>
      <c r="AA892" t="s">
        <v>70</v>
      </c>
      <c r="AB892" t="s">
        <v>168</v>
      </c>
      <c r="AC892" t="s">
        <v>68</v>
      </c>
      <c r="AD892">
        <v>3983562</v>
      </c>
      <c r="AE892">
        <v>350219</v>
      </c>
      <c r="AF892" t="s">
        <v>72</v>
      </c>
      <c r="AG892">
        <v>0</v>
      </c>
      <c r="AH892" t="s">
        <v>73</v>
      </c>
      <c r="AI892" t="s">
        <v>74</v>
      </c>
      <c r="AJ892">
        <v>100</v>
      </c>
      <c r="AK892">
        <f>AJ892*2.54</f>
        <v>254</v>
      </c>
      <c r="AL892" t="str">
        <f>IF(AK892&lt;5,"Sapling",IF(AK892&lt;30,"Pole",IF(AK892&lt;50,"Small Saw",IF(AK892&lt;100,"Large Saw",IF(AK892&lt;300,"Giant","Monarch")))))</f>
        <v>Giant</v>
      </c>
      <c r="AM892">
        <v>231</v>
      </c>
      <c r="AN892" t="s">
        <v>2344</v>
      </c>
      <c r="AO892" s="1">
        <v>45505.604919398145</v>
      </c>
      <c r="AP892" t="s">
        <v>76</v>
      </c>
      <c r="AQ892" s="1">
        <v>45533.125127314815</v>
      </c>
      <c r="AR892" t="s">
        <v>151</v>
      </c>
      <c r="AU892" t="s">
        <v>177</v>
      </c>
      <c r="AV892" t="s">
        <v>86</v>
      </c>
      <c r="AW892" t="s">
        <v>81</v>
      </c>
      <c r="AX892" t="s">
        <v>2345</v>
      </c>
    </row>
    <row r="893" spans="1:50" x14ac:dyDescent="0.35">
      <c r="A893">
        <v>187</v>
      </c>
      <c r="C893">
        <v>198</v>
      </c>
      <c r="E893" t="s">
        <v>174</v>
      </c>
      <c r="F893" t="s">
        <v>106</v>
      </c>
      <c r="G893" t="s">
        <v>1</v>
      </c>
      <c r="H893">
        <v>89.9</v>
      </c>
      <c r="I893">
        <v>228</v>
      </c>
      <c r="J893" t="s">
        <v>260</v>
      </c>
      <c r="M893" t="s">
        <v>68</v>
      </c>
      <c r="N893">
        <v>52</v>
      </c>
      <c r="O893">
        <v>4</v>
      </c>
      <c r="S893" t="s">
        <v>69</v>
      </c>
      <c r="T893" t="s">
        <v>68</v>
      </c>
      <c r="U893" t="s">
        <v>67</v>
      </c>
      <c r="V893" t="s">
        <v>70</v>
      </c>
      <c r="X893" t="s">
        <v>70</v>
      </c>
      <c r="Y893" t="s">
        <v>70</v>
      </c>
      <c r="Z893" t="s">
        <v>70</v>
      </c>
      <c r="AA893" t="s">
        <v>70</v>
      </c>
      <c r="AB893" t="s">
        <v>72</v>
      </c>
      <c r="AC893" t="s">
        <v>68</v>
      </c>
      <c r="AD893">
        <v>3983142</v>
      </c>
      <c r="AE893">
        <v>349854</v>
      </c>
      <c r="AF893" t="s">
        <v>72</v>
      </c>
      <c r="AG893">
        <v>46</v>
      </c>
      <c r="AH893" t="s">
        <v>73</v>
      </c>
      <c r="AI893" t="s">
        <v>74</v>
      </c>
      <c r="AJ893">
        <v>100</v>
      </c>
      <c r="AK893">
        <f>AJ893*2.54</f>
        <v>254</v>
      </c>
      <c r="AL893" t="str">
        <f>IF(AK893&lt;5,"Sapling",IF(AK893&lt;30,"Pole",IF(AK893&lt;50,"Small Saw",IF(AK893&lt;100,"Large Saw",IF(AK893&lt;300,"Giant","Monarch")))))</f>
        <v>Giant</v>
      </c>
      <c r="AM893">
        <v>198</v>
      </c>
      <c r="AN893" t="s">
        <v>2741</v>
      </c>
      <c r="AO893" s="1">
        <v>45505.604919398145</v>
      </c>
      <c r="AP893" t="s">
        <v>76</v>
      </c>
      <c r="AQ893" s="1">
        <v>45532.887931574071</v>
      </c>
      <c r="AR893" t="s">
        <v>76</v>
      </c>
      <c r="AU893" t="s">
        <v>177</v>
      </c>
      <c r="AV893" t="s">
        <v>86</v>
      </c>
      <c r="AW893" t="s">
        <v>81</v>
      </c>
      <c r="AX893" t="s">
        <v>2742</v>
      </c>
    </row>
    <row r="894" spans="1:50" x14ac:dyDescent="0.35">
      <c r="A894">
        <v>454</v>
      </c>
      <c r="C894">
        <v>185</v>
      </c>
      <c r="E894" t="s">
        <v>174</v>
      </c>
      <c r="F894" t="s">
        <v>146</v>
      </c>
      <c r="G894" t="s">
        <v>1</v>
      </c>
      <c r="H894">
        <v>79</v>
      </c>
      <c r="I894">
        <v>200</v>
      </c>
      <c r="J894" t="s">
        <v>335</v>
      </c>
      <c r="K894" t="s">
        <v>67</v>
      </c>
      <c r="M894" t="s">
        <v>68</v>
      </c>
      <c r="N894">
        <v>34</v>
      </c>
      <c r="O894">
        <v>3</v>
      </c>
      <c r="S894" t="s">
        <v>69</v>
      </c>
      <c r="T894" t="s">
        <v>68</v>
      </c>
      <c r="U894" t="s">
        <v>67</v>
      </c>
      <c r="V894" t="s">
        <v>70</v>
      </c>
      <c r="W894" t="s">
        <v>67</v>
      </c>
      <c r="X894" t="s">
        <v>68</v>
      </c>
      <c r="Y894" t="s">
        <v>70</v>
      </c>
      <c r="Z894" t="s">
        <v>70</v>
      </c>
      <c r="AA894" t="s">
        <v>70</v>
      </c>
      <c r="AB894" t="s">
        <v>72</v>
      </c>
      <c r="AC894" t="s">
        <v>68</v>
      </c>
      <c r="AD894">
        <v>3983512</v>
      </c>
      <c r="AE894">
        <v>350526</v>
      </c>
      <c r="AF894" t="s">
        <v>72</v>
      </c>
      <c r="AG894">
        <v>0</v>
      </c>
      <c r="AH894" t="s">
        <v>73</v>
      </c>
      <c r="AI894" t="s">
        <v>74</v>
      </c>
      <c r="AJ894">
        <v>100</v>
      </c>
      <c r="AK894">
        <f>AJ894*2.54</f>
        <v>254</v>
      </c>
      <c r="AL894" t="str">
        <f>IF(AK894&lt;5,"Sapling",IF(AK894&lt;30,"Pole",IF(AK894&lt;50,"Small Saw",IF(AK894&lt;100,"Large Saw",IF(AK894&lt;300,"Giant","Monarch")))))</f>
        <v>Giant</v>
      </c>
      <c r="AM894">
        <v>185</v>
      </c>
      <c r="AN894" t="s">
        <v>2914</v>
      </c>
      <c r="AO894" s="1">
        <v>45505.604919398145</v>
      </c>
      <c r="AP894" t="s">
        <v>76</v>
      </c>
      <c r="AQ894" s="1">
        <v>45563.014065856485</v>
      </c>
      <c r="AR894" t="s">
        <v>77</v>
      </c>
      <c r="AS894" t="s">
        <v>67</v>
      </c>
      <c r="AU894" t="s">
        <v>177</v>
      </c>
      <c r="AV894" t="s">
        <v>86</v>
      </c>
      <c r="AW894" t="s">
        <v>159</v>
      </c>
    </row>
    <row r="895" spans="1:50" x14ac:dyDescent="0.35">
      <c r="A895">
        <v>8</v>
      </c>
      <c r="C895">
        <v>213</v>
      </c>
      <c r="E895" t="s">
        <v>637</v>
      </c>
      <c r="F895" t="s">
        <v>65</v>
      </c>
      <c r="G895" t="s">
        <v>1</v>
      </c>
      <c r="H895">
        <v>76.299999999999898</v>
      </c>
      <c r="I895">
        <v>193</v>
      </c>
      <c r="J895" t="s">
        <v>657</v>
      </c>
      <c r="M895" t="s">
        <v>68</v>
      </c>
      <c r="N895">
        <v>40</v>
      </c>
      <c r="O895">
        <v>1</v>
      </c>
      <c r="S895" t="s">
        <v>94</v>
      </c>
      <c r="T895" t="s">
        <v>70</v>
      </c>
      <c r="V895" t="s">
        <v>70</v>
      </c>
      <c r="X895" t="s">
        <v>70</v>
      </c>
      <c r="Y895" t="s">
        <v>70</v>
      </c>
      <c r="Z895" t="s">
        <v>70</v>
      </c>
      <c r="AA895" t="s">
        <v>70</v>
      </c>
      <c r="AB895" t="s">
        <v>72</v>
      </c>
      <c r="AC895" t="s">
        <v>68</v>
      </c>
      <c r="AD895">
        <v>3996536</v>
      </c>
      <c r="AE895">
        <v>351830</v>
      </c>
      <c r="AF895" t="s">
        <v>72</v>
      </c>
      <c r="AG895">
        <v>0</v>
      </c>
      <c r="AH895" t="s">
        <v>73</v>
      </c>
      <c r="AI895" t="s">
        <v>74</v>
      </c>
      <c r="AJ895">
        <v>99</v>
      </c>
      <c r="AK895">
        <f>AJ895*2.54</f>
        <v>251.46</v>
      </c>
      <c r="AL895" t="str">
        <f>IF(AK895&lt;5,"Sapling",IF(AK895&lt;30,"Pole",IF(AK895&lt;50,"Small Saw",IF(AK895&lt;100,"Large Saw",IF(AK895&lt;300,"Giant","Monarch")))))</f>
        <v>Giant</v>
      </c>
      <c r="AM895">
        <v>213</v>
      </c>
      <c r="AN895" t="s">
        <v>658</v>
      </c>
      <c r="AO895" s="1">
        <v>45505.604919398145</v>
      </c>
      <c r="AP895" t="s">
        <v>76</v>
      </c>
      <c r="AQ895" s="1">
        <v>45554.816134259258</v>
      </c>
      <c r="AR895" t="s">
        <v>640</v>
      </c>
      <c r="AU895" t="s">
        <v>177</v>
      </c>
      <c r="AV895" t="s">
        <v>86</v>
      </c>
      <c r="AW895" t="s">
        <v>87</v>
      </c>
    </row>
    <row r="896" spans="1:50" x14ac:dyDescent="0.35">
      <c r="A896">
        <v>117</v>
      </c>
      <c r="C896">
        <v>235</v>
      </c>
      <c r="E896" t="s">
        <v>637</v>
      </c>
      <c r="F896" t="s">
        <v>91</v>
      </c>
      <c r="G896" t="s">
        <v>1</v>
      </c>
      <c r="H896">
        <v>97.7</v>
      </c>
      <c r="I896">
        <v>248</v>
      </c>
      <c r="J896" t="s">
        <v>903</v>
      </c>
      <c r="M896" t="s">
        <v>70</v>
      </c>
      <c r="N896">
        <v>8</v>
      </c>
      <c r="O896">
        <v>0</v>
      </c>
      <c r="S896" t="s">
        <v>94</v>
      </c>
      <c r="T896" t="s">
        <v>68</v>
      </c>
      <c r="U896" t="s">
        <v>67</v>
      </c>
      <c r="V896" t="s">
        <v>70</v>
      </c>
      <c r="X896" t="s">
        <v>70</v>
      </c>
      <c r="Y896" t="s">
        <v>70</v>
      </c>
      <c r="Z896" t="s">
        <v>70</v>
      </c>
      <c r="AA896" t="s">
        <v>70</v>
      </c>
      <c r="AB896" t="s">
        <v>904</v>
      </c>
      <c r="AC896" t="s">
        <v>68</v>
      </c>
      <c r="AD896">
        <v>3996434</v>
      </c>
      <c r="AE896">
        <v>351505</v>
      </c>
      <c r="AF896" t="s">
        <v>72</v>
      </c>
      <c r="AG896">
        <v>0</v>
      </c>
      <c r="AH896" t="s">
        <v>73</v>
      </c>
      <c r="AI896" t="s">
        <v>74</v>
      </c>
      <c r="AJ896">
        <v>99</v>
      </c>
      <c r="AK896">
        <f>AJ896*2.54</f>
        <v>251.46</v>
      </c>
      <c r="AL896" t="str">
        <f>IF(AK896&lt;5,"Sapling",IF(AK896&lt;30,"Pole",IF(AK896&lt;50,"Small Saw",IF(AK896&lt;100,"Large Saw",IF(AK896&lt;300,"Giant","Monarch")))))</f>
        <v>Giant</v>
      </c>
      <c r="AM896">
        <v>235</v>
      </c>
      <c r="AN896" t="s">
        <v>905</v>
      </c>
      <c r="AO896" s="1">
        <v>45505.604919398145</v>
      </c>
      <c r="AP896" t="s">
        <v>76</v>
      </c>
      <c r="AQ896" s="1">
        <v>45559.7340625</v>
      </c>
      <c r="AR896" t="s">
        <v>151</v>
      </c>
      <c r="AT896" t="s">
        <v>906</v>
      </c>
      <c r="AU896" t="s">
        <v>177</v>
      </c>
      <c r="AV896" t="s">
        <v>86</v>
      </c>
      <c r="AW896" t="s">
        <v>81</v>
      </c>
    </row>
    <row r="897" spans="1:50" x14ac:dyDescent="0.35">
      <c r="A897">
        <v>468</v>
      </c>
      <c r="C897">
        <v>234</v>
      </c>
      <c r="E897" t="s">
        <v>637</v>
      </c>
      <c r="F897" t="s">
        <v>106</v>
      </c>
      <c r="G897" t="s">
        <v>1</v>
      </c>
      <c r="H897">
        <v>82.7</v>
      </c>
      <c r="I897">
        <v>210</v>
      </c>
      <c r="J897" t="s">
        <v>1655</v>
      </c>
      <c r="M897" t="s">
        <v>70</v>
      </c>
      <c r="N897">
        <v>14</v>
      </c>
      <c r="O897">
        <v>0</v>
      </c>
      <c r="S897" t="s">
        <v>94</v>
      </c>
      <c r="T897" t="s">
        <v>68</v>
      </c>
      <c r="U897" t="s">
        <v>67</v>
      </c>
      <c r="V897" t="s">
        <v>70</v>
      </c>
      <c r="X897" t="s">
        <v>70</v>
      </c>
      <c r="Y897" t="s">
        <v>70</v>
      </c>
      <c r="Z897" t="s">
        <v>70</v>
      </c>
      <c r="AA897" t="s">
        <v>70</v>
      </c>
      <c r="AB897" t="s">
        <v>72</v>
      </c>
      <c r="AC897" t="s">
        <v>68</v>
      </c>
      <c r="AD897">
        <v>3995750</v>
      </c>
      <c r="AE897">
        <v>350552</v>
      </c>
      <c r="AF897" t="s">
        <v>72</v>
      </c>
      <c r="AG897">
        <v>0</v>
      </c>
      <c r="AH897" t="s">
        <v>73</v>
      </c>
      <c r="AI897" t="s">
        <v>74</v>
      </c>
      <c r="AJ897">
        <v>99</v>
      </c>
      <c r="AK897">
        <f>AJ897*2.54</f>
        <v>251.46</v>
      </c>
      <c r="AL897" t="str">
        <f>IF(AK897&lt;5,"Sapling",IF(AK897&lt;30,"Pole",IF(AK897&lt;50,"Small Saw",IF(AK897&lt;100,"Large Saw",IF(AK897&lt;300,"Giant","Monarch")))))</f>
        <v>Giant</v>
      </c>
      <c r="AM897">
        <v>234</v>
      </c>
      <c r="AN897" t="s">
        <v>1656</v>
      </c>
      <c r="AO897" s="1">
        <v>45505.604919398145</v>
      </c>
      <c r="AP897" t="s">
        <v>76</v>
      </c>
      <c r="AQ897" s="1">
        <v>45554.834791666668</v>
      </c>
      <c r="AR897" t="s">
        <v>151</v>
      </c>
      <c r="AU897" t="s">
        <v>177</v>
      </c>
      <c r="AV897" t="s">
        <v>86</v>
      </c>
      <c r="AW897" t="s">
        <v>159</v>
      </c>
    </row>
    <row r="898" spans="1:50" x14ac:dyDescent="0.35">
      <c r="A898">
        <v>13</v>
      </c>
      <c r="C898">
        <v>187</v>
      </c>
      <c r="D898">
        <v>196</v>
      </c>
      <c r="E898" t="s">
        <v>1940</v>
      </c>
      <c r="F898" t="s">
        <v>106</v>
      </c>
      <c r="G898" t="s">
        <v>1</v>
      </c>
      <c r="H898">
        <v>91.9</v>
      </c>
      <c r="I898">
        <v>233</v>
      </c>
      <c r="J898" t="s">
        <v>221</v>
      </c>
      <c r="M898" t="s">
        <v>68</v>
      </c>
      <c r="N898">
        <v>45</v>
      </c>
      <c r="O898">
        <v>4</v>
      </c>
      <c r="S898" t="s">
        <v>94</v>
      </c>
      <c r="T898" t="s">
        <v>68</v>
      </c>
      <c r="U898" t="s">
        <v>67</v>
      </c>
      <c r="V898" t="s">
        <v>70</v>
      </c>
      <c r="X898" t="s">
        <v>70</v>
      </c>
      <c r="Y898" t="s">
        <v>70</v>
      </c>
      <c r="Z898" t="s">
        <v>70</v>
      </c>
      <c r="AA898" t="s">
        <v>70</v>
      </c>
      <c r="AB898" t="s">
        <v>72</v>
      </c>
      <c r="AC898" t="s">
        <v>68</v>
      </c>
      <c r="AD898">
        <v>3989970</v>
      </c>
      <c r="AE898">
        <v>353359</v>
      </c>
      <c r="AF898" t="s">
        <v>72</v>
      </c>
      <c r="AG898">
        <v>115</v>
      </c>
      <c r="AH898" t="s">
        <v>73</v>
      </c>
      <c r="AI898" t="s">
        <v>74</v>
      </c>
      <c r="AJ898">
        <v>99</v>
      </c>
      <c r="AK898">
        <f>AJ898*2.54</f>
        <v>251.46</v>
      </c>
      <c r="AL898" t="str">
        <f>IF(AK898&lt;5,"Sapling",IF(AK898&lt;30,"Pole",IF(AK898&lt;50,"Small Saw",IF(AK898&lt;100,"Large Saw",IF(AK898&lt;300,"Giant","Monarch")))))</f>
        <v>Giant</v>
      </c>
      <c r="AM898">
        <v>187</v>
      </c>
      <c r="AN898" t="s">
        <v>1962</v>
      </c>
      <c r="AO898" s="1">
        <v>45505.604919398145</v>
      </c>
      <c r="AP898" t="s">
        <v>76</v>
      </c>
      <c r="AQ898" s="1">
        <v>45553.745462962965</v>
      </c>
      <c r="AR898" t="s">
        <v>151</v>
      </c>
      <c r="AU898" t="s">
        <v>79</v>
      </c>
      <c r="AV898" t="s">
        <v>86</v>
      </c>
      <c r="AW898" t="s">
        <v>159</v>
      </c>
    </row>
    <row r="899" spans="1:50" x14ac:dyDescent="0.35">
      <c r="A899">
        <v>33</v>
      </c>
      <c r="C899">
        <v>196</v>
      </c>
      <c r="D899">
        <v>115</v>
      </c>
      <c r="E899" t="s">
        <v>64</v>
      </c>
      <c r="F899" t="s">
        <v>106</v>
      </c>
      <c r="G899" t="s">
        <v>1</v>
      </c>
      <c r="I899">
        <v>0</v>
      </c>
      <c r="K899" t="s">
        <v>93</v>
      </c>
      <c r="M899" t="s">
        <v>68</v>
      </c>
      <c r="N899">
        <v>115</v>
      </c>
      <c r="O899">
        <v>4</v>
      </c>
      <c r="S899" t="s">
        <v>94</v>
      </c>
      <c r="U899" t="s">
        <v>93</v>
      </c>
      <c r="V899" t="s">
        <v>68</v>
      </c>
      <c r="W899" t="s">
        <v>93</v>
      </c>
      <c r="X899" t="s">
        <v>68</v>
      </c>
      <c r="Y899" t="s">
        <v>70</v>
      </c>
      <c r="Z899" t="s">
        <v>68</v>
      </c>
      <c r="AA899" t="s">
        <v>70</v>
      </c>
      <c r="AB899" t="s">
        <v>72</v>
      </c>
      <c r="AC899" t="s">
        <v>68</v>
      </c>
      <c r="AD899">
        <v>3982487</v>
      </c>
      <c r="AE899">
        <v>347725</v>
      </c>
      <c r="AF899" t="s">
        <v>72</v>
      </c>
      <c r="AG899">
        <v>0</v>
      </c>
      <c r="AH899" t="s">
        <v>73</v>
      </c>
      <c r="AI899" t="s">
        <v>74</v>
      </c>
      <c r="AJ899">
        <v>98</v>
      </c>
      <c r="AK899">
        <f>AJ899*2.54</f>
        <v>248.92000000000002</v>
      </c>
      <c r="AL899" t="str">
        <f>IF(AK899&lt;5,"Sapling",IF(AK899&lt;30,"Pole",IF(AK899&lt;50,"Small Saw",IF(AK899&lt;100,"Large Saw",IF(AK899&lt;300,"Giant","Monarch")))))</f>
        <v>Giant</v>
      </c>
      <c r="AM899">
        <v>196</v>
      </c>
      <c r="AN899" t="s">
        <v>107</v>
      </c>
      <c r="AO899" s="1">
        <v>45505.604919398145</v>
      </c>
      <c r="AP899" t="s">
        <v>76</v>
      </c>
      <c r="AQ899" s="1">
        <v>45546.882870370369</v>
      </c>
      <c r="AR899" t="s">
        <v>77</v>
      </c>
      <c r="AT899" t="s">
        <v>108</v>
      </c>
      <c r="AU899" t="s">
        <v>79</v>
      </c>
      <c r="AV899" t="s">
        <v>109</v>
      </c>
      <c r="AW899" t="s">
        <v>87</v>
      </c>
    </row>
    <row r="900" spans="1:50" x14ac:dyDescent="0.35">
      <c r="A900">
        <v>43</v>
      </c>
      <c r="C900">
        <v>208</v>
      </c>
      <c r="E900" t="s">
        <v>64</v>
      </c>
      <c r="F900" t="s">
        <v>106</v>
      </c>
      <c r="G900" t="s">
        <v>1</v>
      </c>
      <c r="H900">
        <v>61</v>
      </c>
      <c r="I900">
        <v>154</v>
      </c>
      <c r="J900" t="s">
        <v>130</v>
      </c>
      <c r="K900" t="s">
        <v>67</v>
      </c>
      <c r="M900" t="s">
        <v>68</v>
      </c>
      <c r="N900">
        <v>75</v>
      </c>
      <c r="O900">
        <v>2</v>
      </c>
      <c r="S900" t="s">
        <v>69</v>
      </c>
      <c r="T900" t="s">
        <v>70</v>
      </c>
      <c r="V900" t="s">
        <v>70</v>
      </c>
      <c r="X900" t="s">
        <v>70</v>
      </c>
      <c r="Y900" t="s">
        <v>68</v>
      </c>
      <c r="Z900" t="s">
        <v>70</v>
      </c>
      <c r="AA900" t="s">
        <v>70</v>
      </c>
      <c r="AB900" t="s">
        <v>72</v>
      </c>
      <c r="AC900" t="s">
        <v>68</v>
      </c>
      <c r="AD900">
        <v>3982545</v>
      </c>
      <c r="AE900">
        <v>347889</v>
      </c>
      <c r="AF900" t="s">
        <v>72</v>
      </c>
      <c r="AG900">
        <v>84</v>
      </c>
      <c r="AH900" t="s">
        <v>73</v>
      </c>
      <c r="AI900" t="s">
        <v>74</v>
      </c>
      <c r="AJ900">
        <v>98</v>
      </c>
      <c r="AK900">
        <f>AJ900*2.54</f>
        <v>248.92000000000002</v>
      </c>
      <c r="AL900" t="str">
        <f>IF(AK900&lt;5,"Sapling",IF(AK900&lt;30,"Pole",IF(AK900&lt;50,"Small Saw",IF(AK900&lt;100,"Large Saw",IF(AK900&lt;300,"Giant","Monarch")))))</f>
        <v>Giant</v>
      </c>
      <c r="AM900">
        <v>208</v>
      </c>
      <c r="AN900" t="s">
        <v>131</v>
      </c>
      <c r="AO900" s="1">
        <v>45505.604919398145</v>
      </c>
      <c r="AP900" t="s">
        <v>76</v>
      </c>
      <c r="AQ900" s="1">
        <v>45561.888472222221</v>
      </c>
      <c r="AR900" t="s">
        <v>77</v>
      </c>
      <c r="AU900" t="s">
        <v>79</v>
      </c>
      <c r="AV900" t="s">
        <v>80</v>
      </c>
      <c r="AW900" t="s">
        <v>81</v>
      </c>
    </row>
    <row r="901" spans="1:50" x14ac:dyDescent="0.35">
      <c r="A901">
        <v>470</v>
      </c>
      <c r="C901">
        <v>162</v>
      </c>
      <c r="E901" t="s">
        <v>174</v>
      </c>
      <c r="F901" t="s">
        <v>82</v>
      </c>
      <c r="G901" t="s">
        <v>1</v>
      </c>
      <c r="H901">
        <v>87.9</v>
      </c>
      <c r="I901">
        <v>223</v>
      </c>
      <c r="J901" t="s">
        <v>371</v>
      </c>
      <c r="M901" t="s">
        <v>70</v>
      </c>
      <c r="N901">
        <v>8</v>
      </c>
      <c r="O901">
        <v>0</v>
      </c>
      <c r="S901" t="s">
        <v>94</v>
      </c>
      <c r="T901" t="s">
        <v>68</v>
      </c>
      <c r="U901" t="s">
        <v>67</v>
      </c>
      <c r="V901" t="s">
        <v>70</v>
      </c>
      <c r="X901" t="s">
        <v>70</v>
      </c>
      <c r="Y901" t="s">
        <v>70</v>
      </c>
      <c r="Z901" t="s">
        <v>70</v>
      </c>
      <c r="AA901" t="s">
        <v>70</v>
      </c>
      <c r="AB901" t="s">
        <v>72</v>
      </c>
      <c r="AC901" t="s">
        <v>68</v>
      </c>
      <c r="AD901">
        <v>3983565</v>
      </c>
      <c r="AE901">
        <v>350221</v>
      </c>
      <c r="AF901" t="s">
        <v>72</v>
      </c>
      <c r="AG901">
        <v>0</v>
      </c>
      <c r="AH901" t="s">
        <v>73</v>
      </c>
      <c r="AI901" t="s">
        <v>74</v>
      </c>
      <c r="AJ901">
        <v>98</v>
      </c>
      <c r="AK901">
        <f>AJ901*2.54</f>
        <v>248.92000000000002</v>
      </c>
      <c r="AL901" t="str">
        <f>IF(AK901&lt;5,"Sapling",IF(AK901&lt;30,"Pole",IF(AK901&lt;50,"Small Saw",IF(AK901&lt;100,"Large Saw",IF(AK901&lt;300,"Giant","Monarch")))))</f>
        <v>Giant</v>
      </c>
      <c r="AM901">
        <v>162</v>
      </c>
      <c r="AN901" t="s">
        <v>372</v>
      </c>
      <c r="AO901" s="1">
        <v>45505.604919398145</v>
      </c>
      <c r="AP901" t="s">
        <v>76</v>
      </c>
      <c r="AQ901" s="1">
        <v>45533.119247685187</v>
      </c>
      <c r="AR901" t="s">
        <v>151</v>
      </c>
      <c r="AU901" t="s">
        <v>177</v>
      </c>
      <c r="AV901" t="s">
        <v>86</v>
      </c>
      <c r="AW901" t="s">
        <v>81</v>
      </c>
      <c r="AX901" t="s">
        <v>373</v>
      </c>
    </row>
    <row r="902" spans="1:50" x14ac:dyDescent="0.35">
      <c r="A902">
        <v>21</v>
      </c>
      <c r="C902">
        <v>188</v>
      </c>
      <c r="E902" t="s">
        <v>637</v>
      </c>
      <c r="F902" t="s">
        <v>65</v>
      </c>
      <c r="G902" t="s">
        <v>1</v>
      </c>
      <c r="H902">
        <v>90.099999999999895</v>
      </c>
      <c r="I902">
        <v>228</v>
      </c>
      <c r="J902" t="s">
        <v>691</v>
      </c>
      <c r="M902" t="s">
        <v>68</v>
      </c>
      <c r="N902">
        <v>17</v>
      </c>
      <c r="O902">
        <v>4</v>
      </c>
      <c r="S902" t="s">
        <v>69</v>
      </c>
      <c r="T902" t="s">
        <v>68</v>
      </c>
      <c r="U902" t="s">
        <v>67</v>
      </c>
      <c r="V902" t="s">
        <v>70</v>
      </c>
      <c r="X902" t="s">
        <v>70</v>
      </c>
      <c r="Y902" t="s">
        <v>70</v>
      </c>
      <c r="Z902" t="s">
        <v>70</v>
      </c>
      <c r="AA902" t="s">
        <v>70</v>
      </c>
      <c r="AB902" t="s">
        <v>692</v>
      </c>
      <c r="AC902" t="s">
        <v>68</v>
      </c>
      <c r="AD902">
        <v>3996279</v>
      </c>
      <c r="AE902">
        <v>351741</v>
      </c>
      <c r="AF902" t="s">
        <v>72</v>
      </c>
      <c r="AG902">
        <v>115</v>
      </c>
      <c r="AH902" t="s">
        <v>73</v>
      </c>
      <c r="AI902" t="s">
        <v>74</v>
      </c>
      <c r="AJ902">
        <v>98</v>
      </c>
      <c r="AK902">
        <f>AJ902*2.54</f>
        <v>248.92000000000002</v>
      </c>
      <c r="AL902" t="str">
        <f>IF(AK902&lt;5,"Sapling",IF(AK902&lt;30,"Pole",IF(AK902&lt;50,"Small Saw",IF(AK902&lt;100,"Large Saw",IF(AK902&lt;300,"Giant","Monarch")))))</f>
        <v>Giant</v>
      </c>
      <c r="AM902">
        <v>188</v>
      </c>
      <c r="AN902" t="s">
        <v>693</v>
      </c>
      <c r="AO902" s="1">
        <v>45505.604919398145</v>
      </c>
      <c r="AP902" t="s">
        <v>76</v>
      </c>
      <c r="AQ902" s="1">
        <v>45558.624305555553</v>
      </c>
      <c r="AR902" t="s">
        <v>151</v>
      </c>
      <c r="AU902" t="s">
        <v>177</v>
      </c>
      <c r="AV902" t="s">
        <v>86</v>
      </c>
      <c r="AW902" t="s">
        <v>81</v>
      </c>
    </row>
    <row r="903" spans="1:50" x14ac:dyDescent="0.35">
      <c r="A903">
        <v>226</v>
      </c>
      <c r="C903">
        <v>195</v>
      </c>
      <c r="E903" t="s">
        <v>637</v>
      </c>
      <c r="F903" t="s">
        <v>82</v>
      </c>
      <c r="G903" t="s">
        <v>1</v>
      </c>
      <c r="H903">
        <v>63.2</v>
      </c>
      <c r="I903">
        <v>160</v>
      </c>
      <c r="J903" t="s">
        <v>718</v>
      </c>
      <c r="M903" t="s">
        <v>70</v>
      </c>
      <c r="N903">
        <v>35.200000000000003</v>
      </c>
      <c r="O903">
        <v>0</v>
      </c>
      <c r="S903" t="s">
        <v>69</v>
      </c>
      <c r="T903" t="s">
        <v>68</v>
      </c>
      <c r="U903" t="s">
        <v>67</v>
      </c>
      <c r="V903" t="s">
        <v>70</v>
      </c>
      <c r="X903" t="s">
        <v>70</v>
      </c>
      <c r="Y903" t="s">
        <v>70</v>
      </c>
      <c r="Z903" t="s">
        <v>68</v>
      </c>
      <c r="AA903" t="s">
        <v>70</v>
      </c>
      <c r="AB903" t="s">
        <v>1109</v>
      </c>
      <c r="AC903" t="s">
        <v>68</v>
      </c>
      <c r="AD903">
        <v>3996535</v>
      </c>
      <c r="AE903">
        <v>350969</v>
      </c>
      <c r="AF903" t="s">
        <v>72</v>
      </c>
      <c r="AG903">
        <v>14</v>
      </c>
      <c r="AH903" t="s">
        <v>73</v>
      </c>
      <c r="AI903" t="s">
        <v>74</v>
      </c>
      <c r="AJ903">
        <v>98</v>
      </c>
      <c r="AK903">
        <f>AJ903*2.54</f>
        <v>248.92000000000002</v>
      </c>
      <c r="AL903" t="str">
        <f>IF(AK903&lt;5,"Sapling",IF(AK903&lt;30,"Pole",IF(AK903&lt;50,"Small Saw",IF(AK903&lt;100,"Large Saw",IF(AK903&lt;300,"Giant","Monarch")))))</f>
        <v>Giant</v>
      </c>
      <c r="AM903">
        <v>195</v>
      </c>
      <c r="AN903" t="s">
        <v>1110</v>
      </c>
      <c r="AO903" s="1">
        <v>45505.604919398145</v>
      </c>
      <c r="AP903" t="s">
        <v>76</v>
      </c>
      <c r="AQ903" s="1">
        <v>45560.788263888891</v>
      </c>
      <c r="AR903" t="s">
        <v>151</v>
      </c>
      <c r="AU903" t="s">
        <v>177</v>
      </c>
      <c r="AV903" t="s">
        <v>86</v>
      </c>
      <c r="AW903" t="s">
        <v>81</v>
      </c>
    </row>
    <row r="904" spans="1:50" x14ac:dyDescent="0.35">
      <c r="A904">
        <v>230</v>
      </c>
      <c r="C904">
        <v>153</v>
      </c>
      <c r="E904" t="s">
        <v>637</v>
      </c>
      <c r="F904" t="s">
        <v>201</v>
      </c>
      <c r="G904" t="s">
        <v>1</v>
      </c>
      <c r="H904">
        <v>113</v>
      </c>
      <c r="I904">
        <v>287</v>
      </c>
      <c r="J904" t="s">
        <v>1117</v>
      </c>
      <c r="M904" t="s">
        <v>68</v>
      </c>
      <c r="O904">
        <v>4</v>
      </c>
      <c r="S904" t="s">
        <v>94</v>
      </c>
      <c r="T904" t="s">
        <v>68</v>
      </c>
      <c r="U904" t="s">
        <v>97</v>
      </c>
      <c r="W904" t="s">
        <v>93</v>
      </c>
      <c r="X904" t="s">
        <v>68</v>
      </c>
      <c r="Y904" t="s">
        <v>70</v>
      </c>
      <c r="Z904" t="s">
        <v>70</v>
      </c>
      <c r="AA904" t="s">
        <v>70</v>
      </c>
      <c r="AB904" t="s">
        <v>1118</v>
      </c>
      <c r="AC904" t="s">
        <v>68</v>
      </c>
      <c r="AD904">
        <v>3995511</v>
      </c>
      <c r="AE904">
        <v>350986</v>
      </c>
      <c r="AF904" t="s">
        <v>72</v>
      </c>
      <c r="AG904">
        <v>62</v>
      </c>
      <c r="AH904" t="s">
        <v>73</v>
      </c>
      <c r="AI904" t="s">
        <v>74</v>
      </c>
      <c r="AJ904">
        <v>98</v>
      </c>
      <c r="AK904">
        <f>AJ904*2.54</f>
        <v>248.92000000000002</v>
      </c>
      <c r="AL904" t="str">
        <f>IF(AK904&lt;5,"Sapling",IF(AK904&lt;30,"Pole",IF(AK904&lt;50,"Small Saw",IF(AK904&lt;100,"Large Saw",IF(AK904&lt;300,"Giant","Monarch")))))</f>
        <v>Giant</v>
      </c>
      <c r="AM904">
        <v>153</v>
      </c>
      <c r="AN904" t="s">
        <v>1119</v>
      </c>
      <c r="AO904" s="1">
        <v>45505.604919398145</v>
      </c>
      <c r="AP904" t="s">
        <v>76</v>
      </c>
      <c r="AQ904" s="1">
        <v>45563.748206018521</v>
      </c>
      <c r="AR904" t="s">
        <v>927</v>
      </c>
      <c r="AU904" t="s">
        <v>177</v>
      </c>
      <c r="AV904" t="s">
        <v>86</v>
      </c>
      <c r="AW904" t="s">
        <v>159</v>
      </c>
      <c r="AX904" t="s">
        <v>1120</v>
      </c>
    </row>
    <row r="905" spans="1:50" x14ac:dyDescent="0.35">
      <c r="A905">
        <v>548</v>
      </c>
      <c r="C905">
        <v>233</v>
      </c>
      <c r="E905" t="s">
        <v>174</v>
      </c>
      <c r="F905" t="s">
        <v>197</v>
      </c>
      <c r="G905" t="s">
        <v>1</v>
      </c>
      <c r="H905">
        <v>73.900000000000006</v>
      </c>
      <c r="I905">
        <v>187</v>
      </c>
      <c r="J905" t="s">
        <v>2325</v>
      </c>
      <c r="M905" t="s">
        <v>68</v>
      </c>
      <c r="N905">
        <v>55</v>
      </c>
      <c r="O905">
        <v>1</v>
      </c>
      <c r="S905" t="s">
        <v>69</v>
      </c>
      <c r="T905" t="s">
        <v>70</v>
      </c>
      <c r="V905" t="s">
        <v>70</v>
      </c>
      <c r="X905" t="s">
        <v>70</v>
      </c>
      <c r="Y905" t="s">
        <v>70</v>
      </c>
      <c r="Z905" t="s">
        <v>70</v>
      </c>
      <c r="AA905" t="s">
        <v>70</v>
      </c>
      <c r="AB905" t="s">
        <v>72</v>
      </c>
      <c r="AC905" t="s">
        <v>68</v>
      </c>
      <c r="AD905">
        <v>3983249</v>
      </c>
      <c r="AE905">
        <v>350455</v>
      </c>
      <c r="AF905" t="s">
        <v>72</v>
      </c>
      <c r="AG905">
        <v>0</v>
      </c>
      <c r="AH905" t="s">
        <v>73</v>
      </c>
      <c r="AI905" t="s">
        <v>74</v>
      </c>
      <c r="AJ905">
        <v>98</v>
      </c>
      <c r="AK905">
        <f>AJ905*2.54</f>
        <v>248.92000000000002</v>
      </c>
      <c r="AL905" t="str">
        <f>IF(AK905&lt;5,"Sapling",IF(AK905&lt;30,"Pole",IF(AK905&lt;50,"Small Saw",IF(AK905&lt;100,"Large Saw",IF(AK905&lt;300,"Giant","Monarch")))))</f>
        <v>Giant</v>
      </c>
      <c r="AM905">
        <v>233</v>
      </c>
      <c r="AN905" t="s">
        <v>2326</v>
      </c>
      <c r="AO905" s="1">
        <v>45505.604919398145</v>
      </c>
      <c r="AP905" t="s">
        <v>76</v>
      </c>
      <c r="AQ905" s="1">
        <v>45533.869756944441</v>
      </c>
      <c r="AR905" t="s">
        <v>151</v>
      </c>
      <c r="AU905" t="s">
        <v>177</v>
      </c>
      <c r="AV905" t="s">
        <v>86</v>
      </c>
      <c r="AW905" t="s">
        <v>159</v>
      </c>
    </row>
    <row r="906" spans="1:50" x14ac:dyDescent="0.35">
      <c r="A906">
        <v>475</v>
      </c>
      <c r="C906">
        <v>228</v>
      </c>
      <c r="E906" t="s">
        <v>174</v>
      </c>
      <c r="F906" t="s">
        <v>197</v>
      </c>
      <c r="G906" t="s">
        <v>1</v>
      </c>
      <c r="H906">
        <v>87.5</v>
      </c>
      <c r="I906">
        <v>222</v>
      </c>
      <c r="J906" t="s">
        <v>2385</v>
      </c>
      <c r="M906" t="s">
        <v>70</v>
      </c>
      <c r="N906">
        <v>0</v>
      </c>
      <c r="O906">
        <v>0</v>
      </c>
      <c r="S906" t="s">
        <v>69</v>
      </c>
      <c r="T906" t="s">
        <v>68</v>
      </c>
      <c r="U906" t="s">
        <v>67</v>
      </c>
      <c r="V906" t="s">
        <v>70</v>
      </c>
      <c r="X906" t="s">
        <v>70</v>
      </c>
      <c r="Y906" t="s">
        <v>70</v>
      </c>
      <c r="Z906" t="s">
        <v>70</v>
      </c>
      <c r="AA906" t="s">
        <v>70</v>
      </c>
      <c r="AB906" t="s">
        <v>72</v>
      </c>
      <c r="AC906" t="s">
        <v>68</v>
      </c>
      <c r="AD906">
        <v>3983413</v>
      </c>
      <c r="AE906">
        <v>350210</v>
      </c>
      <c r="AF906" t="s">
        <v>72</v>
      </c>
      <c r="AG906">
        <v>0</v>
      </c>
      <c r="AH906" t="s">
        <v>73</v>
      </c>
      <c r="AI906" t="s">
        <v>74</v>
      </c>
      <c r="AJ906">
        <v>98</v>
      </c>
      <c r="AK906">
        <f>AJ906*2.54</f>
        <v>248.92000000000002</v>
      </c>
      <c r="AL906" t="str">
        <f>IF(AK906&lt;5,"Sapling",IF(AK906&lt;30,"Pole",IF(AK906&lt;50,"Small Saw",IF(AK906&lt;100,"Large Saw",IF(AK906&lt;300,"Giant","Monarch")))))</f>
        <v>Giant</v>
      </c>
      <c r="AM906">
        <v>228</v>
      </c>
      <c r="AN906" t="s">
        <v>2386</v>
      </c>
      <c r="AO906" s="1">
        <v>45505.604919398145</v>
      </c>
      <c r="AP906" t="s">
        <v>76</v>
      </c>
      <c r="AQ906" s="1">
        <v>45532.887750381946</v>
      </c>
      <c r="AR906" t="s">
        <v>76</v>
      </c>
      <c r="AU906" t="s">
        <v>177</v>
      </c>
      <c r="AV906" t="s">
        <v>86</v>
      </c>
      <c r="AW906" t="s">
        <v>87</v>
      </c>
    </row>
    <row r="907" spans="1:50" x14ac:dyDescent="0.35">
      <c r="A907">
        <v>706</v>
      </c>
      <c r="C907">
        <v>193</v>
      </c>
      <c r="E907" t="s">
        <v>174</v>
      </c>
      <c r="F907" t="s">
        <v>82</v>
      </c>
      <c r="G907" t="s">
        <v>1</v>
      </c>
      <c r="H907">
        <v>79.900000000000006</v>
      </c>
      <c r="I907">
        <v>202</v>
      </c>
      <c r="J907" t="s">
        <v>421</v>
      </c>
      <c r="M907" t="s">
        <v>70</v>
      </c>
      <c r="N907">
        <v>37</v>
      </c>
      <c r="O907">
        <v>0</v>
      </c>
      <c r="S907" t="s">
        <v>182</v>
      </c>
      <c r="T907" t="s">
        <v>70</v>
      </c>
      <c r="V907" t="s">
        <v>70</v>
      </c>
      <c r="X907" t="s">
        <v>70</v>
      </c>
      <c r="Y907" t="s">
        <v>70</v>
      </c>
      <c r="Z907" t="s">
        <v>70</v>
      </c>
      <c r="AA907" t="s">
        <v>70</v>
      </c>
      <c r="AB907" t="s">
        <v>72</v>
      </c>
      <c r="AC907" t="s">
        <v>68</v>
      </c>
      <c r="AD907">
        <v>3982880</v>
      </c>
      <c r="AE907">
        <v>350439</v>
      </c>
      <c r="AF907" t="s">
        <v>72</v>
      </c>
      <c r="AG907">
        <v>0</v>
      </c>
      <c r="AH907" t="s">
        <v>73</v>
      </c>
      <c r="AI907" t="s">
        <v>74</v>
      </c>
      <c r="AJ907">
        <v>98</v>
      </c>
      <c r="AK907">
        <f>AJ907*2.54</f>
        <v>248.92000000000002</v>
      </c>
      <c r="AL907" t="str">
        <f>IF(AK907&lt;5,"Sapling",IF(AK907&lt;30,"Pole",IF(AK907&lt;50,"Small Saw",IF(AK907&lt;100,"Large Saw",IF(AK907&lt;300,"Giant","Monarch")))))</f>
        <v>Giant</v>
      </c>
      <c r="AM907">
        <v>193</v>
      </c>
      <c r="AN907" t="s">
        <v>2826</v>
      </c>
      <c r="AO907" s="1">
        <v>45505.604919398145</v>
      </c>
      <c r="AP907" t="s">
        <v>76</v>
      </c>
      <c r="AQ907" s="1">
        <v>45547.868657407409</v>
      </c>
      <c r="AR907" t="s">
        <v>151</v>
      </c>
      <c r="AU907" t="s">
        <v>177</v>
      </c>
      <c r="AV907" t="s">
        <v>86</v>
      </c>
      <c r="AW907" t="s">
        <v>81</v>
      </c>
      <c r="AX907" t="s">
        <v>178</v>
      </c>
    </row>
    <row r="908" spans="1:50" x14ac:dyDescent="0.35">
      <c r="A908">
        <v>107</v>
      </c>
      <c r="C908">
        <v>227</v>
      </c>
      <c r="E908" t="s">
        <v>637</v>
      </c>
      <c r="F908" t="s">
        <v>91</v>
      </c>
      <c r="G908" t="s">
        <v>1</v>
      </c>
      <c r="H908">
        <v>100</v>
      </c>
      <c r="I908">
        <v>254</v>
      </c>
      <c r="J908" t="s">
        <v>324</v>
      </c>
      <c r="M908" t="s">
        <v>70</v>
      </c>
      <c r="N908">
        <v>24</v>
      </c>
      <c r="O908">
        <v>0</v>
      </c>
      <c r="S908" t="s">
        <v>94</v>
      </c>
      <c r="T908" t="s">
        <v>68</v>
      </c>
      <c r="U908" t="s">
        <v>67</v>
      </c>
      <c r="V908" t="s">
        <v>70</v>
      </c>
      <c r="X908" t="s">
        <v>70</v>
      </c>
      <c r="Y908" t="s">
        <v>70</v>
      </c>
      <c r="Z908" t="s">
        <v>70</v>
      </c>
      <c r="AA908" t="s">
        <v>70</v>
      </c>
      <c r="AB908" t="s">
        <v>72</v>
      </c>
      <c r="AC908" t="s">
        <v>68</v>
      </c>
      <c r="AD908">
        <v>3996193</v>
      </c>
      <c r="AE908">
        <v>351449</v>
      </c>
      <c r="AF908" t="s">
        <v>72</v>
      </c>
      <c r="AG908">
        <v>0</v>
      </c>
      <c r="AH908" t="s">
        <v>73</v>
      </c>
      <c r="AI908" t="s">
        <v>74</v>
      </c>
      <c r="AJ908">
        <v>97</v>
      </c>
      <c r="AK908">
        <f>AJ908*2.54</f>
        <v>246.38</v>
      </c>
      <c r="AL908" t="str">
        <f>IF(AK908&lt;5,"Sapling",IF(AK908&lt;30,"Pole",IF(AK908&lt;50,"Small Saw",IF(AK908&lt;100,"Large Saw",IF(AK908&lt;300,"Giant","Monarch")))))</f>
        <v>Giant</v>
      </c>
      <c r="AM908">
        <v>227</v>
      </c>
      <c r="AN908" t="s">
        <v>883</v>
      </c>
      <c r="AO908" s="1">
        <v>45505.604919398145</v>
      </c>
      <c r="AP908" t="s">
        <v>76</v>
      </c>
      <c r="AQ908" s="1">
        <v>45560.633645833332</v>
      </c>
      <c r="AR908" t="s">
        <v>151</v>
      </c>
      <c r="AU908" t="s">
        <v>177</v>
      </c>
      <c r="AV908" t="s">
        <v>86</v>
      </c>
      <c r="AW908" t="s">
        <v>159</v>
      </c>
      <c r="AX908" t="s">
        <v>884</v>
      </c>
    </row>
    <row r="909" spans="1:50" x14ac:dyDescent="0.35">
      <c r="A909">
        <v>244</v>
      </c>
      <c r="C909">
        <v>238</v>
      </c>
      <c r="E909" t="s">
        <v>637</v>
      </c>
      <c r="F909" t="s">
        <v>197</v>
      </c>
      <c r="G909" t="s">
        <v>1</v>
      </c>
      <c r="H909">
        <v>81.299999999999898</v>
      </c>
      <c r="I909">
        <v>206</v>
      </c>
      <c r="J909" t="s">
        <v>1022</v>
      </c>
      <c r="M909" t="s">
        <v>68</v>
      </c>
      <c r="N909">
        <v>31</v>
      </c>
      <c r="O909">
        <v>4</v>
      </c>
      <c r="S909" t="s">
        <v>69</v>
      </c>
      <c r="T909" t="s">
        <v>68</v>
      </c>
      <c r="U909" t="s">
        <v>67</v>
      </c>
      <c r="V909" t="s">
        <v>70</v>
      </c>
      <c r="X909" t="s">
        <v>68</v>
      </c>
      <c r="Y909" t="s">
        <v>70</v>
      </c>
      <c r="Z909" t="s">
        <v>70</v>
      </c>
      <c r="AA909" t="s">
        <v>70</v>
      </c>
      <c r="AB909" t="s">
        <v>72</v>
      </c>
      <c r="AC909" t="s">
        <v>68</v>
      </c>
      <c r="AD909">
        <v>3996078</v>
      </c>
      <c r="AE909">
        <v>351164</v>
      </c>
      <c r="AF909" t="s">
        <v>72</v>
      </c>
      <c r="AG909">
        <v>48</v>
      </c>
      <c r="AH909" t="s">
        <v>73</v>
      </c>
      <c r="AI909" t="s">
        <v>74</v>
      </c>
      <c r="AJ909">
        <v>97</v>
      </c>
      <c r="AK909">
        <f>AJ909*2.54</f>
        <v>246.38</v>
      </c>
      <c r="AL909" t="str">
        <f>IF(AK909&lt;5,"Sapling",IF(AK909&lt;30,"Pole",IF(AK909&lt;50,"Small Saw",IF(AK909&lt;100,"Large Saw",IF(AK909&lt;300,"Giant","Monarch")))))</f>
        <v>Giant</v>
      </c>
      <c r="AM909">
        <v>238</v>
      </c>
      <c r="AN909" t="s">
        <v>1142</v>
      </c>
      <c r="AO909" s="1">
        <v>45505.604919398145</v>
      </c>
      <c r="AP909" t="s">
        <v>76</v>
      </c>
      <c r="AQ909" s="1">
        <v>45562.712627314817</v>
      </c>
      <c r="AR909" t="s">
        <v>151</v>
      </c>
      <c r="AU909" t="s">
        <v>177</v>
      </c>
      <c r="AV909" t="s">
        <v>86</v>
      </c>
      <c r="AW909" t="s">
        <v>159</v>
      </c>
    </row>
    <row r="910" spans="1:50" ht="43.5" x14ac:dyDescent="0.35">
      <c r="A910">
        <v>306</v>
      </c>
      <c r="C910">
        <v>226</v>
      </c>
      <c r="E910" t="s">
        <v>174</v>
      </c>
      <c r="F910" t="s">
        <v>82</v>
      </c>
      <c r="G910" t="s">
        <v>1</v>
      </c>
      <c r="H910">
        <v>117</v>
      </c>
      <c r="I910">
        <v>297</v>
      </c>
      <c r="J910" t="s">
        <v>1115</v>
      </c>
      <c r="K910" t="s">
        <v>67</v>
      </c>
      <c r="M910" t="s">
        <v>68</v>
      </c>
      <c r="N910">
        <v>33</v>
      </c>
      <c r="O910">
        <v>1</v>
      </c>
      <c r="S910" t="s">
        <v>182</v>
      </c>
      <c r="T910" t="s">
        <v>70</v>
      </c>
      <c r="V910" t="s">
        <v>70</v>
      </c>
      <c r="X910" t="s">
        <v>70</v>
      </c>
      <c r="Y910" t="s">
        <v>70</v>
      </c>
      <c r="Z910" t="s">
        <v>70</v>
      </c>
      <c r="AA910" t="s">
        <v>70</v>
      </c>
      <c r="AB910" t="s">
        <v>72</v>
      </c>
      <c r="AC910" t="s">
        <v>68</v>
      </c>
      <c r="AD910">
        <v>3983315</v>
      </c>
      <c r="AE910">
        <v>350060</v>
      </c>
      <c r="AF910" t="s">
        <v>72</v>
      </c>
      <c r="AG910">
        <v>0</v>
      </c>
      <c r="AH910" t="s">
        <v>73</v>
      </c>
      <c r="AI910" t="s">
        <v>74</v>
      </c>
      <c r="AJ910">
        <v>97</v>
      </c>
      <c r="AK910">
        <f>AJ910*2.54</f>
        <v>246.38</v>
      </c>
      <c r="AL910" t="str">
        <f>IF(AK910&lt;5,"Sapling",IF(AK910&lt;30,"Pole",IF(AK910&lt;50,"Small Saw",IF(AK910&lt;100,"Large Saw",IF(AK910&lt;300,"Giant","Monarch")))))</f>
        <v>Giant</v>
      </c>
      <c r="AM910">
        <v>226</v>
      </c>
      <c r="AN910" t="s">
        <v>2402</v>
      </c>
      <c r="AO910" s="1">
        <v>45505.604919398145</v>
      </c>
      <c r="AP910" t="s">
        <v>76</v>
      </c>
      <c r="AQ910" s="1">
        <v>45532.887757835648</v>
      </c>
      <c r="AR910" t="s">
        <v>76</v>
      </c>
      <c r="AT910" s="2" t="s">
        <v>2403</v>
      </c>
      <c r="AU910" t="s">
        <v>177</v>
      </c>
    </row>
    <row r="911" spans="1:50" x14ac:dyDescent="0.35">
      <c r="A911">
        <v>319</v>
      </c>
      <c r="C911">
        <v>219</v>
      </c>
      <c r="E911" t="s">
        <v>174</v>
      </c>
      <c r="F911" t="s">
        <v>106</v>
      </c>
      <c r="G911" t="s">
        <v>1</v>
      </c>
      <c r="H911">
        <v>82.799999999999898</v>
      </c>
      <c r="I911">
        <v>210</v>
      </c>
      <c r="J911" t="s">
        <v>283</v>
      </c>
      <c r="M911" t="s">
        <v>70</v>
      </c>
      <c r="N911">
        <v>39</v>
      </c>
      <c r="O911">
        <v>0</v>
      </c>
      <c r="S911" t="s">
        <v>94</v>
      </c>
      <c r="T911" t="s">
        <v>68</v>
      </c>
      <c r="U911" t="s">
        <v>67</v>
      </c>
      <c r="V911" t="s">
        <v>70</v>
      </c>
      <c r="X911" t="s">
        <v>70</v>
      </c>
      <c r="Y911" t="s">
        <v>70</v>
      </c>
      <c r="Z911" t="s">
        <v>70</v>
      </c>
      <c r="AA911" t="s">
        <v>70</v>
      </c>
      <c r="AB911" t="s">
        <v>72</v>
      </c>
      <c r="AC911" t="s">
        <v>68</v>
      </c>
      <c r="AD911">
        <v>3983464</v>
      </c>
      <c r="AE911">
        <v>349931</v>
      </c>
      <c r="AF911" t="s">
        <v>72</v>
      </c>
      <c r="AG911">
        <v>0</v>
      </c>
      <c r="AH911" t="s">
        <v>73</v>
      </c>
      <c r="AI911" t="s">
        <v>74</v>
      </c>
      <c r="AJ911">
        <v>97</v>
      </c>
      <c r="AK911">
        <f>AJ911*2.54</f>
        <v>246.38</v>
      </c>
      <c r="AL911" t="str">
        <f>IF(AK911&lt;5,"Sapling",IF(AK911&lt;30,"Pole",IF(AK911&lt;50,"Small Saw",IF(AK911&lt;100,"Large Saw",IF(AK911&lt;300,"Giant","Monarch")))))</f>
        <v>Giant</v>
      </c>
      <c r="AM911">
        <v>219</v>
      </c>
      <c r="AN911" t="s">
        <v>2498</v>
      </c>
      <c r="AO911" s="1">
        <v>45505.604919398145</v>
      </c>
      <c r="AP911" t="s">
        <v>76</v>
      </c>
      <c r="AQ911" s="1">
        <v>45608.760256481481</v>
      </c>
      <c r="AR911" t="s">
        <v>285</v>
      </c>
      <c r="AU911" t="s">
        <v>177</v>
      </c>
      <c r="AV911" t="s">
        <v>80</v>
      </c>
      <c r="AW911" t="s">
        <v>87</v>
      </c>
    </row>
    <row r="912" spans="1:50" x14ac:dyDescent="0.35">
      <c r="A912">
        <v>150</v>
      </c>
      <c r="C912">
        <v>204</v>
      </c>
      <c r="E912" t="s">
        <v>174</v>
      </c>
      <c r="F912" t="s">
        <v>91</v>
      </c>
      <c r="G912" t="s">
        <v>1</v>
      </c>
      <c r="H912">
        <v>69.5</v>
      </c>
      <c r="I912">
        <v>176</v>
      </c>
      <c r="J912" t="s">
        <v>365</v>
      </c>
      <c r="M912" t="s">
        <v>70</v>
      </c>
      <c r="N912">
        <v>69</v>
      </c>
      <c r="O912">
        <v>0</v>
      </c>
      <c r="S912" t="s">
        <v>69</v>
      </c>
      <c r="T912" t="s">
        <v>70</v>
      </c>
      <c r="V912" t="s">
        <v>70</v>
      </c>
      <c r="X912" t="s">
        <v>70</v>
      </c>
      <c r="Y912" t="s">
        <v>70</v>
      </c>
      <c r="Z912" t="s">
        <v>70</v>
      </c>
      <c r="AA912" t="s">
        <v>70</v>
      </c>
      <c r="AB912" t="s">
        <v>72</v>
      </c>
      <c r="AC912" t="s">
        <v>68</v>
      </c>
      <c r="AD912">
        <v>3983299</v>
      </c>
      <c r="AE912">
        <v>349871</v>
      </c>
      <c r="AF912" t="s">
        <v>72</v>
      </c>
      <c r="AG912">
        <v>0</v>
      </c>
      <c r="AH912" t="s">
        <v>73</v>
      </c>
      <c r="AI912" t="s">
        <v>74</v>
      </c>
      <c r="AJ912">
        <v>97</v>
      </c>
      <c r="AK912">
        <f>AJ912*2.54</f>
        <v>246.38</v>
      </c>
      <c r="AL912" t="str">
        <f>IF(AK912&lt;5,"Sapling",IF(AK912&lt;30,"Pole",IF(AK912&lt;50,"Small Saw",IF(AK912&lt;100,"Large Saw",IF(AK912&lt;300,"Giant","Monarch")))))</f>
        <v>Giant</v>
      </c>
      <c r="AM912">
        <v>204</v>
      </c>
      <c r="AN912" t="s">
        <v>2673</v>
      </c>
      <c r="AO912" s="1">
        <v>45505.604919398145</v>
      </c>
      <c r="AP912" t="s">
        <v>76</v>
      </c>
      <c r="AQ912" s="1">
        <v>45535.722974537035</v>
      </c>
      <c r="AR912" t="s">
        <v>151</v>
      </c>
      <c r="AT912" t="s">
        <v>2674</v>
      </c>
      <c r="AU912" t="s">
        <v>177</v>
      </c>
      <c r="AV912" t="s">
        <v>86</v>
      </c>
      <c r="AW912" t="s">
        <v>87</v>
      </c>
    </row>
    <row r="913" spans="1:50" x14ac:dyDescent="0.35">
      <c r="A913">
        <v>525</v>
      </c>
      <c r="C913">
        <v>170</v>
      </c>
      <c r="E913" t="s">
        <v>174</v>
      </c>
      <c r="F913" t="s">
        <v>197</v>
      </c>
      <c r="G913" t="s">
        <v>1</v>
      </c>
      <c r="H913">
        <v>46</v>
      </c>
      <c r="I913">
        <v>116</v>
      </c>
      <c r="J913" t="s">
        <v>298</v>
      </c>
      <c r="M913" t="s">
        <v>70</v>
      </c>
      <c r="N913">
        <v>4</v>
      </c>
      <c r="O913">
        <v>0</v>
      </c>
      <c r="S913" t="s">
        <v>182</v>
      </c>
      <c r="T913" t="s">
        <v>68</v>
      </c>
      <c r="U913" t="s">
        <v>67</v>
      </c>
      <c r="V913" t="s">
        <v>70</v>
      </c>
      <c r="X913" t="s">
        <v>70</v>
      </c>
      <c r="Y913" t="s">
        <v>70</v>
      </c>
      <c r="Z913" t="s">
        <v>70</v>
      </c>
      <c r="AA913" t="s">
        <v>70</v>
      </c>
      <c r="AB913" t="s">
        <v>72</v>
      </c>
      <c r="AC913" t="s">
        <v>68</v>
      </c>
      <c r="AD913">
        <v>3983375</v>
      </c>
      <c r="AE913">
        <v>350187</v>
      </c>
      <c r="AF913" t="s">
        <v>72</v>
      </c>
      <c r="AG913">
        <v>0</v>
      </c>
      <c r="AH913" t="s">
        <v>73</v>
      </c>
      <c r="AI913" t="s">
        <v>74</v>
      </c>
      <c r="AJ913">
        <v>96</v>
      </c>
      <c r="AK913">
        <f>AJ913*2.54</f>
        <v>243.84</v>
      </c>
      <c r="AL913" t="str">
        <f>IF(AK913&lt;5,"Sapling",IF(AK913&lt;30,"Pole",IF(AK913&lt;50,"Small Saw",IF(AK913&lt;100,"Large Saw",IF(AK913&lt;300,"Giant","Monarch")))))</f>
        <v>Giant</v>
      </c>
      <c r="AM913">
        <v>170</v>
      </c>
      <c r="AN913" t="s">
        <v>299</v>
      </c>
      <c r="AO913" s="1">
        <v>45505.604919398145</v>
      </c>
      <c r="AP913" t="s">
        <v>76</v>
      </c>
      <c r="AQ913" s="1">
        <v>45534.677476851852</v>
      </c>
      <c r="AR913" t="s">
        <v>151</v>
      </c>
      <c r="AU913" t="s">
        <v>177</v>
      </c>
      <c r="AV913" t="s">
        <v>86</v>
      </c>
      <c r="AW913" t="s">
        <v>81</v>
      </c>
    </row>
    <row r="914" spans="1:50" x14ac:dyDescent="0.35">
      <c r="A914">
        <v>646</v>
      </c>
      <c r="C914">
        <v>160</v>
      </c>
      <c r="E914" t="s">
        <v>174</v>
      </c>
      <c r="F914" t="s">
        <v>197</v>
      </c>
      <c r="G914" t="s">
        <v>1</v>
      </c>
      <c r="H914">
        <v>53.899999999999899</v>
      </c>
      <c r="I914">
        <v>136</v>
      </c>
      <c r="J914" t="s">
        <v>179</v>
      </c>
      <c r="K914" t="s">
        <v>67</v>
      </c>
      <c r="M914" t="s">
        <v>70</v>
      </c>
      <c r="N914">
        <v>102</v>
      </c>
      <c r="O914">
        <v>0</v>
      </c>
      <c r="S914" t="s">
        <v>182</v>
      </c>
      <c r="T914" t="s">
        <v>68</v>
      </c>
      <c r="U914" t="s">
        <v>67</v>
      </c>
      <c r="V914" t="s">
        <v>70</v>
      </c>
      <c r="W914" t="s">
        <v>67</v>
      </c>
      <c r="X914" t="s">
        <v>68</v>
      </c>
      <c r="Y914" t="s">
        <v>70</v>
      </c>
      <c r="Z914" t="s">
        <v>70</v>
      </c>
      <c r="AA914" t="s">
        <v>70</v>
      </c>
      <c r="AB914" t="s">
        <v>168</v>
      </c>
      <c r="AC914" t="s">
        <v>68</v>
      </c>
      <c r="AD914">
        <v>3982945</v>
      </c>
      <c r="AE914">
        <v>350322</v>
      </c>
      <c r="AF914" t="s">
        <v>72</v>
      </c>
      <c r="AG914">
        <v>40</v>
      </c>
      <c r="AH914" t="s">
        <v>73</v>
      </c>
      <c r="AI914" t="s">
        <v>74</v>
      </c>
      <c r="AJ914">
        <v>96</v>
      </c>
      <c r="AK914">
        <f>AJ914*2.54</f>
        <v>243.84</v>
      </c>
      <c r="AL914" t="str">
        <f>IF(AK914&lt;5,"Sapling",IF(AK914&lt;30,"Pole",IF(AK914&lt;50,"Small Saw",IF(AK914&lt;100,"Large Saw",IF(AK914&lt;300,"Giant","Monarch")))))</f>
        <v>Giant</v>
      </c>
      <c r="AM914">
        <v>160</v>
      </c>
      <c r="AN914" t="s">
        <v>394</v>
      </c>
      <c r="AO914" s="1">
        <v>45505.604919398145</v>
      </c>
      <c r="AP914" t="s">
        <v>76</v>
      </c>
      <c r="AQ914" s="1">
        <v>45547.711099537039</v>
      </c>
      <c r="AR914" t="s">
        <v>151</v>
      </c>
      <c r="AS914" t="s">
        <v>67</v>
      </c>
      <c r="AU914" t="s">
        <v>177</v>
      </c>
      <c r="AV914" t="s">
        <v>80</v>
      </c>
      <c r="AW914" t="s">
        <v>159</v>
      </c>
      <c r="AX914" t="s">
        <v>178</v>
      </c>
    </row>
    <row r="915" spans="1:50" x14ac:dyDescent="0.35">
      <c r="A915">
        <v>466</v>
      </c>
      <c r="C915">
        <v>152</v>
      </c>
      <c r="E915" t="s">
        <v>174</v>
      </c>
      <c r="F915" t="s">
        <v>82</v>
      </c>
      <c r="G915" t="s">
        <v>1</v>
      </c>
      <c r="H915">
        <v>69.099999999999895</v>
      </c>
      <c r="I915">
        <v>175</v>
      </c>
      <c r="J915" t="s">
        <v>446</v>
      </c>
      <c r="M915" t="s">
        <v>68</v>
      </c>
      <c r="N915">
        <v>15</v>
      </c>
      <c r="O915">
        <v>2</v>
      </c>
      <c r="S915" t="s">
        <v>94</v>
      </c>
      <c r="T915" t="s">
        <v>70</v>
      </c>
      <c r="V915" t="s">
        <v>70</v>
      </c>
      <c r="X915" t="s">
        <v>70</v>
      </c>
      <c r="Y915" t="s">
        <v>70</v>
      </c>
      <c r="Z915" t="s">
        <v>70</v>
      </c>
      <c r="AA915" t="s">
        <v>70</v>
      </c>
      <c r="AB915" t="s">
        <v>168</v>
      </c>
      <c r="AC915" t="s">
        <v>68</v>
      </c>
      <c r="AD915">
        <v>3983560</v>
      </c>
      <c r="AE915">
        <v>350220</v>
      </c>
      <c r="AF915" t="s">
        <v>72</v>
      </c>
      <c r="AG915">
        <v>30</v>
      </c>
      <c r="AH915" t="s">
        <v>73</v>
      </c>
      <c r="AI915" t="s">
        <v>74</v>
      </c>
      <c r="AJ915">
        <v>96</v>
      </c>
      <c r="AK915">
        <f>AJ915*2.54</f>
        <v>243.84</v>
      </c>
      <c r="AL915" t="str">
        <f>IF(AK915&lt;5,"Sapling",IF(AK915&lt;30,"Pole",IF(AK915&lt;50,"Small Saw",IF(AK915&lt;100,"Large Saw",IF(AK915&lt;300,"Giant","Monarch")))))</f>
        <v>Giant</v>
      </c>
      <c r="AM915">
        <v>152</v>
      </c>
      <c r="AN915" t="s">
        <v>447</v>
      </c>
      <c r="AO915" s="1">
        <v>45505.604919398145</v>
      </c>
      <c r="AP915" t="s">
        <v>76</v>
      </c>
      <c r="AQ915" s="1">
        <v>45549.985682870371</v>
      </c>
      <c r="AR915" t="s">
        <v>151</v>
      </c>
      <c r="AU915" t="s">
        <v>177</v>
      </c>
      <c r="AV915" t="s">
        <v>86</v>
      </c>
      <c r="AW915" t="s">
        <v>159</v>
      </c>
      <c r="AX915" t="s">
        <v>448</v>
      </c>
    </row>
    <row r="916" spans="1:50" x14ac:dyDescent="0.35">
      <c r="A916">
        <v>13</v>
      </c>
      <c r="C916">
        <v>156</v>
      </c>
      <c r="E916" t="s">
        <v>148</v>
      </c>
      <c r="F916" t="s">
        <v>82</v>
      </c>
      <c r="G916" t="s">
        <v>1</v>
      </c>
      <c r="H916">
        <v>72.400000000000006</v>
      </c>
      <c r="I916">
        <v>183</v>
      </c>
      <c r="J916" t="s">
        <v>161</v>
      </c>
      <c r="M916" t="s">
        <v>70</v>
      </c>
      <c r="N916">
        <v>15</v>
      </c>
      <c r="O916">
        <v>0</v>
      </c>
      <c r="S916" t="s">
        <v>69</v>
      </c>
      <c r="T916" t="s">
        <v>70</v>
      </c>
      <c r="V916" t="s">
        <v>70</v>
      </c>
      <c r="X916" t="s">
        <v>70</v>
      </c>
      <c r="Y916" t="s">
        <v>70</v>
      </c>
      <c r="Z916" t="s">
        <v>70</v>
      </c>
      <c r="AA916" t="s">
        <v>70</v>
      </c>
      <c r="AB916" t="s">
        <v>72</v>
      </c>
      <c r="AC916" t="s">
        <v>68</v>
      </c>
      <c r="AD916">
        <v>3993071</v>
      </c>
      <c r="AE916">
        <v>353419</v>
      </c>
      <c r="AF916" t="s">
        <v>72</v>
      </c>
      <c r="AG916">
        <v>0</v>
      </c>
      <c r="AH916" t="s">
        <v>73</v>
      </c>
      <c r="AI916" t="s">
        <v>74</v>
      </c>
      <c r="AJ916">
        <v>96</v>
      </c>
      <c r="AK916">
        <f>AJ916*2.54</f>
        <v>243.84</v>
      </c>
      <c r="AL916" t="str">
        <f>IF(AK916&lt;5,"Sapling",IF(AK916&lt;30,"Pole",IF(AK916&lt;50,"Small Saw",IF(AK916&lt;100,"Large Saw",IF(AK916&lt;300,"Giant","Monarch")))))</f>
        <v>Giant</v>
      </c>
      <c r="AM916">
        <v>156</v>
      </c>
      <c r="AN916" t="s">
        <v>628</v>
      </c>
      <c r="AO916" s="1">
        <v>45505.604919398145</v>
      </c>
      <c r="AP916" t="s">
        <v>76</v>
      </c>
      <c r="AQ916" s="1">
        <v>45567.084407233793</v>
      </c>
      <c r="AR916" t="s">
        <v>151</v>
      </c>
      <c r="AU916" t="s">
        <v>79</v>
      </c>
      <c r="AV916" t="s">
        <v>80</v>
      </c>
      <c r="AW916" t="s">
        <v>159</v>
      </c>
      <c r="AX916" t="s">
        <v>629</v>
      </c>
    </row>
    <row r="917" spans="1:50" x14ac:dyDescent="0.35">
      <c r="A917">
        <v>98</v>
      </c>
      <c r="C917">
        <v>235</v>
      </c>
      <c r="E917" t="s">
        <v>637</v>
      </c>
      <c r="F917" t="s">
        <v>290</v>
      </c>
      <c r="G917" t="s">
        <v>1</v>
      </c>
      <c r="H917">
        <v>84.4</v>
      </c>
      <c r="I917">
        <v>214</v>
      </c>
      <c r="J917" t="s">
        <v>776</v>
      </c>
      <c r="M917" t="s">
        <v>68</v>
      </c>
      <c r="N917">
        <v>23</v>
      </c>
      <c r="O917">
        <v>1</v>
      </c>
      <c r="S917" t="s">
        <v>182</v>
      </c>
      <c r="T917" t="s">
        <v>68</v>
      </c>
      <c r="U917" t="s">
        <v>67</v>
      </c>
      <c r="V917" t="s">
        <v>70</v>
      </c>
      <c r="X917" t="s">
        <v>70</v>
      </c>
      <c r="Y917" t="s">
        <v>70</v>
      </c>
      <c r="Z917" t="s">
        <v>70</v>
      </c>
      <c r="AA917" t="s">
        <v>70</v>
      </c>
      <c r="AB917" t="s">
        <v>72</v>
      </c>
      <c r="AC917" t="s">
        <v>68</v>
      </c>
      <c r="AD917">
        <v>3996335</v>
      </c>
      <c r="AE917">
        <v>351565</v>
      </c>
      <c r="AF917" t="s">
        <v>72</v>
      </c>
      <c r="AG917">
        <v>0</v>
      </c>
      <c r="AH917" t="s">
        <v>73</v>
      </c>
      <c r="AI917" t="s">
        <v>74</v>
      </c>
      <c r="AJ917">
        <v>96</v>
      </c>
      <c r="AK917">
        <f>AJ917*2.54</f>
        <v>243.84</v>
      </c>
      <c r="AL917" t="str">
        <f>IF(AK917&lt;5,"Sapling",IF(AK917&lt;30,"Pole",IF(AK917&lt;50,"Small Saw",IF(AK917&lt;100,"Large Saw",IF(AK917&lt;300,"Giant","Monarch")))))</f>
        <v>Giant</v>
      </c>
      <c r="AM917">
        <v>235</v>
      </c>
      <c r="AN917" t="s">
        <v>865</v>
      </c>
      <c r="AO917" s="1">
        <v>45505.604919398145</v>
      </c>
      <c r="AP917" t="s">
        <v>76</v>
      </c>
      <c r="AQ917" s="1">
        <v>45559.870358796295</v>
      </c>
      <c r="AR917" t="s">
        <v>151</v>
      </c>
      <c r="AU917" t="s">
        <v>177</v>
      </c>
      <c r="AV917" t="s">
        <v>86</v>
      </c>
      <c r="AW917" t="s">
        <v>159</v>
      </c>
      <c r="AX917" t="s">
        <v>211</v>
      </c>
    </row>
    <row r="918" spans="1:50" x14ac:dyDescent="0.35">
      <c r="A918">
        <v>470</v>
      </c>
      <c r="C918">
        <v>213</v>
      </c>
      <c r="E918" t="s">
        <v>637</v>
      </c>
      <c r="F918" t="s">
        <v>106</v>
      </c>
      <c r="G918" t="s">
        <v>1</v>
      </c>
      <c r="H918">
        <v>85</v>
      </c>
      <c r="I918">
        <v>215</v>
      </c>
      <c r="J918" t="s">
        <v>274</v>
      </c>
      <c r="M918" t="s">
        <v>70</v>
      </c>
      <c r="N918">
        <v>46</v>
      </c>
      <c r="O918">
        <v>0</v>
      </c>
      <c r="S918" t="s">
        <v>69</v>
      </c>
      <c r="T918" t="s">
        <v>68</v>
      </c>
      <c r="U918" t="s">
        <v>67</v>
      </c>
      <c r="V918" t="s">
        <v>70</v>
      </c>
      <c r="X918" t="s">
        <v>70</v>
      </c>
      <c r="Y918" t="s">
        <v>70</v>
      </c>
      <c r="Z918" t="s">
        <v>70</v>
      </c>
      <c r="AA918" t="s">
        <v>70</v>
      </c>
      <c r="AB918" t="s">
        <v>72</v>
      </c>
      <c r="AC918" t="s">
        <v>68</v>
      </c>
      <c r="AD918">
        <v>3995764</v>
      </c>
      <c r="AE918">
        <v>350529</v>
      </c>
      <c r="AF918" t="s">
        <v>72</v>
      </c>
      <c r="AG918">
        <v>0</v>
      </c>
      <c r="AH918" t="s">
        <v>73</v>
      </c>
      <c r="AI918" t="s">
        <v>74</v>
      </c>
      <c r="AJ918">
        <v>96</v>
      </c>
      <c r="AK918">
        <f>AJ918*2.54</f>
        <v>243.84</v>
      </c>
      <c r="AL918" t="str">
        <f>IF(AK918&lt;5,"Sapling",IF(AK918&lt;30,"Pole",IF(AK918&lt;50,"Small Saw",IF(AK918&lt;100,"Large Saw",IF(AK918&lt;300,"Giant","Monarch")))))</f>
        <v>Giant</v>
      </c>
      <c r="AM918">
        <v>213</v>
      </c>
      <c r="AN918" t="s">
        <v>1659</v>
      </c>
      <c r="AO918" s="1">
        <v>45505.604919398145</v>
      </c>
      <c r="AP918" t="s">
        <v>76</v>
      </c>
      <c r="AQ918" s="1">
        <v>45554.842407407406</v>
      </c>
      <c r="AR918" t="s">
        <v>151</v>
      </c>
      <c r="AT918" t="s">
        <v>1660</v>
      </c>
      <c r="AU918" t="s">
        <v>177</v>
      </c>
      <c r="AV918" t="s">
        <v>86</v>
      </c>
      <c r="AW918" t="s">
        <v>159</v>
      </c>
      <c r="AX918" t="s">
        <v>1661</v>
      </c>
    </row>
    <row r="919" spans="1:50" x14ac:dyDescent="0.35">
      <c r="A919">
        <v>566</v>
      </c>
      <c r="C919">
        <v>190</v>
      </c>
      <c r="E919" t="s">
        <v>637</v>
      </c>
      <c r="F919" t="s">
        <v>91</v>
      </c>
      <c r="G919" t="s">
        <v>1</v>
      </c>
      <c r="H919">
        <v>88.799999999999898</v>
      </c>
      <c r="I919">
        <v>225</v>
      </c>
      <c r="J919" t="s">
        <v>161</v>
      </c>
      <c r="M919" t="s">
        <v>70</v>
      </c>
      <c r="N919">
        <v>75</v>
      </c>
      <c r="O919">
        <v>0</v>
      </c>
      <c r="S919" t="s">
        <v>69</v>
      </c>
      <c r="T919" t="s">
        <v>68</v>
      </c>
      <c r="U919" t="s">
        <v>67</v>
      </c>
      <c r="V919" t="s">
        <v>70</v>
      </c>
      <c r="X919" t="s">
        <v>70</v>
      </c>
      <c r="Y919" t="s">
        <v>70</v>
      </c>
      <c r="Z919" t="s">
        <v>70</v>
      </c>
      <c r="AA919" t="s">
        <v>70</v>
      </c>
      <c r="AB919" t="s">
        <v>1819</v>
      </c>
      <c r="AC919" t="s">
        <v>68</v>
      </c>
      <c r="AD919">
        <v>3996789</v>
      </c>
      <c r="AE919">
        <v>349795</v>
      </c>
      <c r="AF919" t="s">
        <v>72</v>
      </c>
      <c r="AG919">
        <v>0</v>
      </c>
      <c r="AH919" t="s">
        <v>73</v>
      </c>
      <c r="AI919" t="s">
        <v>74</v>
      </c>
      <c r="AJ919">
        <v>96</v>
      </c>
      <c r="AK919">
        <f>AJ919*2.54</f>
        <v>243.84</v>
      </c>
      <c r="AL919" t="str">
        <f>IF(AK919&lt;5,"Sapling",IF(AK919&lt;30,"Pole",IF(AK919&lt;50,"Small Saw",IF(AK919&lt;100,"Large Saw",IF(AK919&lt;300,"Giant","Monarch")))))</f>
        <v>Giant</v>
      </c>
      <c r="AM919">
        <v>190</v>
      </c>
      <c r="AN919" t="s">
        <v>1820</v>
      </c>
      <c r="AO919" s="1">
        <v>45505.604919398145</v>
      </c>
      <c r="AP919" t="s">
        <v>76</v>
      </c>
      <c r="AQ919" s="1">
        <v>45564.691828703704</v>
      </c>
      <c r="AR919" t="s">
        <v>151</v>
      </c>
      <c r="AU919" t="s">
        <v>177</v>
      </c>
      <c r="AV919" t="s">
        <v>86</v>
      </c>
      <c r="AW919" t="s">
        <v>159</v>
      </c>
    </row>
    <row r="920" spans="1:50" x14ac:dyDescent="0.35">
      <c r="A920">
        <v>590</v>
      </c>
      <c r="C920">
        <v>182</v>
      </c>
      <c r="E920" t="s">
        <v>637</v>
      </c>
      <c r="F920" t="s">
        <v>290</v>
      </c>
      <c r="G920" t="s">
        <v>1</v>
      </c>
      <c r="H920">
        <v>84.4</v>
      </c>
      <c r="I920">
        <v>214</v>
      </c>
      <c r="J920" t="s">
        <v>1855</v>
      </c>
      <c r="K920" t="s">
        <v>67</v>
      </c>
      <c r="M920" t="s">
        <v>68</v>
      </c>
      <c r="N920">
        <v>73</v>
      </c>
      <c r="O920">
        <v>2</v>
      </c>
      <c r="S920" t="s">
        <v>69</v>
      </c>
      <c r="T920" t="s">
        <v>68</v>
      </c>
      <c r="U920" t="s">
        <v>67</v>
      </c>
      <c r="V920" t="s">
        <v>70</v>
      </c>
      <c r="X920" t="s">
        <v>70</v>
      </c>
      <c r="Y920" t="s">
        <v>70</v>
      </c>
      <c r="Z920" t="s">
        <v>70</v>
      </c>
      <c r="AA920" t="s">
        <v>70</v>
      </c>
      <c r="AB920" t="s">
        <v>72</v>
      </c>
      <c r="AC920" t="s">
        <v>68</v>
      </c>
      <c r="AD920">
        <v>3996820</v>
      </c>
      <c r="AE920">
        <v>349958</v>
      </c>
      <c r="AF920" t="s">
        <v>72</v>
      </c>
      <c r="AG920">
        <v>0</v>
      </c>
      <c r="AH920" t="s">
        <v>73</v>
      </c>
      <c r="AI920" t="s">
        <v>74</v>
      </c>
      <c r="AJ920">
        <v>96</v>
      </c>
      <c r="AK920">
        <f>AJ920*2.54</f>
        <v>243.84</v>
      </c>
      <c r="AL920" t="str">
        <f>IF(AK920&lt;5,"Sapling",IF(AK920&lt;30,"Pole",IF(AK920&lt;50,"Small Saw",IF(AK920&lt;100,"Large Saw",IF(AK920&lt;300,"Giant","Monarch")))))</f>
        <v>Giant</v>
      </c>
      <c r="AM920">
        <v>182</v>
      </c>
      <c r="AN920" t="s">
        <v>1856</v>
      </c>
      <c r="AO920" s="1">
        <v>45505.604919398145</v>
      </c>
      <c r="AP920" t="s">
        <v>76</v>
      </c>
      <c r="AQ920" s="1">
        <v>45564.644120370373</v>
      </c>
      <c r="AR920" t="s">
        <v>151</v>
      </c>
      <c r="AU920" t="s">
        <v>177</v>
      </c>
      <c r="AV920" t="s">
        <v>80</v>
      </c>
      <c r="AW920" t="s">
        <v>81</v>
      </c>
    </row>
    <row r="921" spans="1:50" x14ac:dyDescent="0.35">
      <c r="A921">
        <v>72</v>
      </c>
      <c r="C921">
        <v>224</v>
      </c>
      <c r="E921" t="s">
        <v>1940</v>
      </c>
      <c r="F921" t="s">
        <v>106</v>
      </c>
      <c r="G921" t="s">
        <v>1</v>
      </c>
      <c r="H921">
        <v>98.5</v>
      </c>
      <c r="I921">
        <v>250</v>
      </c>
      <c r="J921" t="s">
        <v>1997</v>
      </c>
      <c r="M921" t="s">
        <v>68</v>
      </c>
      <c r="N921">
        <v>47</v>
      </c>
      <c r="O921">
        <v>2</v>
      </c>
      <c r="S921" t="s">
        <v>182</v>
      </c>
      <c r="T921" t="s">
        <v>68</v>
      </c>
      <c r="U921" t="s">
        <v>67</v>
      </c>
      <c r="V921" t="s">
        <v>70</v>
      </c>
      <c r="X921" t="s">
        <v>70</v>
      </c>
      <c r="Y921" t="s">
        <v>70</v>
      </c>
      <c r="Z921" t="s">
        <v>70</v>
      </c>
      <c r="AA921" t="s">
        <v>70</v>
      </c>
      <c r="AB921" t="s">
        <v>72</v>
      </c>
      <c r="AC921" t="s">
        <v>68</v>
      </c>
      <c r="AD921">
        <v>3990354</v>
      </c>
      <c r="AE921">
        <v>353208</v>
      </c>
      <c r="AF921" t="s">
        <v>72</v>
      </c>
      <c r="AG921">
        <v>0</v>
      </c>
      <c r="AH921" t="s">
        <v>73</v>
      </c>
      <c r="AI921" t="s">
        <v>74</v>
      </c>
      <c r="AJ921">
        <v>96</v>
      </c>
      <c r="AK921">
        <f>AJ921*2.54</f>
        <v>243.84</v>
      </c>
      <c r="AL921" t="str">
        <f>IF(AK921&lt;5,"Sapling",IF(AK921&lt;30,"Pole",IF(AK921&lt;50,"Small Saw",IF(AK921&lt;100,"Large Saw",IF(AK921&lt;300,"Giant","Monarch")))))</f>
        <v>Giant</v>
      </c>
      <c r="AM921">
        <v>224</v>
      </c>
      <c r="AN921" t="s">
        <v>2061</v>
      </c>
      <c r="AO921" s="1">
        <v>45505.604919398145</v>
      </c>
      <c r="AP921" t="s">
        <v>76</v>
      </c>
      <c r="AQ921" s="1">
        <v>45553.156724537039</v>
      </c>
      <c r="AR921" t="s">
        <v>640</v>
      </c>
      <c r="AT921" t="s">
        <v>2062</v>
      </c>
      <c r="AU921" t="s">
        <v>79</v>
      </c>
      <c r="AV921" t="s">
        <v>80</v>
      </c>
      <c r="AW921" t="s">
        <v>81</v>
      </c>
    </row>
    <row r="922" spans="1:50" x14ac:dyDescent="0.35">
      <c r="A922">
        <v>99</v>
      </c>
      <c r="C922">
        <v>200</v>
      </c>
      <c r="E922" t="s">
        <v>1940</v>
      </c>
      <c r="F922" t="s">
        <v>82</v>
      </c>
      <c r="G922" t="s">
        <v>1</v>
      </c>
      <c r="H922">
        <v>77.099999999999895</v>
      </c>
      <c r="I922">
        <v>195</v>
      </c>
      <c r="J922" t="s">
        <v>2109</v>
      </c>
      <c r="M922" t="s">
        <v>68</v>
      </c>
      <c r="N922">
        <v>32</v>
      </c>
      <c r="O922">
        <v>3</v>
      </c>
      <c r="S922" t="s">
        <v>69</v>
      </c>
      <c r="T922" t="s">
        <v>68</v>
      </c>
      <c r="U922" t="s">
        <v>67</v>
      </c>
      <c r="V922" t="s">
        <v>70</v>
      </c>
      <c r="X922" t="s">
        <v>70</v>
      </c>
      <c r="Y922" t="s">
        <v>70</v>
      </c>
      <c r="Z922" t="s">
        <v>70</v>
      </c>
      <c r="AA922" t="s">
        <v>70</v>
      </c>
      <c r="AB922" t="s">
        <v>72</v>
      </c>
      <c r="AC922" t="s">
        <v>68</v>
      </c>
      <c r="AD922">
        <v>3990156</v>
      </c>
      <c r="AE922">
        <v>353282</v>
      </c>
      <c r="AF922" t="s">
        <v>72</v>
      </c>
      <c r="AG922">
        <v>79</v>
      </c>
      <c r="AH922" t="s">
        <v>73</v>
      </c>
      <c r="AI922" t="s">
        <v>74</v>
      </c>
      <c r="AJ922">
        <v>96</v>
      </c>
      <c r="AK922">
        <f>AJ922*2.54</f>
        <v>243.84</v>
      </c>
      <c r="AL922" t="str">
        <f>IF(AK922&lt;5,"Sapling",IF(AK922&lt;30,"Pole",IF(AK922&lt;50,"Small Saw",IF(AK922&lt;100,"Large Saw",IF(AK922&lt;300,"Giant","Monarch")))))</f>
        <v>Giant</v>
      </c>
      <c r="AM922">
        <v>200</v>
      </c>
      <c r="AN922" t="s">
        <v>2110</v>
      </c>
      <c r="AO922" s="1">
        <v>45505.604919398145</v>
      </c>
      <c r="AP922" t="s">
        <v>76</v>
      </c>
      <c r="AQ922" s="1">
        <v>45553.694687499999</v>
      </c>
      <c r="AR922" t="s">
        <v>151</v>
      </c>
      <c r="AT922" t="s">
        <v>2111</v>
      </c>
      <c r="AU922" t="s">
        <v>79</v>
      </c>
      <c r="AV922" t="s">
        <v>86</v>
      </c>
      <c r="AW922" t="s">
        <v>159</v>
      </c>
      <c r="AX922" t="s">
        <v>2108</v>
      </c>
    </row>
    <row r="923" spans="1:50" x14ac:dyDescent="0.35">
      <c r="A923">
        <v>469</v>
      </c>
      <c r="C923">
        <v>238</v>
      </c>
      <c r="E923" t="s">
        <v>174</v>
      </c>
      <c r="F923" t="s">
        <v>82</v>
      </c>
      <c r="G923" t="s">
        <v>1</v>
      </c>
      <c r="H923">
        <v>81.2</v>
      </c>
      <c r="I923">
        <v>206</v>
      </c>
      <c r="J923" t="s">
        <v>1616</v>
      </c>
      <c r="M923" t="s">
        <v>70</v>
      </c>
      <c r="N923">
        <v>12</v>
      </c>
      <c r="O923">
        <v>0</v>
      </c>
      <c r="S923" t="s">
        <v>94</v>
      </c>
      <c r="T923" t="s">
        <v>68</v>
      </c>
      <c r="U923" t="s">
        <v>67</v>
      </c>
      <c r="V923" t="s">
        <v>70</v>
      </c>
      <c r="X923" t="s">
        <v>70</v>
      </c>
      <c r="Y923" t="s">
        <v>70</v>
      </c>
      <c r="Z923" t="s">
        <v>70</v>
      </c>
      <c r="AA923" t="s">
        <v>70</v>
      </c>
      <c r="AB923" t="s">
        <v>168</v>
      </c>
      <c r="AC923" t="s">
        <v>68</v>
      </c>
      <c r="AD923">
        <v>3983563</v>
      </c>
      <c r="AE923">
        <v>350220</v>
      </c>
      <c r="AF923" t="s">
        <v>72</v>
      </c>
      <c r="AG923">
        <v>0</v>
      </c>
      <c r="AH923" t="s">
        <v>73</v>
      </c>
      <c r="AI923" t="s">
        <v>74</v>
      </c>
      <c r="AJ923">
        <v>96</v>
      </c>
      <c r="AK923">
        <f>AJ923*2.54</f>
        <v>243.84</v>
      </c>
      <c r="AL923" t="str">
        <f>IF(AK923&lt;5,"Sapling",IF(AK923&lt;30,"Pole",IF(AK923&lt;50,"Small Saw",IF(AK923&lt;100,"Large Saw",IF(AK923&lt;300,"Giant","Monarch")))))</f>
        <v>Giant</v>
      </c>
      <c r="AM923">
        <v>238</v>
      </c>
      <c r="AN923" t="s">
        <v>2282</v>
      </c>
      <c r="AO923" s="1">
        <v>45505.604919398145</v>
      </c>
      <c r="AP923" t="s">
        <v>76</v>
      </c>
      <c r="AQ923" s="1">
        <v>45533.124826388892</v>
      </c>
      <c r="AR923" t="s">
        <v>151</v>
      </c>
      <c r="AU923" t="s">
        <v>177</v>
      </c>
      <c r="AV923" t="s">
        <v>86</v>
      </c>
      <c r="AW923" t="s">
        <v>81</v>
      </c>
    </row>
    <row r="924" spans="1:50" x14ac:dyDescent="0.35">
      <c r="A924">
        <v>614</v>
      </c>
      <c r="C924">
        <v>213</v>
      </c>
      <c r="E924" t="s">
        <v>174</v>
      </c>
      <c r="F924" t="s">
        <v>65</v>
      </c>
      <c r="G924" t="s">
        <v>1</v>
      </c>
      <c r="H924">
        <v>78</v>
      </c>
      <c r="I924">
        <v>198</v>
      </c>
      <c r="J924" t="s">
        <v>1414</v>
      </c>
      <c r="M924" t="s">
        <v>70</v>
      </c>
      <c r="N924">
        <v>38</v>
      </c>
      <c r="O924">
        <v>0</v>
      </c>
      <c r="S924" t="s">
        <v>94</v>
      </c>
      <c r="T924" t="s">
        <v>70</v>
      </c>
      <c r="V924" t="s">
        <v>70</v>
      </c>
      <c r="X924" t="s">
        <v>70</v>
      </c>
      <c r="Y924" t="s">
        <v>70</v>
      </c>
      <c r="Z924" t="s">
        <v>70</v>
      </c>
      <c r="AA924" t="s">
        <v>70</v>
      </c>
      <c r="AB924" t="s">
        <v>168</v>
      </c>
      <c r="AC924" t="s">
        <v>68</v>
      </c>
      <c r="AD924">
        <v>3984278</v>
      </c>
      <c r="AE924">
        <v>350890</v>
      </c>
      <c r="AF924" t="s">
        <v>72</v>
      </c>
      <c r="AG924">
        <v>0</v>
      </c>
      <c r="AH924" t="s">
        <v>73</v>
      </c>
      <c r="AI924" t="s">
        <v>74</v>
      </c>
      <c r="AJ924">
        <v>96</v>
      </c>
      <c r="AK924">
        <f>AJ924*2.54</f>
        <v>243.84</v>
      </c>
      <c r="AL924" t="str">
        <f>IF(AK924&lt;5,"Sapling",IF(AK924&lt;30,"Pole",IF(AK924&lt;50,"Small Saw",IF(AK924&lt;100,"Large Saw",IF(AK924&lt;300,"Giant","Monarch")))))</f>
        <v>Giant</v>
      </c>
      <c r="AM924">
        <v>213</v>
      </c>
      <c r="AN924" t="s">
        <v>2585</v>
      </c>
      <c r="AO924" s="1">
        <v>45505.604919398145</v>
      </c>
      <c r="AP924" t="s">
        <v>76</v>
      </c>
      <c r="AQ924" s="1">
        <v>45549.76699074074</v>
      </c>
      <c r="AR924" t="s">
        <v>151</v>
      </c>
      <c r="AU924" t="s">
        <v>177</v>
      </c>
      <c r="AV924" t="s">
        <v>86</v>
      </c>
      <c r="AW924" t="s">
        <v>87</v>
      </c>
      <c r="AX924" t="s">
        <v>525</v>
      </c>
    </row>
    <row r="925" spans="1:50" x14ac:dyDescent="0.35">
      <c r="A925">
        <v>443</v>
      </c>
      <c r="C925">
        <v>210</v>
      </c>
      <c r="E925" t="s">
        <v>174</v>
      </c>
      <c r="F925" t="s">
        <v>65</v>
      </c>
      <c r="G925" t="s">
        <v>1</v>
      </c>
      <c r="H925">
        <v>86.5</v>
      </c>
      <c r="I925">
        <v>219</v>
      </c>
      <c r="J925" t="s">
        <v>266</v>
      </c>
      <c r="M925" t="s">
        <v>70</v>
      </c>
      <c r="N925">
        <v>18</v>
      </c>
      <c r="O925">
        <v>0</v>
      </c>
      <c r="S925" t="s">
        <v>94</v>
      </c>
      <c r="T925" t="s">
        <v>68</v>
      </c>
      <c r="U925" t="s">
        <v>67</v>
      </c>
      <c r="V925" t="s">
        <v>70</v>
      </c>
      <c r="X925" t="s">
        <v>70</v>
      </c>
      <c r="Y925" t="s">
        <v>70</v>
      </c>
      <c r="Z925" t="s">
        <v>70</v>
      </c>
      <c r="AA925" t="s">
        <v>70</v>
      </c>
      <c r="AB925" t="s">
        <v>72</v>
      </c>
      <c r="AC925" t="s">
        <v>68</v>
      </c>
      <c r="AD925">
        <v>3983494</v>
      </c>
      <c r="AE925">
        <v>350072</v>
      </c>
      <c r="AF925" t="s">
        <v>72</v>
      </c>
      <c r="AG925">
        <v>0</v>
      </c>
      <c r="AH925" t="s">
        <v>73</v>
      </c>
      <c r="AI925" t="s">
        <v>74</v>
      </c>
      <c r="AJ925">
        <v>96</v>
      </c>
      <c r="AK925">
        <f>AJ925*2.54</f>
        <v>243.84</v>
      </c>
      <c r="AL925" t="str">
        <f>IF(AK925&lt;5,"Sapling",IF(AK925&lt;30,"Pole",IF(AK925&lt;50,"Small Saw",IF(AK925&lt;100,"Large Saw",IF(AK925&lt;300,"Giant","Monarch")))))</f>
        <v>Giant</v>
      </c>
      <c r="AM925">
        <v>210</v>
      </c>
      <c r="AN925" t="s">
        <v>2616</v>
      </c>
      <c r="AO925" s="1">
        <v>45505.604919398145</v>
      </c>
      <c r="AP925" t="s">
        <v>76</v>
      </c>
      <c r="AQ925" s="1">
        <v>45550.77789351852</v>
      </c>
      <c r="AR925" t="s">
        <v>151</v>
      </c>
      <c r="AU925" t="s">
        <v>177</v>
      </c>
      <c r="AV925" t="s">
        <v>86</v>
      </c>
      <c r="AW925" t="s">
        <v>159</v>
      </c>
      <c r="AX925" t="s">
        <v>178</v>
      </c>
    </row>
    <row r="926" spans="1:50" x14ac:dyDescent="0.35">
      <c r="A926">
        <v>195</v>
      </c>
      <c r="C926">
        <v>222</v>
      </c>
      <c r="E926" t="s">
        <v>637</v>
      </c>
      <c r="F926" t="s">
        <v>290</v>
      </c>
      <c r="G926" t="s">
        <v>1</v>
      </c>
      <c r="H926">
        <v>88.099999999999895</v>
      </c>
      <c r="I926">
        <v>223</v>
      </c>
      <c r="J926" t="s">
        <v>248</v>
      </c>
      <c r="M926" t="s">
        <v>70</v>
      </c>
      <c r="N926">
        <v>39</v>
      </c>
      <c r="O926">
        <v>0</v>
      </c>
      <c r="S926" t="s">
        <v>69</v>
      </c>
      <c r="T926" t="s">
        <v>68</v>
      </c>
      <c r="U926" t="s">
        <v>67</v>
      </c>
      <c r="V926" t="s">
        <v>70</v>
      </c>
      <c r="X926" t="s">
        <v>70</v>
      </c>
      <c r="Y926" t="s">
        <v>70</v>
      </c>
      <c r="Z926" t="s">
        <v>70</v>
      </c>
      <c r="AA926" t="s">
        <v>70</v>
      </c>
      <c r="AB926" t="s">
        <v>72</v>
      </c>
      <c r="AC926" t="s">
        <v>68</v>
      </c>
      <c r="AD926">
        <v>3996249</v>
      </c>
      <c r="AE926">
        <v>351301</v>
      </c>
      <c r="AF926" t="s">
        <v>72</v>
      </c>
      <c r="AG926">
        <v>0</v>
      </c>
      <c r="AH926" t="s">
        <v>73</v>
      </c>
      <c r="AI926" t="s">
        <v>74</v>
      </c>
      <c r="AJ926">
        <v>95</v>
      </c>
      <c r="AK926">
        <f>AJ926*2.54</f>
        <v>241.3</v>
      </c>
      <c r="AL926" t="str">
        <f>IF(AK926&lt;5,"Sapling",IF(AK926&lt;30,"Pole",IF(AK926&lt;50,"Small Saw",IF(AK926&lt;100,"Large Saw",IF(AK926&lt;300,"Giant","Monarch")))))</f>
        <v>Giant</v>
      </c>
      <c r="AM926">
        <v>222</v>
      </c>
      <c r="AN926" t="s">
        <v>1040</v>
      </c>
      <c r="AO926" s="1">
        <v>45505.604919398145</v>
      </c>
      <c r="AP926" t="s">
        <v>76</v>
      </c>
      <c r="AQ926" s="1">
        <v>45561.871157407404</v>
      </c>
      <c r="AR926" t="s">
        <v>151</v>
      </c>
      <c r="AU926" t="s">
        <v>177</v>
      </c>
      <c r="AV926" t="s">
        <v>80</v>
      </c>
      <c r="AW926" t="s">
        <v>159</v>
      </c>
    </row>
    <row r="927" spans="1:50" x14ac:dyDescent="0.35">
      <c r="A927">
        <v>215</v>
      </c>
      <c r="C927">
        <v>211</v>
      </c>
      <c r="E927" t="s">
        <v>637</v>
      </c>
      <c r="F927" t="s">
        <v>91</v>
      </c>
      <c r="G927" t="s">
        <v>1</v>
      </c>
      <c r="H927">
        <v>83.7</v>
      </c>
      <c r="I927">
        <v>212</v>
      </c>
      <c r="J927" t="s">
        <v>1044</v>
      </c>
      <c r="M927" t="s">
        <v>70</v>
      </c>
      <c r="N927">
        <v>25</v>
      </c>
      <c r="O927">
        <v>0</v>
      </c>
      <c r="S927" t="s">
        <v>69</v>
      </c>
      <c r="V927" t="s">
        <v>70</v>
      </c>
      <c r="X927" t="s">
        <v>70</v>
      </c>
      <c r="Y927" t="s">
        <v>70</v>
      </c>
      <c r="Z927" t="s">
        <v>70</v>
      </c>
      <c r="AA927" t="s">
        <v>70</v>
      </c>
      <c r="AB927" t="s">
        <v>1081</v>
      </c>
      <c r="AC927" t="s">
        <v>68</v>
      </c>
      <c r="AD927">
        <v>3996500</v>
      </c>
      <c r="AE927">
        <v>351181</v>
      </c>
      <c r="AF927" t="s">
        <v>72</v>
      </c>
      <c r="AG927">
        <v>0</v>
      </c>
      <c r="AH927" t="s">
        <v>73</v>
      </c>
      <c r="AI927" t="s">
        <v>74</v>
      </c>
      <c r="AJ927">
        <v>95</v>
      </c>
      <c r="AK927">
        <f>AJ927*2.54</f>
        <v>241.3</v>
      </c>
      <c r="AL927" t="str">
        <f>IF(AK927&lt;5,"Sapling",IF(AK927&lt;30,"Pole",IF(AK927&lt;50,"Small Saw",IF(AK927&lt;100,"Large Saw",IF(AK927&lt;300,"Giant","Monarch")))))</f>
        <v>Giant</v>
      </c>
      <c r="AM927">
        <v>211</v>
      </c>
      <c r="AN927" t="s">
        <v>1082</v>
      </c>
      <c r="AO927" s="1">
        <v>45505.604919398145</v>
      </c>
      <c r="AP927" t="s">
        <v>76</v>
      </c>
      <c r="AQ927" s="1">
        <v>45560.836782407408</v>
      </c>
      <c r="AR927" t="s">
        <v>151</v>
      </c>
      <c r="AU927" t="s">
        <v>177</v>
      </c>
      <c r="AV927" t="s">
        <v>86</v>
      </c>
      <c r="AW927" t="s">
        <v>81</v>
      </c>
    </row>
    <row r="928" spans="1:50" x14ac:dyDescent="0.35">
      <c r="A928">
        <v>228</v>
      </c>
      <c r="C928">
        <v>190</v>
      </c>
      <c r="E928" t="s">
        <v>637</v>
      </c>
      <c r="F928" t="s">
        <v>82</v>
      </c>
      <c r="G928" t="s">
        <v>1</v>
      </c>
      <c r="H928">
        <v>91.099999999999895</v>
      </c>
      <c r="I928">
        <v>231</v>
      </c>
      <c r="J928" t="s">
        <v>766</v>
      </c>
      <c r="M928" t="s">
        <v>68</v>
      </c>
      <c r="N928">
        <v>33</v>
      </c>
      <c r="O928">
        <v>1</v>
      </c>
      <c r="S928" t="s">
        <v>69</v>
      </c>
      <c r="T928" t="s">
        <v>68</v>
      </c>
      <c r="U928" t="s">
        <v>67</v>
      </c>
      <c r="V928" t="s">
        <v>70</v>
      </c>
      <c r="X928" t="s">
        <v>70</v>
      </c>
      <c r="Y928" t="s">
        <v>70</v>
      </c>
      <c r="Z928" t="s">
        <v>70</v>
      </c>
      <c r="AA928" t="s">
        <v>70</v>
      </c>
      <c r="AB928" t="s">
        <v>72</v>
      </c>
      <c r="AC928" t="s">
        <v>68</v>
      </c>
      <c r="AD928">
        <v>3996520</v>
      </c>
      <c r="AE928">
        <v>350980</v>
      </c>
      <c r="AF928" t="s">
        <v>72</v>
      </c>
      <c r="AG928">
        <v>0</v>
      </c>
      <c r="AH928" t="s">
        <v>73</v>
      </c>
      <c r="AI928" t="s">
        <v>74</v>
      </c>
      <c r="AJ928">
        <v>95</v>
      </c>
      <c r="AK928">
        <f>AJ928*2.54</f>
        <v>241.3</v>
      </c>
      <c r="AL928" t="str">
        <f>IF(AK928&lt;5,"Sapling",IF(AK928&lt;30,"Pole",IF(AK928&lt;50,"Small Saw",IF(AK928&lt;100,"Large Saw",IF(AK928&lt;300,"Giant","Monarch")))))</f>
        <v>Giant</v>
      </c>
      <c r="AM928">
        <v>190</v>
      </c>
      <c r="AN928" t="s">
        <v>1113</v>
      </c>
      <c r="AO928" s="1">
        <v>45505.604919398145</v>
      </c>
      <c r="AP928" t="s">
        <v>76</v>
      </c>
      <c r="AQ928" s="1">
        <v>45560.796550925923</v>
      </c>
      <c r="AR928" t="s">
        <v>151</v>
      </c>
      <c r="AT928" t="s">
        <v>1114</v>
      </c>
      <c r="AU928" t="s">
        <v>177</v>
      </c>
      <c r="AV928" t="s">
        <v>86</v>
      </c>
      <c r="AW928" t="s">
        <v>81</v>
      </c>
    </row>
    <row r="929" spans="1:50" x14ac:dyDescent="0.35">
      <c r="A929">
        <v>264</v>
      </c>
      <c r="C929">
        <v>209</v>
      </c>
      <c r="E929" t="s">
        <v>637</v>
      </c>
      <c r="F929" t="s">
        <v>290</v>
      </c>
      <c r="G929" t="s">
        <v>1</v>
      </c>
      <c r="H929">
        <v>79.099999999999895</v>
      </c>
      <c r="I929">
        <v>200</v>
      </c>
      <c r="J929" t="s">
        <v>96</v>
      </c>
      <c r="M929" t="s">
        <v>68</v>
      </c>
      <c r="N929">
        <v>5</v>
      </c>
      <c r="O929">
        <v>2</v>
      </c>
      <c r="S929" t="s">
        <v>182</v>
      </c>
      <c r="T929" t="s">
        <v>68</v>
      </c>
      <c r="U929" t="s">
        <v>133</v>
      </c>
      <c r="V929" t="s">
        <v>70</v>
      </c>
      <c r="X929" t="s">
        <v>70</v>
      </c>
      <c r="Y929" t="s">
        <v>70</v>
      </c>
      <c r="Z929" t="s">
        <v>70</v>
      </c>
      <c r="AA929" t="s">
        <v>70</v>
      </c>
      <c r="AB929" t="s">
        <v>72</v>
      </c>
      <c r="AC929" t="s">
        <v>68</v>
      </c>
      <c r="AD929">
        <v>3996195</v>
      </c>
      <c r="AE929">
        <v>351544</v>
      </c>
      <c r="AF929" t="s">
        <v>72</v>
      </c>
      <c r="AG929">
        <v>0</v>
      </c>
      <c r="AH929" t="s">
        <v>73</v>
      </c>
      <c r="AI929" t="s">
        <v>74</v>
      </c>
      <c r="AJ929">
        <v>95</v>
      </c>
      <c r="AK929">
        <f>AJ929*2.54</f>
        <v>241.3</v>
      </c>
      <c r="AL929" t="str">
        <f>IF(AK929&lt;5,"Sapling",IF(AK929&lt;30,"Pole",IF(AK929&lt;50,"Small Saw",IF(AK929&lt;100,"Large Saw",IF(AK929&lt;300,"Giant","Monarch")))))</f>
        <v>Giant</v>
      </c>
      <c r="AM929">
        <v>209</v>
      </c>
      <c r="AN929" t="s">
        <v>1180</v>
      </c>
      <c r="AO929" s="1">
        <v>45505.604919398145</v>
      </c>
      <c r="AP929" t="s">
        <v>76</v>
      </c>
      <c r="AQ929" s="1">
        <v>45559.76766203704</v>
      </c>
      <c r="AR929" t="s">
        <v>77</v>
      </c>
      <c r="AT929" t="s">
        <v>1181</v>
      </c>
      <c r="AU929" t="s">
        <v>177</v>
      </c>
      <c r="AV929" t="s">
        <v>86</v>
      </c>
      <c r="AW929" t="s">
        <v>81</v>
      </c>
      <c r="AX929" t="s">
        <v>1182</v>
      </c>
    </row>
    <row r="930" spans="1:50" x14ac:dyDescent="0.35">
      <c r="A930">
        <v>426</v>
      </c>
      <c r="C930">
        <v>222</v>
      </c>
      <c r="D930">
        <v>219</v>
      </c>
      <c r="E930" t="s">
        <v>637</v>
      </c>
      <c r="F930" t="s">
        <v>201</v>
      </c>
      <c r="G930" t="s">
        <v>1</v>
      </c>
      <c r="H930">
        <v>82</v>
      </c>
      <c r="I930">
        <v>208</v>
      </c>
      <c r="J930" t="s">
        <v>1550</v>
      </c>
      <c r="M930" t="s">
        <v>70</v>
      </c>
      <c r="N930">
        <v>28</v>
      </c>
      <c r="O930">
        <v>0</v>
      </c>
      <c r="S930" t="s">
        <v>94</v>
      </c>
      <c r="T930" t="s">
        <v>68</v>
      </c>
      <c r="U930" t="s">
        <v>67</v>
      </c>
      <c r="V930" t="s">
        <v>70</v>
      </c>
      <c r="X930" t="s">
        <v>70</v>
      </c>
      <c r="Y930" t="s">
        <v>70</v>
      </c>
      <c r="Z930" t="s">
        <v>70</v>
      </c>
      <c r="AA930" t="s">
        <v>70</v>
      </c>
      <c r="AB930" t="s">
        <v>72</v>
      </c>
      <c r="AC930" t="s">
        <v>68</v>
      </c>
      <c r="AD930">
        <v>3995785</v>
      </c>
      <c r="AE930">
        <v>350788</v>
      </c>
      <c r="AF930" t="s">
        <v>72</v>
      </c>
      <c r="AG930">
        <v>0</v>
      </c>
      <c r="AH930" t="s">
        <v>73</v>
      </c>
      <c r="AI930" t="s">
        <v>74</v>
      </c>
      <c r="AJ930">
        <v>95</v>
      </c>
      <c r="AK930">
        <f>AJ930*2.54</f>
        <v>241.3</v>
      </c>
      <c r="AL930" t="str">
        <f>IF(AK930&lt;5,"Sapling",IF(AK930&lt;30,"Pole",IF(AK930&lt;50,"Small Saw",IF(AK930&lt;100,"Large Saw",IF(AK930&lt;300,"Giant","Monarch")))))</f>
        <v>Giant</v>
      </c>
      <c r="AM930">
        <v>222</v>
      </c>
      <c r="AN930" t="s">
        <v>1551</v>
      </c>
      <c r="AO930" s="1">
        <v>45505.604919398145</v>
      </c>
      <c r="AP930" t="s">
        <v>76</v>
      </c>
      <c r="AQ930" s="1">
        <v>45562.631956018522</v>
      </c>
      <c r="AR930" t="s">
        <v>927</v>
      </c>
      <c r="AU930" t="s">
        <v>177</v>
      </c>
      <c r="AV930" t="s">
        <v>86</v>
      </c>
      <c r="AW930" t="s">
        <v>159</v>
      </c>
      <c r="AX930" t="s">
        <v>1552</v>
      </c>
    </row>
    <row r="931" spans="1:50" x14ac:dyDescent="0.35">
      <c r="A931">
        <v>702</v>
      </c>
      <c r="C931">
        <v>222</v>
      </c>
      <c r="E931" t="s">
        <v>174</v>
      </c>
      <c r="F931" t="s">
        <v>65</v>
      </c>
      <c r="G931" t="s">
        <v>1</v>
      </c>
      <c r="H931">
        <v>77.799999999999898</v>
      </c>
      <c r="I931">
        <v>197</v>
      </c>
      <c r="J931" t="s">
        <v>260</v>
      </c>
      <c r="K931" t="s">
        <v>67</v>
      </c>
      <c r="M931" t="s">
        <v>68</v>
      </c>
      <c r="N931">
        <v>91</v>
      </c>
      <c r="O931">
        <v>4</v>
      </c>
      <c r="S931" t="s">
        <v>69</v>
      </c>
      <c r="V931" t="s">
        <v>70</v>
      </c>
      <c r="W931" t="s">
        <v>133</v>
      </c>
      <c r="X931" t="s">
        <v>68</v>
      </c>
      <c r="Y931" t="s">
        <v>70</v>
      </c>
      <c r="Z931" t="s">
        <v>70</v>
      </c>
      <c r="AA931" t="s">
        <v>70</v>
      </c>
      <c r="AB931" t="s">
        <v>72</v>
      </c>
      <c r="AC931" t="s">
        <v>68</v>
      </c>
      <c r="AD931">
        <v>3982852</v>
      </c>
      <c r="AE931">
        <v>350400</v>
      </c>
      <c r="AF931" t="s">
        <v>72</v>
      </c>
      <c r="AG931">
        <v>56</v>
      </c>
      <c r="AH931" t="s">
        <v>73</v>
      </c>
      <c r="AI931" t="s">
        <v>74</v>
      </c>
      <c r="AJ931">
        <v>95</v>
      </c>
      <c r="AK931">
        <f>AJ931*2.54</f>
        <v>241.3</v>
      </c>
      <c r="AL931" t="str">
        <f>IF(AK931&lt;5,"Sapling",IF(AK931&lt;30,"Pole",IF(AK931&lt;50,"Small Saw",IF(AK931&lt;100,"Large Saw",IF(AK931&lt;300,"Giant","Monarch")))))</f>
        <v>Giant</v>
      </c>
      <c r="AM931">
        <v>222</v>
      </c>
      <c r="AN931" t="s">
        <v>2464</v>
      </c>
      <c r="AO931" s="1">
        <v>45505.604919398145</v>
      </c>
      <c r="AP931" t="s">
        <v>76</v>
      </c>
      <c r="AQ931" s="1">
        <v>45548.754525462966</v>
      </c>
      <c r="AR931" t="s">
        <v>151</v>
      </c>
      <c r="AS931" t="s">
        <v>133</v>
      </c>
      <c r="AU931" t="s">
        <v>177</v>
      </c>
      <c r="AV931" t="s">
        <v>86</v>
      </c>
      <c r="AW931" t="s">
        <v>159</v>
      </c>
      <c r="AX931" t="s">
        <v>178</v>
      </c>
    </row>
    <row r="932" spans="1:50" x14ac:dyDescent="0.35">
      <c r="A932">
        <v>392</v>
      </c>
      <c r="C932">
        <v>203</v>
      </c>
      <c r="E932" t="s">
        <v>174</v>
      </c>
      <c r="F932" t="s">
        <v>197</v>
      </c>
      <c r="G932" t="s">
        <v>1</v>
      </c>
      <c r="H932">
        <v>81</v>
      </c>
      <c r="I932">
        <v>205</v>
      </c>
      <c r="J932" t="s">
        <v>348</v>
      </c>
      <c r="M932" t="s">
        <v>70</v>
      </c>
      <c r="N932">
        <v>2</v>
      </c>
      <c r="O932">
        <v>0</v>
      </c>
      <c r="S932" t="s">
        <v>94</v>
      </c>
      <c r="T932" t="s">
        <v>70</v>
      </c>
      <c r="V932" t="s">
        <v>70</v>
      </c>
      <c r="X932" t="s">
        <v>70</v>
      </c>
      <c r="Y932" t="s">
        <v>70</v>
      </c>
      <c r="Z932" t="s">
        <v>70</v>
      </c>
      <c r="AA932" t="s">
        <v>70</v>
      </c>
      <c r="AB932" t="s">
        <v>72</v>
      </c>
      <c r="AC932" t="s">
        <v>68</v>
      </c>
      <c r="AD932">
        <v>3983377</v>
      </c>
      <c r="AE932">
        <v>350197</v>
      </c>
      <c r="AF932" t="s">
        <v>72</v>
      </c>
      <c r="AG932">
        <v>0</v>
      </c>
      <c r="AH932" t="s">
        <v>73</v>
      </c>
      <c r="AI932" t="s">
        <v>74</v>
      </c>
      <c r="AJ932">
        <v>95</v>
      </c>
      <c r="AK932">
        <f>AJ932*2.54</f>
        <v>241.3</v>
      </c>
      <c r="AL932" t="str">
        <f>IF(AK932&lt;5,"Sapling",IF(AK932&lt;30,"Pole",IF(AK932&lt;50,"Small Saw",IF(AK932&lt;100,"Large Saw",IF(AK932&lt;300,"Giant","Monarch")))))</f>
        <v>Giant</v>
      </c>
      <c r="AM932">
        <v>203</v>
      </c>
      <c r="AN932" t="s">
        <v>2691</v>
      </c>
      <c r="AO932" s="1">
        <v>45505.604919398145</v>
      </c>
      <c r="AP932" t="s">
        <v>76</v>
      </c>
      <c r="AQ932" s="1">
        <v>45532.887916874999</v>
      </c>
      <c r="AR932" t="s">
        <v>76</v>
      </c>
      <c r="AU932" t="s">
        <v>177</v>
      </c>
      <c r="AV932" t="s">
        <v>86</v>
      </c>
      <c r="AW932" t="s">
        <v>87</v>
      </c>
    </row>
    <row r="933" spans="1:50" x14ac:dyDescent="0.35">
      <c r="A933">
        <v>692</v>
      </c>
      <c r="C933">
        <v>200</v>
      </c>
      <c r="E933" t="s">
        <v>174</v>
      </c>
      <c r="F933" t="s">
        <v>146</v>
      </c>
      <c r="G933" t="s">
        <v>1</v>
      </c>
      <c r="H933">
        <v>77.2</v>
      </c>
      <c r="I933">
        <v>196</v>
      </c>
      <c r="J933" t="s">
        <v>260</v>
      </c>
      <c r="M933" t="s">
        <v>70</v>
      </c>
      <c r="N933">
        <v>32</v>
      </c>
      <c r="O933">
        <v>0</v>
      </c>
      <c r="S933" t="s">
        <v>94</v>
      </c>
      <c r="T933" t="s">
        <v>68</v>
      </c>
      <c r="U933" t="s">
        <v>67</v>
      </c>
      <c r="V933" t="s">
        <v>70</v>
      </c>
      <c r="X933" t="s">
        <v>70</v>
      </c>
      <c r="Y933" t="s">
        <v>70</v>
      </c>
      <c r="Z933" t="s">
        <v>70</v>
      </c>
      <c r="AA933" t="s">
        <v>70</v>
      </c>
      <c r="AB933" t="s">
        <v>72</v>
      </c>
      <c r="AC933" t="s">
        <v>68</v>
      </c>
      <c r="AD933">
        <v>3983165</v>
      </c>
      <c r="AE933">
        <v>350640</v>
      </c>
      <c r="AF933" t="s">
        <v>72</v>
      </c>
      <c r="AG933">
        <v>0</v>
      </c>
      <c r="AH933" t="s">
        <v>73</v>
      </c>
      <c r="AI933" t="s">
        <v>74</v>
      </c>
      <c r="AJ933">
        <v>95</v>
      </c>
      <c r="AK933">
        <f>AJ933*2.54</f>
        <v>241.3</v>
      </c>
      <c r="AL933" t="str">
        <f>IF(AK933&lt;5,"Sapling",IF(AK933&lt;30,"Pole",IF(AK933&lt;50,"Small Saw",IF(AK933&lt;100,"Large Saw",IF(AK933&lt;300,"Giant","Monarch")))))</f>
        <v>Giant</v>
      </c>
      <c r="AM933">
        <v>200</v>
      </c>
      <c r="AN933" t="s">
        <v>2726</v>
      </c>
      <c r="AO933" s="1">
        <v>45505.604919398145</v>
      </c>
      <c r="AP933" t="s">
        <v>76</v>
      </c>
      <c r="AQ933" s="1">
        <v>45534.836435185185</v>
      </c>
      <c r="AR933" t="s">
        <v>151</v>
      </c>
      <c r="AU933" t="s">
        <v>177</v>
      </c>
      <c r="AV933" t="s">
        <v>86</v>
      </c>
      <c r="AW933" t="s">
        <v>87</v>
      </c>
    </row>
    <row r="934" spans="1:50" x14ac:dyDescent="0.35">
      <c r="A934">
        <v>229</v>
      </c>
      <c r="C934">
        <v>192</v>
      </c>
      <c r="E934" t="s">
        <v>174</v>
      </c>
      <c r="F934" t="s">
        <v>82</v>
      </c>
      <c r="G934" t="s">
        <v>1</v>
      </c>
      <c r="H934">
        <v>83.7</v>
      </c>
      <c r="I934">
        <v>212</v>
      </c>
      <c r="J934" t="s">
        <v>2829</v>
      </c>
      <c r="M934" t="s">
        <v>68</v>
      </c>
      <c r="N934">
        <v>35</v>
      </c>
      <c r="O934">
        <v>1</v>
      </c>
      <c r="S934" t="s">
        <v>69</v>
      </c>
      <c r="T934" t="s">
        <v>70</v>
      </c>
      <c r="V934" t="s">
        <v>70</v>
      </c>
      <c r="X934" t="s">
        <v>70</v>
      </c>
      <c r="Y934" t="s">
        <v>70</v>
      </c>
      <c r="Z934" t="s">
        <v>70</v>
      </c>
      <c r="AA934" t="s">
        <v>70</v>
      </c>
      <c r="AB934" t="s">
        <v>72</v>
      </c>
      <c r="AC934" t="s">
        <v>68</v>
      </c>
      <c r="AD934">
        <v>3982723</v>
      </c>
      <c r="AE934">
        <v>350134</v>
      </c>
      <c r="AF934" t="s">
        <v>72</v>
      </c>
      <c r="AG934">
        <v>0</v>
      </c>
      <c r="AH934" t="s">
        <v>73</v>
      </c>
      <c r="AI934" t="s">
        <v>74</v>
      </c>
      <c r="AJ934">
        <v>95</v>
      </c>
      <c r="AK934">
        <f>AJ934*2.54</f>
        <v>241.3</v>
      </c>
      <c r="AL934" t="str">
        <f>IF(AK934&lt;5,"Sapling",IF(AK934&lt;30,"Pole",IF(AK934&lt;50,"Small Saw",IF(AK934&lt;100,"Large Saw",IF(AK934&lt;300,"Giant","Monarch")))))</f>
        <v>Giant</v>
      </c>
      <c r="AM934">
        <v>192</v>
      </c>
      <c r="AN934" t="s">
        <v>2830</v>
      </c>
      <c r="AO934" s="1">
        <v>45505.604919398145</v>
      </c>
      <c r="AP934" t="s">
        <v>76</v>
      </c>
      <c r="AQ934" s="1">
        <v>45532.887970208336</v>
      </c>
      <c r="AR934" t="s">
        <v>76</v>
      </c>
      <c r="AT934" t="s">
        <v>2831</v>
      </c>
      <c r="AU934" t="s">
        <v>177</v>
      </c>
      <c r="AV934" t="s">
        <v>80</v>
      </c>
      <c r="AW934" t="s">
        <v>159</v>
      </c>
      <c r="AX934" t="s">
        <v>2832</v>
      </c>
    </row>
    <row r="935" spans="1:50" x14ac:dyDescent="0.35">
      <c r="A935">
        <v>37</v>
      </c>
      <c r="C935">
        <v>239</v>
      </c>
      <c r="D935">
        <v>205</v>
      </c>
      <c r="E935" t="s">
        <v>64</v>
      </c>
      <c r="F935" t="s">
        <v>106</v>
      </c>
      <c r="G935" t="s">
        <v>1</v>
      </c>
      <c r="H935">
        <v>91.4</v>
      </c>
      <c r="I935">
        <v>232</v>
      </c>
      <c r="J935" t="s">
        <v>114</v>
      </c>
      <c r="K935" t="s">
        <v>93</v>
      </c>
      <c r="M935" t="s">
        <v>70</v>
      </c>
      <c r="N935">
        <v>73</v>
      </c>
      <c r="S935" t="s">
        <v>69</v>
      </c>
      <c r="T935" t="s">
        <v>70</v>
      </c>
      <c r="V935" t="s">
        <v>70</v>
      </c>
      <c r="X935" t="s">
        <v>70</v>
      </c>
      <c r="Z935" t="s">
        <v>70</v>
      </c>
      <c r="AA935" t="s">
        <v>70</v>
      </c>
      <c r="AB935" t="s">
        <v>72</v>
      </c>
      <c r="AC935" t="s">
        <v>68</v>
      </c>
      <c r="AD935">
        <v>3982537</v>
      </c>
      <c r="AE935">
        <v>347799</v>
      </c>
      <c r="AF935" t="s">
        <v>72</v>
      </c>
      <c r="AG935">
        <v>0</v>
      </c>
      <c r="AH935" t="s">
        <v>73</v>
      </c>
      <c r="AI935" t="s">
        <v>74</v>
      </c>
      <c r="AJ935">
        <v>94</v>
      </c>
      <c r="AK935">
        <f>AJ935*2.54</f>
        <v>238.76</v>
      </c>
      <c r="AL935" t="str">
        <f>IF(AK935&lt;5,"Sapling",IF(AK935&lt;30,"Pole",IF(AK935&lt;50,"Small Saw",IF(AK935&lt;100,"Large Saw",IF(AK935&lt;300,"Giant","Monarch")))))</f>
        <v>Giant</v>
      </c>
      <c r="AM935">
        <v>239</v>
      </c>
      <c r="AN935" t="s">
        <v>115</v>
      </c>
      <c r="AO935" s="1">
        <v>45505.604919398145</v>
      </c>
      <c r="AP935" t="s">
        <v>76</v>
      </c>
      <c r="AQ935" s="1">
        <v>45561.840590277781</v>
      </c>
      <c r="AR935" t="s">
        <v>77</v>
      </c>
      <c r="AT935" t="s">
        <v>116</v>
      </c>
      <c r="AU935" t="s">
        <v>79</v>
      </c>
      <c r="AV935" t="s">
        <v>80</v>
      </c>
      <c r="AW935" t="s">
        <v>81</v>
      </c>
    </row>
    <row r="936" spans="1:50" x14ac:dyDescent="0.35">
      <c r="A936">
        <v>28</v>
      </c>
      <c r="C936">
        <v>192</v>
      </c>
      <c r="E936" t="s">
        <v>637</v>
      </c>
      <c r="F936" t="s">
        <v>65</v>
      </c>
      <c r="G936" t="s">
        <v>1</v>
      </c>
      <c r="H936">
        <v>71.7</v>
      </c>
      <c r="I936">
        <v>182</v>
      </c>
      <c r="J936" t="s">
        <v>707</v>
      </c>
      <c r="M936" t="s">
        <v>70</v>
      </c>
      <c r="N936">
        <v>64</v>
      </c>
      <c r="O936">
        <v>0</v>
      </c>
      <c r="S936" t="s">
        <v>94</v>
      </c>
      <c r="T936" t="s">
        <v>68</v>
      </c>
      <c r="U936" t="s">
        <v>67</v>
      </c>
      <c r="V936" t="s">
        <v>70</v>
      </c>
      <c r="X936" t="s">
        <v>70</v>
      </c>
      <c r="Y936" t="s">
        <v>70</v>
      </c>
      <c r="Z936" t="s">
        <v>70</v>
      </c>
      <c r="AA936" t="s">
        <v>70</v>
      </c>
      <c r="AB936" t="s">
        <v>708</v>
      </c>
      <c r="AC936" t="s">
        <v>68</v>
      </c>
      <c r="AD936">
        <v>3996210</v>
      </c>
      <c r="AE936">
        <v>351884</v>
      </c>
      <c r="AF936" t="s">
        <v>72</v>
      </c>
      <c r="AG936">
        <v>0</v>
      </c>
      <c r="AH936" t="s">
        <v>73</v>
      </c>
      <c r="AI936" t="s">
        <v>74</v>
      </c>
      <c r="AJ936">
        <v>94</v>
      </c>
      <c r="AK936">
        <f>AJ936*2.54</f>
        <v>238.76</v>
      </c>
      <c r="AL936" t="str">
        <f>IF(AK936&lt;5,"Sapling",IF(AK936&lt;30,"Pole",IF(AK936&lt;50,"Small Saw",IF(AK936&lt;100,"Large Saw",IF(AK936&lt;300,"Giant","Monarch")))))</f>
        <v>Giant</v>
      </c>
      <c r="AM936">
        <v>192</v>
      </c>
      <c r="AN936" t="s">
        <v>709</v>
      </c>
      <c r="AO936" s="1">
        <v>45505.604919398145</v>
      </c>
      <c r="AP936" t="s">
        <v>76</v>
      </c>
      <c r="AQ936" s="1">
        <v>45558.811469907407</v>
      </c>
      <c r="AR936" t="s">
        <v>151</v>
      </c>
      <c r="AU936" t="s">
        <v>177</v>
      </c>
      <c r="AV936" t="s">
        <v>80</v>
      </c>
      <c r="AW936" t="s">
        <v>81</v>
      </c>
    </row>
    <row r="937" spans="1:50" x14ac:dyDescent="0.35">
      <c r="A937">
        <v>204</v>
      </c>
      <c r="C937">
        <v>180</v>
      </c>
      <c r="E937" t="s">
        <v>637</v>
      </c>
      <c r="F937" t="s">
        <v>91</v>
      </c>
      <c r="G937" t="s">
        <v>1</v>
      </c>
      <c r="H937">
        <v>78.799999999999898</v>
      </c>
      <c r="I937">
        <v>200</v>
      </c>
      <c r="J937" t="s">
        <v>793</v>
      </c>
      <c r="M937" t="s">
        <v>68</v>
      </c>
      <c r="N937">
        <v>41</v>
      </c>
      <c r="O937">
        <v>2</v>
      </c>
      <c r="S937" t="s">
        <v>69</v>
      </c>
      <c r="T937" t="s">
        <v>68</v>
      </c>
      <c r="U937" t="s">
        <v>67</v>
      </c>
      <c r="V937" t="s">
        <v>70</v>
      </c>
      <c r="X937" t="s">
        <v>70</v>
      </c>
      <c r="Y937" t="s">
        <v>70</v>
      </c>
      <c r="Z937" t="s">
        <v>70</v>
      </c>
      <c r="AA937" t="s">
        <v>70</v>
      </c>
      <c r="AB937" t="s">
        <v>72</v>
      </c>
      <c r="AC937" t="s">
        <v>68</v>
      </c>
      <c r="AD937">
        <v>3996453</v>
      </c>
      <c r="AE937">
        <v>351232</v>
      </c>
      <c r="AF937" t="s">
        <v>72</v>
      </c>
      <c r="AG937">
        <v>10</v>
      </c>
      <c r="AH937" t="s">
        <v>73</v>
      </c>
      <c r="AI937" t="s">
        <v>74</v>
      </c>
      <c r="AJ937">
        <v>94</v>
      </c>
      <c r="AK937">
        <f>AJ937*2.54</f>
        <v>238.76</v>
      </c>
      <c r="AL937" t="str">
        <f>IF(AK937&lt;5,"Sapling",IF(AK937&lt;30,"Pole",IF(AK937&lt;50,"Small Saw",IF(AK937&lt;100,"Large Saw",IF(AK937&lt;300,"Giant","Monarch")))))</f>
        <v>Giant</v>
      </c>
      <c r="AM937">
        <v>180</v>
      </c>
      <c r="AN937" t="s">
        <v>1060</v>
      </c>
      <c r="AO937" s="1">
        <v>45505.604919398145</v>
      </c>
      <c r="AP937" t="s">
        <v>76</v>
      </c>
      <c r="AQ937" s="1">
        <v>45560.855381944442</v>
      </c>
      <c r="AR937" t="s">
        <v>151</v>
      </c>
      <c r="AU937" t="s">
        <v>177</v>
      </c>
      <c r="AV937" t="s">
        <v>86</v>
      </c>
      <c r="AW937" t="s">
        <v>81</v>
      </c>
    </row>
    <row r="938" spans="1:50" x14ac:dyDescent="0.35">
      <c r="A938">
        <v>219</v>
      </c>
      <c r="C938">
        <v>136</v>
      </c>
      <c r="E938" t="s">
        <v>637</v>
      </c>
      <c r="F938" t="s">
        <v>106</v>
      </c>
      <c r="G938" t="s">
        <v>1</v>
      </c>
      <c r="H938">
        <v>53.399999999999899</v>
      </c>
      <c r="I938">
        <v>135</v>
      </c>
      <c r="J938" t="s">
        <v>1092</v>
      </c>
      <c r="M938" t="s">
        <v>68</v>
      </c>
      <c r="N938">
        <v>18</v>
      </c>
      <c r="O938">
        <v>4</v>
      </c>
      <c r="S938" t="s">
        <v>69</v>
      </c>
      <c r="T938" t="s">
        <v>68</v>
      </c>
      <c r="U938" t="s">
        <v>67</v>
      </c>
      <c r="V938" t="s">
        <v>70</v>
      </c>
      <c r="X938" t="s">
        <v>70</v>
      </c>
      <c r="Y938" t="s">
        <v>68</v>
      </c>
      <c r="Z938" t="s">
        <v>70</v>
      </c>
      <c r="AA938" t="s">
        <v>70</v>
      </c>
      <c r="AB938" t="s">
        <v>1093</v>
      </c>
      <c r="AC938" t="s">
        <v>68</v>
      </c>
      <c r="AD938">
        <v>3996542</v>
      </c>
      <c r="AE938">
        <v>351121</v>
      </c>
      <c r="AF938" t="s">
        <v>72</v>
      </c>
      <c r="AG938">
        <v>75</v>
      </c>
      <c r="AH938" t="s">
        <v>73</v>
      </c>
      <c r="AI938" t="s">
        <v>74</v>
      </c>
      <c r="AJ938">
        <v>94</v>
      </c>
      <c r="AK938">
        <f>AJ938*2.54</f>
        <v>238.76</v>
      </c>
      <c r="AL938" t="str">
        <f>IF(AK938&lt;5,"Sapling",IF(AK938&lt;30,"Pole",IF(AK938&lt;50,"Small Saw",IF(AK938&lt;100,"Large Saw",IF(AK938&lt;300,"Giant","Monarch")))))</f>
        <v>Giant</v>
      </c>
      <c r="AM938">
        <v>136</v>
      </c>
      <c r="AN938" t="s">
        <v>1094</v>
      </c>
      <c r="AO938" s="1">
        <v>45505.604919398145</v>
      </c>
      <c r="AP938" t="s">
        <v>76</v>
      </c>
      <c r="AQ938" s="1">
        <v>45560.813333333332</v>
      </c>
      <c r="AR938" t="s">
        <v>151</v>
      </c>
      <c r="AT938" t="s">
        <v>305</v>
      </c>
      <c r="AU938" t="s">
        <v>177</v>
      </c>
      <c r="AV938" t="s">
        <v>86</v>
      </c>
      <c r="AW938" t="s">
        <v>81</v>
      </c>
    </row>
    <row r="939" spans="1:50" x14ac:dyDescent="0.35">
      <c r="A939">
        <v>222</v>
      </c>
      <c r="C939">
        <v>172</v>
      </c>
      <c r="E939" t="s">
        <v>637</v>
      </c>
      <c r="F939" t="s">
        <v>82</v>
      </c>
      <c r="G939" t="s">
        <v>1</v>
      </c>
      <c r="H939">
        <v>85.4</v>
      </c>
      <c r="I939">
        <v>216</v>
      </c>
      <c r="J939" t="s">
        <v>778</v>
      </c>
      <c r="M939" t="s">
        <v>68</v>
      </c>
      <c r="N939">
        <v>50</v>
      </c>
      <c r="O939">
        <v>2</v>
      </c>
      <c r="S939" t="s">
        <v>69</v>
      </c>
      <c r="T939" t="s">
        <v>68</v>
      </c>
      <c r="U939" t="s">
        <v>67</v>
      </c>
      <c r="V939" t="s">
        <v>70</v>
      </c>
      <c r="X939" t="s">
        <v>70</v>
      </c>
      <c r="Y939" t="s">
        <v>70</v>
      </c>
      <c r="Z939" t="s">
        <v>68</v>
      </c>
      <c r="AA939" t="s">
        <v>70</v>
      </c>
      <c r="AB939" t="s">
        <v>72</v>
      </c>
      <c r="AC939" t="s">
        <v>68</v>
      </c>
      <c r="AD939">
        <v>3996553</v>
      </c>
      <c r="AE939">
        <v>350993</v>
      </c>
      <c r="AF939" t="s">
        <v>72</v>
      </c>
      <c r="AG939">
        <v>0</v>
      </c>
      <c r="AH939" t="s">
        <v>73</v>
      </c>
      <c r="AI939" t="s">
        <v>74</v>
      </c>
      <c r="AJ939">
        <v>94</v>
      </c>
      <c r="AK939">
        <f>AJ939*2.54</f>
        <v>238.76</v>
      </c>
      <c r="AL939" t="str">
        <f>IF(AK939&lt;5,"Sapling",IF(AK939&lt;30,"Pole",IF(AK939&lt;50,"Small Saw",IF(AK939&lt;100,"Large Saw",IF(AK939&lt;300,"Giant","Monarch")))))</f>
        <v>Giant</v>
      </c>
      <c r="AM939">
        <v>172</v>
      </c>
      <c r="AN939" t="s">
        <v>1101</v>
      </c>
      <c r="AO939" s="1">
        <v>45505.604919398145</v>
      </c>
      <c r="AP939" t="s">
        <v>76</v>
      </c>
      <c r="AQ939" s="1">
        <v>45560.763009259259</v>
      </c>
      <c r="AR939" t="s">
        <v>151</v>
      </c>
      <c r="AU939" t="s">
        <v>177</v>
      </c>
      <c r="AV939" t="s">
        <v>86</v>
      </c>
      <c r="AW939" t="s">
        <v>81</v>
      </c>
    </row>
    <row r="940" spans="1:50" x14ac:dyDescent="0.35">
      <c r="A940">
        <v>274</v>
      </c>
      <c r="C940">
        <v>280</v>
      </c>
      <c r="E940" t="s">
        <v>637</v>
      </c>
      <c r="F940" t="s">
        <v>91</v>
      </c>
      <c r="G940" t="s">
        <v>1</v>
      </c>
      <c r="H940">
        <v>98</v>
      </c>
      <c r="I940">
        <v>248</v>
      </c>
      <c r="J940" t="s">
        <v>1204</v>
      </c>
      <c r="M940" t="s">
        <v>70</v>
      </c>
      <c r="N940">
        <v>40</v>
      </c>
      <c r="S940" t="s">
        <v>94</v>
      </c>
      <c r="T940" t="s">
        <v>68</v>
      </c>
      <c r="U940" t="s">
        <v>67</v>
      </c>
      <c r="X940" t="s">
        <v>70</v>
      </c>
      <c r="Y940" t="s">
        <v>70</v>
      </c>
      <c r="Z940" t="s">
        <v>70</v>
      </c>
      <c r="AA940" t="s">
        <v>70</v>
      </c>
      <c r="AB940" t="s">
        <v>1205</v>
      </c>
      <c r="AC940" t="s">
        <v>68</v>
      </c>
      <c r="AD940">
        <v>3995863</v>
      </c>
      <c r="AE940">
        <v>351413</v>
      </c>
      <c r="AF940" t="s">
        <v>72</v>
      </c>
      <c r="AG940">
        <v>0</v>
      </c>
      <c r="AH940" t="s">
        <v>73</v>
      </c>
      <c r="AI940" t="s">
        <v>74</v>
      </c>
      <c r="AJ940">
        <v>94</v>
      </c>
      <c r="AK940">
        <f>AJ940*2.54</f>
        <v>238.76</v>
      </c>
      <c r="AL940" t="str">
        <f>IF(AK940&lt;5,"Sapling",IF(AK940&lt;30,"Pole",IF(AK940&lt;50,"Small Saw",IF(AK940&lt;100,"Large Saw",IF(AK940&lt;300,"Giant","Monarch")))))</f>
        <v>Giant</v>
      </c>
      <c r="AM940">
        <v>280</v>
      </c>
      <c r="AN940" t="s">
        <v>1206</v>
      </c>
      <c r="AO940" s="1">
        <v>45505.604919398145</v>
      </c>
      <c r="AP940" t="s">
        <v>76</v>
      </c>
      <c r="AQ940" s="1">
        <v>45566.826817129629</v>
      </c>
      <c r="AR940" t="s">
        <v>927</v>
      </c>
      <c r="AU940" t="s">
        <v>177</v>
      </c>
    </row>
    <row r="941" spans="1:50" x14ac:dyDescent="0.35">
      <c r="A941">
        <v>188</v>
      </c>
      <c r="C941">
        <v>230</v>
      </c>
      <c r="E941" t="s">
        <v>174</v>
      </c>
      <c r="F941" t="s">
        <v>106</v>
      </c>
      <c r="G941" t="s">
        <v>1</v>
      </c>
      <c r="H941">
        <v>86</v>
      </c>
      <c r="I941">
        <v>218</v>
      </c>
      <c r="J941" t="s">
        <v>266</v>
      </c>
      <c r="M941" t="s">
        <v>68</v>
      </c>
      <c r="N941">
        <v>59</v>
      </c>
      <c r="O941">
        <v>2</v>
      </c>
      <c r="S941" t="s">
        <v>69</v>
      </c>
      <c r="T941" t="s">
        <v>68</v>
      </c>
      <c r="U941" t="s">
        <v>67</v>
      </c>
      <c r="V941" t="s">
        <v>70</v>
      </c>
      <c r="X941" t="s">
        <v>70</v>
      </c>
      <c r="Y941" t="s">
        <v>70</v>
      </c>
      <c r="Z941" t="s">
        <v>70</v>
      </c>
      <c r="AA941" t="s">
        <v>70</v>
      </c>
      <c r="AB941" t="s">
        <v>72</v>
      </c>
      <c r="AC941" t="s">
        <v>68</v>
      </c>
      <c r="AD941">
        <v>3983145</v>
      </c>
      <c r="AE941">
        <v>349850</v>
      </c>
      <c r="AF941" t="s">
        <v>72</v>
      </c>
      <c r="AG941">
        <v>20</v>
      </c>
      <c r="AH941" t="s">
        <v>73</v>
      </c>
      <c r="AI941" t="s">
        <v>74</v>
      </c>
      <c r="AJ941">
        <v>94</v>
      </c>
      <c r="AK941">
        <f>AJ941*2.54</f>
        <v>238.76</v>
      </c>
      <c r="AL941" t="str">
        <f>IF(AK941&lt;5,"Sapling",IF(AK941&lt;30,"Pole",IF(AK941&lt;50,"Small Saw",IF(AK941&lt;100,"Large Saw",IF(AK941&lt;300,"Giant","Monarch")))))</f>
        <v>Giant</v>
      </c>
      <c r="AM941">
        <v>230</v>
      </c>
      <c r="AN941" t="s">
        <v>2355</v>
      </c>
      <c r="AO941" s="1">
        <v>45505.604919398145</v>
      </c>
      <c r="AP941" t="s">
        <v>76</v>
      </c>
      <c r="AQ941" s="1">
        <v>45532.887735162039</v>
      </c>
      <c r="AR941" t="s">
        <v>76</v>
      </c>
      <c r="AU941" t="s">
        <v>177</v>
      </c>
      <c r="AV941" t="s">
        <v>80</v>
      </c>
      <c r="AW941" t="s">
        <v>81</v>
      </c>
      <c r="AX941" t="s">
        <v>2356</v>
      </c>
    </row>
    <row r="942" spans="1:50" x14ac:dyDescent="0.35">
      <c r="A942">
        <v>385</v>
      </c>
      <c r="C942">
        <v>222</v>
      </c>
      <c r="E942" t="s">
        <v>174</v>
      </c>
      <c r="F942" t="s">
        <v>65</v>
      </c>
      <c r="G942" t="s">
        <v>1</v>
      </c>
      <c r="H942">
        <v>90</v>
      </c>
      <c r="I942">
        <v>228</v>
      </c>
      <c r="J942" t="s">
        <v>2457</v>
      </c>
      <c r="M942" t="s">
        <v>68</v>
      </c>
      <c r="N942">
        <v>43</v>
      </c>
      <c r="O942">
        <v>2</v>
      </c>
      <c r="S942" t="s">
        <v>94</v>
      </c>
      <c r="X942" t="s">
        <v>70</v>
      </c>
      <c r="Z942" t="s">
        <v>70</v>
      </c>
      <c r="AB942" t="s">
        <v>72</v>
      </c>
      <c r="AC942" t="s">
        <v>68</v>
      </c>
      <c r="AD942">
        <v>3983303</v>
      </c>
      <c r="AE942">
        <v>350084</v>
      </c>
      <c r="AF942" t="s">
        <v>72</v>
      </c>
      <c r="AG942">
        <v>17</v>
      </c>
      <c r="AH942" t="s">
        <v>73</v>
      </c>
      <c r="AI942" t="s">
        <v>74</v>
      </c>
      <c r="AJ942">
        <v>94</v>
      </c>
      <c r="AK942">
        <f>AJ942*2.54</f>
        <v>238.76</v>
      </c>
      <c r="AL942" t="str">
        <f>IF(AK942&lt;5,"Sapling",IF(AK942&lt;30,"Pole",IF(AK942&lt;50,"Small Saw",IF(AK942&lt;100,"Large Saw",IF(AK942&lt;300,"Giant","Monarch")))))</f>
        <v>Giant</v>
      </c>
      <c r="AM942">
        <v>222</v>
      </c>
      <c r="AN942" t="s">
        <v>2458</v>
      </c>
      <c r="AO942" s="1">
        <v>45505.604919398145</v>
      </c>
      <c r="AP942" t="s">
        <v>76</v>
      </c>
      <c r="AQ942" s="1">
        <v>45532.887780567129</v>
      </c>
      <c r="AR942" t="s">
        <v>76</v>
      </c>
      <c r="AT942" t="s">
        <v>2459</v>
      </c>
      <c r="AU942" t="s">
        <v>177</v>
      </c>
    </row>
    <row r="943" spans="1:50" x14ac:dyDescent="0.35">
      <c r="A943">
        <v>403</v>
      </c>
      <c r="C943">
        <v>187</v>
      </c>
      <c r="E943" t="s">
        <v>174</v>
      </c>
      <c r="F943" t="s">
        <v>65</v>
      </c>
      <c r="G943" t="s">
        <v>1</v>
      </c>
      <c r="H943">
        <v>90</v>
      </c>
      <c r="I943">
        <v>228</v>
      </c>
      <c r="J943" t="s">
        <v>2886</v>
      </c>
      <c r="M943" t="s">
        <v>70</v>
      </c>
      <c r="N943">
        <v>8</v>
      </c>
      <c r="O943">
        <v>0</v>
      </c>
      <c r="S943" t="s">
        <v>182</v>
      </c>
      <c r="T943" t="s">
        <v>70</v>
      </c>
      <c r="V943" t="s">
        <v>70</v>
      </c>
      <c r="X943" t="s">
        <v>70</v>
      </c>
      <c r="Y943" t="s">
        <v>70</v>
      </c>
      <c r="Z943" t="s">
        <v>70</v>
      </c>
      <c r="AA943" t="s">
        <v>70</v>
      </c>
      <c r="AB943" t="s">
        <v>168</v>
      </c>
      <c r="AC943" t="s">
        <v>68</v>
      </c>
      <c r="AD943">
        <v>3983765</v>
      </c>
      <c r="AE943">
        <v>350111</v>
      </c>
      <c r="AF943" t="s">
        <v>72</v>
      </c>
      <c r="AG943">
        <v>0</v>
      </c>
      <c r="AH943" t="s">
        <v>73</v>
      </c>
      <c r="AI943" t="s">
        <v>74</v>
      </c>
      <c r="AJ943">
        <v>94</v>
      </c>
      <c r="AK943">
        <f>AJ943*2.54</f>
        <v>238.76</v>
      </c>
      <c r="AL943" t="str">
        <f>IF(AK943&lt;5,"Sapling",IF(AK943&lt;30,"Pole",IF(AK943&lt;50,"Small Saw",IF(AK943&lt;100,"Large Saw",IF(AK943&lt;300,"Giant","Monarch")))))</f>
        <v>Giant</v>
      </c>
      <c r="AM943">
        <v>187</v>
      </c>
      <c r="AN943" t="s">
        <v>2887</v>
      </c>
      <c r="AO943" s="1">
        <v>45505.604919398145</v>
      </c>
      <c r="AP943" t="s">
        <v>76</v>
      </c>
      <c r="AQ943" s="1">
        <v>45533.127233796295</v>
      </c>
      <c r="AR943" t="s">
        <v>151</v>
      </c>
      <c r="AU943" t="s">
        <v>177</v>
      </c>
      <c r="AV943" t="s">
        <v>80</v>
      </c>
      <c r="AW943" t="s">
        <v>87</v>
      </c>
      <c r="AX943" t="s">
        <v>525</v>
      </c>
    </row>
    <row r="944" spans="1:50" x14ac:dyDescent="0.35">
      <c r="A944">
        <v>451</v>
      </c>
      <c r="C944">
        <v>165</v>
      </c>
      <c r="E944" t="s">
        <v>174</v>
      </c>
      <c r="F944" t="s">
        <v>146</v>
      </c>
      <c r="G944" t="s">
        <v>1</v>
      </c>
      <c r="H944">
        <v>72.2</v>
      </c>
      <c r="I944">
        <v>183</v>
      </c>
      <c r="J944" t="s">
        <v>348</v>
      </c>
      <c r="K944" t="s">
        <v>93</v>
      </c>
      <c r="M944" t="s">
        <v>68</v>
      </c>
      <c r="N944">
        <v>55</v>
      </c>
      <c r="O944">
        <v>1</v>
      </c>
      <c r="S944" t="s">
        <v>94</v>
      </c>
      <c r="T944" t="s">
        <v>68</v>
      </c>
      <c r="U944" t="s">
        <v>67</v>
      </c>
      <c r="V944" t="s">
        <v>70</v>
      </c>
      <c r="X944" t="s">
        <v>70</v>
      </c>
      <c r="Y944" t="s">
        <v>70</v>
      </c>
      <c r="Z944" t="s">
        <v>68</v>
      </c>
      <c r="AA944" t="s">
        <v>70</v>
      </c>
      <c r="AB944" t="s">
        <v>72</v>
      </c>
      <c r="AC944" t="s">
        <v>68</v>
      </c>
      <c r="AD944">
        <v>3983637</v>
      </c>
      <c r="AE944">
        <v>350535</v>
      </c>
      <c r="AF944" t="s">
        <v>72</v>
      </c>
      <c r="AG944">
        <v>6</v>
      </c>
      <c r="AH944" t="s">
        <v>73</v>
      </c>
      <c r="AI944" t="s">
        <v>74</v>
      </c>
      <c r="AJ944">
        <v>93</v>
      </c>
      <c r="AK944">
        <f>AJ944*2.54</f>
        <v>236.22</v>
      </c>
      <c r="AL944" t="str">
        <f>IF(AK944&lt;5,"Sapling",IF(AK944&lt;30,"Pole",IF(AK944&lt;50,"Small Saw",IF(AK944&lt;100,"Large Saw",IF(AK944&lt;300,"Giant","Monarch")))))</f>
        <v>Giant</v>
      </c>
      <c r="AM944">
        <v>165</v>
      </c>
      <c r="AN944" t="s">
        <v>349</v>
      </c>
      <c r="AO944" s="1">
        <v>45505.604919398145</v>
      </c>
      <c r="AP944" t="s">
        <v>76</v>
      </c>
      <c r="AQ944" s="1">
        <v>45549.655763888892</v>
      </c>
      <c r="AR944" t="s">
        <v>151</v>
      </c>
      <c r="AT944" t="s">
        <v>350</v>
      </c>
      <c r="AU944" t="s">
        <v>177</v>
      </c>
      <c r="AV944" t="s">
        <v>86</v>
      </c>
      <c r="AW944" t="s">
        <v>81</v>
      </c>
    </row>
    <row r="945" spans="1:50" x14ac:dyDescent="0.35">
      <c r="A945">
        <v>56</v>
      </c>
      <c r="C945">
        <v>216</v>
      </c>
      <c r="E945" t="s">
        <v>637</v>
      </c>
      <c r="F945" t="s">
        <v>197</v>
      </c>
      <c r="G945" t="s">
        <v>1</v>
      </c>
      <c r="H945">
        <v>79.900000000000006</v>
      </c>
      <c r="I945">
        <v>202</v>
      </c>
      <c r="J945" t="s">
        <v>766</v>
      </c>
      <c r="M945" t="s">
        <v>70</v>
      </c>
      <c r="N945">
        <v>0</v>
      </c>
      <c r="O945">
        <v>0</v>
      </c>
      <c r="S945" t="s">
        <v>182</v>
      </c>
      <c r="T945" t="s">
        <v>68</v>
      </c>
      <c r="U945" t="s">
        <v>67</v>
      </c>
      <c r="V945" t="s">
        <v>70</v>
      </c>
      <c r="X945" t="s">
        <v>70</v>
      </c>
      <c r="Y945" t="s">
        <v>70</v>
      </c>
      <c r="Z945" t="s">
        <v>70</v>
      </c>
      <c r="AA945" t="s">
        <v>70</v>
      </c>
      <c r="AB945" t="s">
        <v>72</v>
      </c>
      <c r="AC945" t="s">
        <v>68</v>
      </c>
      <c r="AD945">
        <v>3996281</v>
      </c>
      <c r="AE945">
        <v>352282</v>
      </c>
      <c r="AF945" t="s">
        <v>72</v>
      </c>
      <c r="AG945">
        <v>0</v>
      </c>
      <c r="AH945" t="s">
        <v>73</v>
      </c>
      <c r="AI945" t="s">
        <v>74</v>
      </c>
      <c r="AJ945">
        <v>93</v>
      </c>
      <c r="AK945">
        <f>AJ945*2.54</f>
        <v>236.22</v>
      </c>
      <c r="AL945" t="str">
        <f>IF(AK945&lt;5,"Sapling",IF(AK945&lt;30,"Pole",IF(AK945&lt;50,"Small Saw",IF(AK945&lt;100,"Large Saw",IF(AK945&lt;300,"Giant","Monarch")))))</f>
        <v>Giant</v>
      </c>
      <c r="AM945">
        <v>216</v>
      </c>
      <c r="AN945" t="s">
        <v>767</v>
      </c>
      <c r="AO945" s="1">
        <v>45505.604919398145</v>
      </c>
      <c r="AP945" t="s">
        <v>76</v>
      </c>
      <c r="AQ945" s="1">
        <v>45558.747928240744</v>
      </c>
      <c r="AR945" t="s">
        <v>151</v>
      </c>
      <c r="AU945" t="s">
        <v>177</v>
      </c>
      <c r="AV945" t="s">
        <v>80</v>
      </c>
      <c r="AW945" t="s">
        <v>81</v>
      </c>
    </row>
    <row r="946" spans="1:50" x14ac:dyDescent="0.35">
      <c r="A946">
        <v>71</v>
      </c>
      <c r="C946">
        <v>220</v>
      </c>
      <c r="E946" t="s">
        <v>637</v>
      </c>
      <c r="F946" t="s">
        <v>65</v>
      </c>
      <c r="G946" t="s">
        <v>1</v>
      </c>
      <c r="H946">
        <v>85.099999999999895</v>
      </c>
      <c r="I946">
        <v>216</v>
      </c>
      <c r="J946" t="s">
        <v>442</v>
      </c>
      <c r="M946" t="s">
        <v>70</v>
      </c>
      <c r="N946">
        <v>6</v>
      </c>
      <c r="O946">
        <v>0</v>
      </c>
      <c r="S946" t="s">
        <v>94</v>
      </c>
      <c r="T946" t="s">
        <v>68</v>
      </c>
      <c r="U946" t="s">
        <v>67</v>
      </c>
      <c r="V946" t="s">
        <v>70</v>
      </c>
      <c r="X946" t="s">
        <v>70</v>
      </c>
      <c r="Y946" t="s">
        <v>70</v>
      </c>
      <c r="Z946" t="s">
        <v>70</v>
      </c>
      <c r="AA946" t="s">
        <v>70</v>
      </c>
      <c r="AB946" t="s">
        <v>72</v>
      </c>
      <c r="AC946" t="s">
        <v>68</v>
      </c>
      <c r="AD946">
        <v>3996376</v>
      </c>
      <c r="AE946">
        <v>351698</v>
      </c>
      <c r="AF946" t="s">
        <v>72</v>
      </c>
      <c r="AG946">
        <v>0</v>
      </c>
      <c r="AH946" t="s">
        <v>73</v>
      </c>
      <c r="AI946" t="s">
        <v>74</v>
      </c>
      <c r="AJ946">
        <v>93</v>
      </c>
      <c r="AK946">
        <f>AJ946*2.54</f>
        <v>236.22</v>
      </c>
      <c r="AL946" t="str">
        <f>IF(AK946&lt;5,"Sapling",IF(AK946&lt;30,"Pole",IF(AK946&lt;50,"Small Saw",IF(AK946&lt;100,"Large Saw",IF(AK946&lt;300,"Giant","Monarch")))))</f>
        <v>Giant</v>
      </c>
      <c r="AM946">
        <v>220</v>
      </c>
      <c r="AN946" t="s">
        <v>797</v>
      </c>
      <c r="AO946" s="1">
        <v>45505.604919398145</v>
      </c>
      <c r="AP946" t="s">
        <v>76</v>
      </c>
      <c r="AQ946" s="1">
        <v>45559.675879629627</v>
      </c>
      <c r="AR946" t="s">
        <v>151</v>
      </c>
      <c r="AU946" t="s">
        <v>177</v>
      </c>
      <c r="AV946" t="s">
        <v>80</v>
      </c>
      <c r="AW946" t="s">
        <v>87</v>
      </c>
    </row>
    <row r="947" spans="1:50" x14ac:dyDescent="0.35">
      <c r="A947">
        <v>570</v>
      </c>
      <c r="C947">
        <v>163</v>
      </c>
      <c r="E947" t="s">
        <v>637</v>
      </c>
      <c r="F947" t="s">
        <v>106</v>
      </c>
      <c r="G947" t="s">
        <v>1</v>
      </c>
      <c r="H947">
        <v>79.900000000000006</v>
      </c>
      <c r="I947">
        <v>202</v>
      </c>
      <c r="J947" t="s">
        <v>266</v>
      </c>
      <c r="K947" t="s">
        <v>67</v>
      </c>
      <c r="M947" t="s">
        <v>70</v>
      </c>
      <c r="N947">
        <v>51.799999999999898</v>
      </c>
      <c r="O947">
        <v>0</v>
      </c>
      <c r="S947" t="s">
        <v>69</v>
      </c>
      <c r="T947" t="s">
        <v>68</v>
      </c>
      <c r="U947" t="s">
        <v>67</v>
      </c>
      <c r="V947" t="s">
        <v>70</v>
      </c>
      <c r="X947" t="s">
        <v>70</v>
      </c>
      <c r="Y947" t="s">
        <v>70</v>
      </c>
      <c r="Z947" t="s">
        <v>70</v>
      </c>
      <c r="AA947" t="s">
        <v>70</v>
      </c>
      <c r="AB947" t="s">
        <v>72</v>
      </c>
      <c r="AC947" t="s">
        <v>68</v>
      </c>
      <c r="AD947">
        <v>3996830</v>
      </c>
      <c r="AE947">
        <v>349818</v>
      </c>
      <c r="AF947" t="s">
        <v>72</v>
      </c>
      <c r="AG947">
        <v>0</v>
      </c>
      <c r="AH947" t="s">
        <v>73</v>
      </c>
      <c r="AI947" t="s">
        <v>74</v>
      </c>
      <c r="AJ947">
        <v>93</v>
      </c>
      <c r="AK947">
        <f>AJ947*2.54</f>
        <v>236.22</v>
      </c>
      <c r="AL947" t="str">
        <f>IF(AK947&lt;5,"Sapling",IF(AK947&lt;30,"Pole",IF(AK947&lt;50,"Small Saw",IF(AK947&lt;100,"Large Saw",IF(AK947&lt;300,"Giant","Monarch")))))</f>
        <v>Giant</v>
      </c>
      <c r="AM947">
        <v>163</v>
      </c>
      <c r="AN947" t="s">
        <v>1826</v>
      </c>
      <c r="AO947" s="1">
        <v>45505.604919398145</v>
      </c>
      <c r="AP947" t="s">
        <v>76</v>
      </c>
      <c r="AQ947" s="1">
        <v>45564.704814814817</v>
      </c>
      <c r="AR947" t="s">
        <v>151</v>
      </c>
      <c r="AU947" t="s">
        <v>177</v>
      </c>
      <c r="AV947" t="s">
        <v>86</v>
      </c>
      <c r="AW947" t="s">
        <v>159</v>
      </c>
    </row>
    <row r="948" spans="1:50" x14ac:dyDescent="0.35">
      <c r="A948">
        <v>61</v>
      </c>
      <c r="C948">
        <v>222</v>
      </c>
      <c r="E948" t="s">
        <v>1940</v>
      </c>
      <c r="F948" t="s">
        <v>106</v>
      </c>
      <c r="G948" t="s">
        <v>1</v>
      </c>
      <c r="H948">
        <v>85.299999999999898</v>
      </c>
      <c r="I948">
        <v>216</v>
      </c>
      <c r="J948" t="s">
        <v>829</v>
      </c>
      <c r="M948" t="s">
        <v>70</v>
      </c>
      <c r="N948">
        <v>1</v>
      </c>
      <c r="O948">
        <v>0</v>
      </c>
      <c r="S948" t="s">
        <v>182</v>
      </c>
      <c r="T948" t="s">
        <v>68</v>
      </c>
      <c r="U948" t="s">
        <v>67</v>
      </c>
      <c r="V948" t="s">
        <v>70</v>
      </c>
      <c r="X948" t="s">
        <v>70</v>
      </c>
      <c r="Y948" t="s">
        <v>70</v>
      </c>
      <c r="Z948" t="s">
        <v>70</v>
      </c>
      <c r="AA948" t="s">
        <v>70</v>
      </c>
      <c r="AB948" t="s">
        <v>72</v>
      </c>
      <c r="AC948" t="s">
        <v>68</v>
      </c>
      <c r="AD948">
        <v>3990335</v>
      </c>
      <c r="AE948">
        <v>353340</v>
      </c>
      <c r="AF948" t="s">
        <v>72</v>
      </c>
      <c r="AG948">
        <v>0</v>
      </c>
      <c r="AH948" t="s">
        <v>73</v>
      </c>
      <c r="AI948" t="s">
        <v>74</v>
      </c>
      <c r="AJ948">
        <v>93</v>
      </c>
      <c r="AK948">
        <f>AJ948*2.54</f>
        <v>236.22</v>
      </c>
      <c r="AL948" t="str">
        <f>IF(AK948&lt;5,"Sapling",IF(AK948&lt;30,"Pole",IF(AK948&lt;50,"Small Saw",IF(AK948&lt;100,"Large Saw",IF(AK948&lt;300,"Giant","Monarch")))))</f>
        <v>Giant</v>
      </c>
      <c r="AM948">
        <v>222</v>
      </c>
      <c r="AN948" t="s">
        <v>2042</v>
      </c>
      <c r="AO948" s="1">
        <v>45505.604919398145</v>
      </c>
      <c r="AP948" t="s">
        <v>76</v>
      </c>
      <c r="AQ948" s="1">
        <v>45552.820914351854</v>
      </c>
      <c r="AR948" t="s">
        <v>151</v>
      </c>
      <c r="AU948" t="s">
        <v>79</v>
      </c>
      <c r="AV948" t="s">
        <v>86</v>
      </c>
      <c r="AW948" t="s">
        <v>159</v>
      </c>
    </row>
    <row r="949" spans="1:50" x14ac:dyDescent="0.35">
      <c r="A949">
        <v>89</v>
      </c>
      <c r="C949">
        <v>198</v>
      </c>
      <c r="E949" t="s">
        <v>1940</v>
      </c>
      <c r="F949" t="s">
        <v>146</v>
      </c>
      <c r="G949" t="s">
        <v>1</v>
      </c>
      <c r="H949">
        <v>83.299999999999898</v>
      </c>
      <c r="I949">
        <v>211</v>
      </c>
      <c r="J949" t="s">
        <v>195</v>
      </c>
      <c r="M949" t="s">
        <v>70</v>
      </c>
      <c r="N949">
        <v>20</v>
      </c>
      <c r="O949">
        <v>0</v>
      </c>
      <c r="S949" t="s">
        <v>69</v>
      </c>
      <c r="T949" t="s">
        <v>68</v>
      </c>
      <c r="U949" t="s">
        <v>67</v>
      </c>
      <c r="V949" t="s">
        <v>70</v>
      </c>
      <c r="X949" t="s">
        <v>70</v>
      </c>
      <c r="Y949" t="s">
        <v>70</v>
      </c>
      <c r="Z949" t="s">
        <v>70</v>
      </c>
      <c r="AA949" t="s">
        <v>70</v>
      </c>
      <c r="AB949" t="s">
        <v>72</v>
      </c>
      <c r="AC949" t="s">
        <v>68</v>
      </c>
      <c r="AD949">
        <v>3990242</v>
      </c>
      <c r="AE949">
        <v>353323</v>
      </c>
      <c r="AF949" t="s">
        <v>72</v>
      </c>
      <c r="AG949">
        <v>0</v>
      </c>
      <c r="AH949" t="s">
        <v>73</v>
      </c>
      <c r="AI949" t="s">
        <v>74</v>
      </c>
      <c r="AJ949">
        <v>93</v>
      </c>
      <c r="AK949">
        <f>AJ949*2.54</f>
        <v>236.22</v>
      </c>
      <c r="AL949" t="str">
        <f>IF(AK949&lt;5,"Sapling",IF(AK949&lt;30,"Pole",IF(AK949&lt;50,"Small Saw",IF(AK949&lt;100,"Large Saw",IF(AK949&lt;300,"Giant","Monarch")))))</f>
        <v>Giant</v>
      </c>
      <c r="AM949">
        <v>198</v>
      </c>
      <c r="AN949" t="s">
        <v>2091</v>
      </c>
      <c r="AO949" s="1">
        <v>45505.604919398145</v>
      </c>
      <c r="AP949" t="s">
        <v>76</v>
      </c>
      <c r="AQ949" s="1">
        <v>45552.919745370367</v>
      </c>
      <c r="AR949" t="s">
        <v>151</v>
      </c>
      <c r="AU949" t="s">
        <v>79</v>
      </c>
      <c r="AV949" t="s">
        <v>86</v>
      </c>
      <c r="AW949" t="s">
        <v>87</v>
      </c>
    </row>
    <row r="950" spans="1:50" x14ac:dyDescent="0.35">
      <c r="A950">
        <v>35</v>
      </c>
      <c r="C950">
        <v>225</v>
      </c>
      <c r="E950" t="s">
        <v>174</v>
      </c>
      <c r="F950" t="s">
        <v>91</v>
      </c>
      <c r="G950" t="s">
        <v>1</v>
      </c>
      <c r="H950">
        <v>101</v>
      </c>
      <c r="I950">
        <v>256</v>
      </c>
      <c r="J950" t="s">
        <v>287</v>
      </c>
      <c r="K950" t="s">
        <v>67</v>
      </c>
      <c r="M950" t="s">
        <v>70</v>
      </c>
      <c r="N950">
        <v>81</v>
      </c>
      <c r="O950">
        <v>0</v>
      </c>
      <c r="S950" t="s">
        <v>182</v>
      </c>
      <c r="T950" t="s">
        <v>70</v>
      </c>
      <c r="V950" t="s">
        <v>70</v>
      </c>
      <c r="X950" t="s">
        <v>70</v>
      </c>
      <c r="Y950" t="s">
        <v>70</v>
      </c>
      <c r="Z950" t="s">
        <v>70</v>
      </c>
      <c r="AA950" t="s">
        <v>70</v>
      </c>
      <c r="AB950" t="s">
        <v>168</v>
      </c>
      <c r="AC950" t="s">
        <v>68</v>
      </c>
      <c r="AD950">
        <v>3983924</v>
      </c>
      <c r="AE950">
        <v>349533</v>
      </c>
      <c r="AF950" t="s">
        <v>72</v>
      </c>
      <c r="AG950">
        <v>0</v>
      </c>
      <c r="AH950" t="s">
        <v>73</v>
      </c>
      <c r="AI950" t="s">
        <v>74</v>
      </c>
      <c r="AJ950">
        <v>93</v>
      </c>
      <c r="AK950">
        <f>AJ950*2.54</f>
        <v>236.22</v>
      </c>
      <c r="AL950" t="str">
        <f>IF(AK950&lt;5,"Sapling",IF(AK950&lt;30,"Pole",IF(AK950&lt;50,"Small Saw",IF(AK950&lt;100,"Large Saw",IF(AK950&lt;300,"Giant","Monarch")))))</f>
        <v>Giant</v>
      </c>
      <c r="AM950">
        <v>225</v>
      </c>
      <c r="AN950" t="s">
        <v>2405</v>
      </c>
      <c r="AO950" s="1">
        <v>45505.604919398145</v>
      </c>
      <c r="AP950" t="s">
        <v>76</v>
      </c>
      <c r="AQ950" s="1">
        <v>45551.794363425928</v>
      </c>
      <c r="AR950" t="s">
        <v>151</v>
      </c>
      <c r="AU950" t="s">
        <v>177</v>
      </c>
      <c r="AV950" t="s">
        <v>80</v>
      </c>
      <c r="AW950" t="s">
        <v>81</v>
      </c>
    </row>
    <row r="951" spans="1:50" x14ac:dyDescent="0.35">
      <c r="A951">
        <v>308</v>
      </c>
      <c r="C951">
        <v>212</v>
      </c>
      <c r="E951" t="s">
        <v>174</v>
      </c>
      <c r="F951" t="s">
        <v>146</v>
      </c>
      <c r="G951" t="s">
        <v>1</v>
      </c>
      <c r="H951">
        <v>71.7</v>
      </c>
      <c r="I951">
        <v>182</v>
      </c>
      <c r="J951" t="s">
        <v>365</v>
      </c>
      <c r="M951" t="s">
        <v>68</v>
      </c>
      <c r="N951">
        <v>72</v>
      </c>
      <c r="O951">
        <v>4</v>
      </c>
      <c r="S951" t="s">
        <v>182</v>
      </c>
      <c r="T951" t="s">
        <v>70</v>
      </c>
      <c r="V951" t="s">
        <v>70</v>
      </c>
      <c r="X951" t="s">
        <v>70</v>
      </c>
      <c r="Y951" t="s">
        <v>70</v>
      </c>
      <c r="Z951" t="s">
        <v>68</v>
      </c>
      <c r="AA951" t="s">
        <v>70</v>
      </c>
      <c r="AB951" t="s">
        <v>72</v>
      </c>
      <c r="AC951" t="s">
        <v>68</v>
      </c>
      <c r="AD951">
        <v>3983333</v>
      </c>
      <c r="AE951">
        <v>350055</v>
      </c>
      <c r="AF951" t="s">
        <v>72</v>
      </c>
      <c r="AG951">
        <v>108</v>
      </c>
      <c r="AH951" t="s">
        <v>73</v>
      </c>
      <c r="AI951" t="s">
        <v>74</v>
      </c>
      <c r="AJ951">
        <v>93</v>
      </c>
      <c r="AK951">
        <f>AJ951*2.54</f>
        <v>236.22</v>
      </c>
      <c r="AL951" t="str">
        <f>IF(AK951&lt;5,"Sapling",IF(AK951&lt;30,"Pole",IF(AK951&lt;50,"Small Saw",IF(AK951&lt;100,"Large Saw",IF(AK951&lt;300,"Giant","Monarch")))))</f>
        <v>Giant</v>
      </c>
      <c r="AM951">
        <v>187</v>
      </c>
      <c r="AN951" t="s">
        <v>2593</v>
      </c>
      <c r="AO951" s="1">
        <v>45505.604919398145</v>
      </c>
      <c r="AP951" t="s">
        <v>76</v>
      </c>
      <c r="AQ951" s="1">
        <v>45535.646168981482</v>
      </c>
      <c r="AR951" t="s">
        <v>151</v>
      </c>
      <c r="AU951" t="s">
        <v>177</v>
      </c>
      <c r="AV951" t="s">
        <v>80</v>
      </c>
      <c r="AW951" t="s">
        <v>87</v>
      </c>
    </row>
    <row r="952" spans="1:50" x14ac:dyDescent="0.35">
      <c r="A952">
        <v>495</v>
      </c>
      <c r="C952">
        <v>207</v>
      </c>
      <c r="E952" t="s">
        <v>174</v>
      </c>
      <c r="F952" t="s">
        <v>146</v>
      </c>
      <c r="G952" t="s">
        <v>1</v>
      </c>
      <c r="H952">
        <v>82.799999999999898</v>
      </c>
      <c r="I952">
        <v>210</v>
      </c>
      <c r="J952" t="s">
        <v>258</v>
      </c>
      <c r="K952" t="s">
        <v>67</v>
      </c>
      <c r="M952" t="s">
        <v>70</v>
      </c>
      <c r="N952">
        <v>35</v>
      </c>
      <c r="O952">
        <v>0</v>
      </c>
      <c r="S952" t="s">
        <v>182</v>
      </c>
      <c r="T952" t="s">
        <v>70</v>
      </c>
      <c r="U952" t="s">
        <v>67</v>
      </c>
      <c r="V952" t="s">
        <v>70</v>
      </c>
      <c r="W952" t="s">
        <v>67</v>
      </c>
      <c r="X952" t="s">
        <v>70</v>
      </c>
      <c r="Y952" t="s">
        <v>70</v>
      </c>
      <c r="Z952" t="s">
        <v>70</v>
      </c>
      <c r="AA952" t="s">
        <v>70</v>
      </c>
      <c r="AB952" t="s">
        <v>72</v>
      </c>
      <c r="AC952" t="s">
        <v>68</v>
      </c>
      <c r="AD952">
        <v>3983559</v>
      </c>
      <c r="AE952">
        <v>350420</v>
      </c>
      <c r="AF952" t="s">
        <v>72</v>
      </c>
      <c r="AG952">
        <v>0</v>
      </c>
      <c r="AH952" t="s">
        <v>73</v>
      </c>
      <c r="AI952" t="s">
        <v>74</v>
      </c>
      <c r="AJ952">
        <v>93</v>
      </c>
      <c r="AK952">
        <f>AJ952*2.54</f>
        <v>236.22</v>
      </c>
      <c r="AL952" t="str">
        <f>IF(AK952&lt;5,"Sapling",IF(AK952&lt;30,"Pole",IF(AK952&lt;50,"Small Saw",IF(AK952&lt;100,"Large Saw",IF(AK952&lt;300,"Giant","Monarch")))))</f>
        <v>Giant</v>
      </c>
      <c r="AM952">
        <v>207</v>
      </c>
      <c r="AN952" t="s">
        <v>2650</v>
      </c>
      <c r="AO952" s="1">
        <v>45505.604919398145</v>
      </c>
      <c r="AP952" t="s">
        <v>76</v>
      </c>
      <c r="AQ952" s="1">
        <v>45563.014065856485</v>
      </c>
      <c r="AR952" t="s">
        <v>77</v>
      </c>
      <c r="AS952" t="s">
        <v>67</v>
      </c>
      <c r="AU952" t="s">
        <v>177</v>
      </c>
      <c r="AV952" t="s">
        <v>86</v>
      </c>
      <c r="AW952" t="s">
        <v>159</v>
      </c>
    </row>
    <row r="953" spans="1:50" x14ac:dyDescent="0.35">
      <c r="A953">
        <v>134</v>
      </c>
      <c r="C953">
        <v>200</v>
      </c>
      <c r="E953" t="s">
        <v>174</v>
      </c>
      <c r="F953" t="s">
        <v>82</v>
      </c>
      <c r="G953" t="s">
        <v>1</v>
      </c>
      <c r="H953">
        <v>75.299999999999898</v>
      </c>
      <c r="I953">
        <v>191</v>
      </c>
      <c r="J953" t="s">
        <v>223</v>
      </c>
      <c r="K953" t="s">
        <v>133</v>
      </c>
      <c r="M953" t="s">
        <v>68</v>
      </c>
      <c r="N953">
        <v>85</v>
      </c>
      <c r="O953">
        <v>1</v>
      </c>
      <c r="S953" t="s">
        <v>69</v>
      </c>
      <c r="T953" t="s">
        <v>68</v>
      </c>
      <c r="U953" t="s">
        <v>67</v>
      </c>
      <c r="V953" t="s">
        <v>70</v>
      </c>
      <c r="W953" t="s">
        <v>67</v>
      </c>
      <c r="X953" t="s">
        <v>68</v>
      </c>
      <c r="Y953" t="s">
        <v>70</v>
      </c>
      <c r="Z953" t="s">
        <v>70</v>
      </c>
      <c r="AA953" t="s">
        <v>70</v>
      </c>
      <c r="AB953" t="s">
        <v>72</v>
      </c>
      <c r="AC953" t="s">
        <v>68</v>
      </c>
      <c r="AD953">
        <v>3983578</v>
      </c>
      <c r="AE953">
        <v>349652</v>
      </c>
      <c r="AF953" t="s">
        <v>72</v>
      </c>
      <c r="AG953">
        <v>0</v>
      </c>
      <c r="AH953" t="s">
        <v>73</v>
      </c>
      <c r="AI953" t="s">
        <v>74</v>
      </c>
      <c r="AJ953">
        <v>93</v>
      </c>
      <c r="AK953">
        <f>AJ953*2.54</f>
        <v>236.22</v>
      </c>
      <c r="AL953" t="str">
        <f>IF(AK953&lt;5,"Sapling",IF(AK953&lt;30,"Pole",IF(AK953&lt;50,"Small Saw",IF(AK953&lt;100,"Large Saw",IF(AK953&lt;300,"Giant","Monarch")))))</f>
        <v>Giant</v>
      </c>
      <c r="AM953">
        <v>200</v>
      </c>
      <c r="AN953" t="s">
        <v>2709</v>
      </c>
      <c r="AO953" s="1">
        <v>45505.604919398145</v>
      </c>
      <c r="AP953" t="s">
        <v>76</v>
      </c>
      <c r="AQ953" s="1">
        <v>45556.686967592592</v>
      </c>
      <c r="AR953" t="s">
        <v>151</v>
      </c>
      <c r="AU953" t="s">
        <v>177</v>
      </c>
      <c r="AV953" t="s">
        <v>86</v>
      </c>
      <c r="AW953" t="s">
        <v>81</v>
      </c>
      <c r="AX953" t="s">
        <v>1812</v>
      </c>
    </row>
    <row r="954" spans="1:50" x14ac:dyDescent="0.35">
      <c r="A954">
        <v>412</v>
      </c>
      <c r="C954">
        <v>189</v>
      </c>
      <c r="E954" t="s">
        <v>174</v>
      </c>
      <c r="F954" t="s">
        <v>65</v>
      </c>
      <c r="G954" t="s">
        <v>1</v>
      </c>
      <c r="H954">
        <v>79.2</v>
      </c>
      <c r="I954">
        <v>201</v>
      </c>
      <c r="J954" t="s">
        <v>1153</v>
      </c>
      <c r="M954" t="s">
        <v>70</v>
      </c>
      <c r="N954">
        <v>28</v>
      </c>
      <c r="O954">
        <v>0</v>
      </c>
      <c r="S954" t="s">
        <v>94</v>
      </c>
      <c r="T954" t="s">
        <v>70</v>
      </c>
      <c r="V954" t="s">
        <v>70</v>
      </c>
      <c r="W954" t="s">
        <v>67</v>
      </c>
      <c r="X954" t="s">
        <v>68</v>
      </c>
      <c r="Y954" t="s">
        <v>70</v>
      </c>
      <c r="Z954" t="s">
        <v>70</v>
      </c>
      <c r="AA954" t="s">
        <v>70</v>
      </c>
      <c r="AB954" t="s">
        <v>72</v>
      </c>
      <c r="AC954" t="s">
        <v>68</v>
      </c>
      <c r="AD954">
        <v>3983720</v>
      </c>
      <c r="AE954">
        <v>350309</v>
      </c>
      <c r="AF954" t="s">
        <v>72</v>
      </c>
      <c r="AG954">
        <v>0</v>
      </c>
      <c r="AH954" t="s">
        <v>73</v>
      </c>
      <c r="AI954" t="s">
        <v>74</v>
      </c>
      <c r="AJ954">
        <v>93</v>
      </c>
      <c r="AK954">
        <f>AJ954*2.54</f>
        <v>236.22</v>
      </c>
      <c r="AL954" t="str">
        <f>IF(AK954&lt;5,"Sapling",IF(AK954&lt;30,"Pole",IF(AK954&lt;50,"Small Saw",IF(AK954&lt;100,"Large Saw",IF(AK954&lt;300,"Giant","Monarch")))))</f>
        <v>Giant</v>
      </c>
      <c r="AM954">
        <v>189</v>
      </c>
      <c r="AN954" t="s">
        <v>2868</v>
      </c>
      <c r="AO954" s="1">
        <v>45505.604919398145</v>
      </c>
      <c r="AP954" t="s">
        <v>76</v>
      </c>
      <c r="AQ954" s="1">
        <v>45533.124340277776</v>
      </c>
      <c r="AR954" t="s">
        <v>151</v>
      </c>
      <c r="AS954" t="s">
        <v>67</v>
      </c>
      <c r="AU954" t="s">
        <v>177</v>
      </c>
      <c r="AV954" t="s">
        <v>86</v>
      </c>
      <c r="AW954" t="s">
        <v>159</v>
      </c>
      <c r="AX954" t="s">
        <v>2869</v>
      </c>
    </row>
    <row r="955" spans="1:50" x14ac:dyDescent="0.35">
      <c r="A955">
        <v>159</v>
      </c>
      <c r="C955">
        <v>171</v>
      </c>
      <c r="E955" t="s">
        <v>174</v>
      </c>
      <c r="F955" t="s">
        <v>82</v>
      </c>
      <c r="G955" t="s">
        <v>1</v>
      </c>
      <c r="H955">
        <v>74.299999999999898</v>
      </c>
      <c r="I955">
        <v>188</v>
      </c>
      <c r="J955" t="s">
        <v>266</v>
      </c>
      <c r="M955" t="s">
        <v>68</v>
      </c>
      <c r="N955">
        <v>16</v>
      </c>
      <c r="O955">
        <v>2</v>
      </c>
      <c r="S955" t="s">
        <v>94</v>
      </c>
      <c r="T955" t="s">
        <v>70</v>
      </c>
      <c r="V955" t="s">
        <v>70</v>
      </c>
      <c r="X955" t="s">
        <v>70</v>
      </c>
      <c r="Y955" t="s">
        <v>70</v>
      </c>
      <c r="Z955" t="s">
        <v>70</v>
      </c>
      <c r="AA955" t="s">
        <v>70</v>
      </c>
      <c r="AB955" t="s">
        <v>72</v>
      </c>
      <c r="AC955" t="s">
        <v>68</v>
      </c>
      <c r="AD955">
        <v>3983261</v>
      </c>
      <c r="AE955">
        <v>349963</v>
      </c>
      <c r="AF955" t="s">
        <v>72</v>
      </c>
      <c r="AG955">
        <v>38</v>
      </c>
      <c r="AH955" t="s">
        <v>73</v>
      </c>
      <c r="AI955" t="s">
        <v>74</v>
      </c>
      <c r="AJ955">
        <v>92</v>
      </c>
      <c r="AK955">
        <f>AJ955*2.54</f>
        <v>233.68</v>
      </c>
      <c r="AL955" t="str">
        <f>IF(AK955&lt;5,"Sapling",IF(AK955&lt;30,"Pole",IF(AK955&lt;50,"Small Saw",IF(AK955&lt;100,"Large Saw",IF(AK955&lt;300,"Giant","Monarch")))))</f>
        <v>Giant</v>
      </c>
      <c r="AM955">
        <v>171</v>
      </c>
      <c r="AN955" t="s">
        <v>273</v>
      </c>
      <c r="AO955" s="1">
        <v>45505.604919398145</v>
      </c>
      <c r="AP955" t="s">
        <v>76</v>
      </c>
      <c r="AQ955" s="1">
        <v>45535.969861111109</v>
      </c>
      <c r="AR955" t="s">
        <v>151</v>
      </c>
      <c r="AU955" t="s">
        <v>177</v>
      </c>
      <c r="AV955" t="s">
        <v>86</v>
      </c>
      <c r="AW955" t="s">
        <v>159</v>
      </c>
    </row>
    <row r="956" spans="1:50" x14ac:dyDescent="0.35">
      <c r="A956">
        <v>198</v>
      </c>
      <c r="C956">
        <v>170</v>
      </c>
      <c r="D956">
        <v>165</v>
      </c>
      <c r="E956" t="s">
        <v>174</v>
      </c>
      <c r="F956" t="s">
        <v>290</v>
      </c>
      <c r="G956" t="s">
        <v>1</v>
      </c>
      <c r="H956">
        <v>76</v>
      </c>
      <c r="I956">
        <v>193</v>
      </c>
      <c r="J956" t="s">
        <v>291</v>
      </c>
      <c r="M956" t="s">
        <v>70</v>
      </c>
      <c r="N956">
        <v>36</v>
      </c>
      <c r="S956" t="s">
        <v>69</v>
      </c>
      <c r="T956" t="s">
        <v>70</v>
      </c>
      <c r="V956" t="s">
        <v>70</v>
      </c>
      <c r="X956" t="s">
        <v>70</v>
      </c>
      <c r="Y956" t="s">
        <v>70</v>
      </c>
      <c r="Z956" t="s">
        <v>70</v>
      </c>
      <c r="AA956" t="s">
        <v>70</v>
      </c>
      <c r="AB956" t="s">
        <v>72</v>
      </c>
      <c r="AC956" t="s">
        <v>68</v>
      </c>
      <c r="AD956">
        <v>3982853</v>
      </c>
      <c r="AE956">
        <v>349774</v>
      </c>
      <c r="AF956" t="s">
        <v>72</v>
      </c>
      <c r="AG956">
        <v>0</v>
      </c>
      <c r="AH956" t="s">
        <v>73</v>
      </c>
      <c r="AI956" t="s">
        <v>74</v>
      </c>
      <c r="AJ956">
        <v>92</v>
      </c>
      <c r="AK956">
        <f>AJ956*2.54</f>
        <v>233.68</v>
      </c>
      <c r="AL956" t="str">
        <f>IF(AK956&lt;5,"Sapling",IF(AK956&lt;30,"Pole",IF(AK956&lt;50,"Small Saw",IF(AK956&lt;100,"Large Saw",IF(AK956&lt;300,"Giant","Monarch")))))</f>
        <v>Giant</v>
      </c>
      <c r="AM956">
        <v>170</v>
      </c>
      <c r="AN956" t="s">
        <v>292</v>
      </c>
      <c r="AO956" s="1">
        <v>45505.604919398145</v>
      </c>
      <c r="AP956" t="s">
        <v>76</v>
      </c>
      <c r="AQ956" s="1">
        <v>45532.887484444444</v>
      </c>
      <c r="AR956" t="s">
        <v>76</v>
      </c>
      <c r="AU956" t="s">
        <v>177</v>
      </c>
      <c r="AV956" t="s">
        <v>86</v>
      </c>
      <c r="AW956" t="s">
        <v>159</v>
      </c>
    </row>
    <row r="957" spans="1:50" x14ac:dyDescent="0.35">
      <c r="A957">
        <v>184</v>
      </c>
      <c r="C957">
        <v>190</v>
      </c>
      <c r="E957" t="s">
        <v>637</v>
      </c>
      <c r="F957" t="s">
        <v>201</v>
      </c>
      <c r="G957" t="s">
        <v>1</v>
      </c>
      <c r="H957">
        <v>75.099999999999895</v>
      </c>
      <c r="I957">
        <v>190</v>
      </c>
      <c r="J957" t="s">
        <v>1022</v>
      </c>
      <c r="M957" t="s">
        <v>68</v>
      </c>
      <c r="N957">
        <v>33</v>
      </c>
      <c r="O957">
        <v>2</v>
      </c>
      <c r="S957" t="s">
        <v>69</v>
      </c>
      <c r="T957" t="s">
        <v>68</v>
      </c>
      <c r="U957" t="s">
        <v>67</v>
      </c>
      <c r="V957" t="s">
        <v>70</v>
      </c>
      <c r="X957" t="s">
        <v>70</v>
      </c>
      <c r="Y957" t="s">
        <v>70</v>
      </c>
      <c r="Z957" t="s">
        <v>70</v>
      </c>
      <c r="AA957" t="s">
        <v>70</v>
      </c>
      <c r="AB957" t="s">
        <v>168</v>
      </c>
      <c r="AC957" t="s">
        <v>68</v>
      </c>
      <c r="AD957">
        <v>3996465</v>
      </c>
      <c r="AE957">
        <v>351335</v>
      </c>
      <c r="AF957" t="s">
        <v>72</v>
      </c>
      <c r="AG957">
        <v>0</v>
      </c>
      <c r="AH957" t="s">
        <v>73</v>
      </c>
      <c r="AI957" t="s">
        <v>74</v>
      </c>
      <c r="AJ957">
        <v>92</v>
      </c>
      <c r="AK957">
        <f>AJ957*2.54</f>
        <v>233.68</v>
      </c>
      <c r="AL957" t="str">
        <f>IF(AK957&lt;5,"Sapling",IF(AK957&lt;30,"Pole",IF(AK957&lt;50,"Small Saw",IF(AK957&lt;100,"Large Saw",IF(AK957&lt;300,"Giant","Monarch")))))</f>
        <v>Giant</v>
      </c>
      <c r="AM957">
        <v>190</v>
      </c>
      <c r="AN957" t="s">
        <v>1023</v>
      </c>
      <c r="AO957" s="1">
        <v>45505.604919398145</v>
      </c>
      <c r="AP957" t="s">
        <v>76</v>
      </c>
      <c r="AQ957" s="1">
        <v>45561.742164351854</v>
      </c>
      <c r="AR957" t="s">
        <v>151</v>
      </c>
      <c r="AU957" t="s">
        <v>177</v>
      </c>
      <c r="AV957" t="s">
        <v>80</v>
      </c>
      <c r="AW957" t="s">
        <v>159</v>
      </c>
    </row>
    <row r="958" spans="1:50" x14ac:dyDescent="0.35">
      <c r="A958">
        <v>220</v>
      </c>
      <c r="C958">
        <v>164</v>
      </c>
      <c r="E958" t="s">
        <v>637</v>
      </c>
      <c r="F958" t="s">
        <v>82</v>
      </c>
      <c r="G958" t="s">
        <v>1</v>
      </c>
      <c r="H958">
        <v>90.799999999999898</v>
      </c>
      <c r="I958">
        <v>230</v>
      </c>
      <c r="J958" t="s">
        <v>836</v>
      </c>
      <c r="M958" t="s">
        <v>68</v>
      </c>
      <c r="N958">
        <v>20</v>
      </c>
      <c r="O958">
        <v>1</v>
      </c>
      <c r="S958" t="s">
        <v>69</v>
      </c>
      <c r="T958" t="s">
        <v>68</v>
      </c>
      <c r="U958" t="s">
        <v>67</v>
      </c>
      <c r="V958" t="s">
        <v>70</v>
      </c>
      <c r="X958" t="s">
        <v>70</v>
      </c>
      <c r="Y958" t="s">
        <v>70</v>
      </c>
      <c r="Z958" t="s">
        <v>70</v>
      </c>
      <c r="AA958" t="s">
        <v>70</v>
      </c>
      <c r="AB958" t="s">
        <v>1095</v>
      </c>
      <c r="AC958" t="s">
        <v>68</v>
      </c>
      <c r="AD958">
        <v>3996539</v>
      </c>
      <c r="AE958">
        <v>351037</v>
      </c>
      <c r="AF958" t="s">
        <v>72</v>
      </c>
      <c r="AG958">
        <v>0</v>
      </c>
      <c r="AH958" t="s">
        <v>73</v>
      </c>
      <c r="AI958" t="s">
        <v>74</v>
      </c>
      <c r="AJ958">
        <v>92</v>
      </c>
      <c r="AK958">
        <f>AJ958*2.54</f>
        <v>233.68</v>
      </c>
      <c r="AL958" t="str">
        <f>IF(AK958&lt;5,"Sapling",IF(AK958&lt;30,"Pole",IF(AK958&lt;50,"Small Saw",IF(AK958&lt;100,"Large Saw",IF(AK958&lt;300,"Giant","Monarch")))))</f>
        <v>Giant</v>
      </c>
      <c r="AM958">
        <v>164</v>
      </c>
      <c r="AN958" t="s">
        <v>1096</v>
      </c>
      <c r="AO958" s="1">
        <v>45505.604919398145</v>
      </c>
      <c r="AP958" t="s">
        <v>76</v>
      </c>
      <c r="AQ958" s="1">
        <v>45560.748206018521</v>
      </c>
      <c r="AR958" t="s">
        <v>151</v>
      </c>
      <c r="AT958" t="s">
        <v>1097</v>
      </c>
      <c r="AU958" t="s">
        <v>177</v>
      </c>
      <c r="AV958" t="s">
        <v>86</v>
      </c>
      <c r="AW958" t="s">
        <v>81</v>
      </c>
    </row>
    <row r="959" spans="1:50" x14ac:dyDescent="0.35">
      <c r="A959">
        <v>237</v>
      </c>
      <c r="C959">
        <v>216</v>
      </c>
      <c r="E959" t="s">
        <v>637</v>
      </c>
      <c r="F959" t="s">
        <v>290</v>
      </c>
      <c r="G959" t="s">
        <v>1</v>
      </c>
      <c r="H959">
        <v>89.7</v>
      </c>
      <c r="I959">
        <v>227</v>
      </c>
      <c r="J959" t="s">
        <v>1102</v>
      </c>
      <c r="M959" t="s">
        <v>68</v>
      </c>
      <c r="N959">
        <v>81</v>
      </c>
      <c r="O959">
        <v>2</v>
      </c>
      <c r="S959" t="s">
        <v>69</v>
      </c>
      <c r="T959" t="s">
        <v>68</v>
      </c>
      <c r="U959" t="s">
        <v>67</v>
      </c>
      <c r="V959" t="s">
        <v>70</v>
      </c>
      <c r="X959" t="s">
        <v>70</v>
      </c>
      <c r="Y959" t="s">
        <v>70</v>
      </c>
      <c r="Z959" t="s">
        <v>70</v>
      </c>
      <c r="AA959" t="s">
        <v>70</v>
      </c>
      <c r="AB959" t="s">
        <v>72</v>
      </c>
      <c r="AC959" t="s">
        <v>68</v>
      </c>
      <c r="AD959">
        <v>3996148</v>
      </c>
      <c r="AE959">
        <v>351251</v>
      </c>
      <c r="AF959" t="s">
        <v>72</v>
      </c>
      <c r="AG959">
        <v>2</v>
      </c>
      <c r="AH959" t="s">
        <v>73</v>
      </c>
      <c r="AI959" t="s">
        <v>74</v>
      </c>
      <c r="AJ959">
        <v>92</v>
      </c>
      <c r="AK959">
        <f>AJ959*2.54</f>
        <v>233.68</v>
      </c>
      <c r="AL959" t="str">
        <f>IF(AK959&lt;5,"Sapling",IF(AK959&lt;30,"Pole",IF(AK959&lt;50,"Small Saw",IF(AK959&lt;100,"Large Saw",IF(AK959&lt;300,"Giant","Monarch")))))</f>
        <v>Giant</v>
      </c>
      <c r="AM959">
        <v>216</v>
      </c>
      <c r="AN959" t="s">
        <v>1133</v>
      </c>
      <c r="AO959" s="1">
        <v>45505.604919398145</v>
      </c>
      <c r="AP959" t="s">
        <v>76</v>
      </c>
      <c r="AQ959" s="1">
        <v>45562.836134259262</v>
      </c>
      <c r="AR959" t="s">
        <v>151</v>
      </c>
      <c r="AU959" t="s">
        <v>177</v>
      </c>
      <c r="AV959" t="s">
        <v>86</v>
      </c>
      <c r="AW959" t="s">
        <v>159</v>
      </c>
    </row>
    <row r="960" spans="1:50" x14ac:dyDescent="0.35">
      <c r="A960">
        <v>571</v>
      </c>
      <c r="C960">
        <v>188</v>
      </c>
      <c r="E960" t="s">
        <v>637</v>
      </c>
      <c r="F960" t="s">
        <v>91</v>
      </c>
      <c r="G960" t="s">
        <v>1</v>
      </c>
      <c r="H960">
        <v>79.799999999999898</v>
      </c>
      <c r="I960">
        <v>202</v>
      </c>
      <c r="J960" t="s">
        <v>223</v>
      </c>
      <c r="M960" t="s">
        <v>70</v>
      </c>
      <c r="N960">
        <v>32.799999999999898</v>
      </c>
      <c r="O960">
        <v>0</v>
      </c>
      <c r="S960" t="s">
        <v>69</v>
      </c>
      <c r="T960" t="s">
        <v>68</v>
      </c>
      <c r="U960" t="s">
        <v>67</v>
      </c>
      <c r="V960" t="s">
        <v>70</v>
      </c>
      <c r="X960" t="s">
        <v>70</v>
      </c>
      <c r="Y960" t="s">
        <v>70</v>
      </c>
      <c r="Z960" t="s">
        <v>70</v>
      </c>
      <c r="AA960" t="s">
        <v>70</v>
      </c>
      <c r="AB960" t="s">
        <v>72</v>
      </c>
      <c r="AC960" t="s">
        <v>68</v>
      </c>
      <c r="AD960">
        <v>3996847</v>
      </c>
      <c r="AE960">
        <v>349792</v>
      </c>
      <c r="AF960" t="s">
        <v>72</v>
      </c>
      <c r="AG960">
        <v>0</v>
      </c>
      <c r="AH960" t="s">
        <v>73</v>
      </c>
      <c r="AI960" t="s">
        <v>74</v>
      </c>
      <c r="AJ960">
        <v>92</v>
      </c>
      <c r="AK960">
        <f>AJ960*2.54</f>
        <v>233.68</v>
      </c>
      <c r="AL960" t="str">
        <f>IF(AK960&lt;5,"Sapling",IF(AK960&lt;30,"Pole",IF(AK960&lt;50,"Small Saw",IF(AK960&lt;100,"Large Saw",IF(AK960&lt;300,"Giant","Monarch")))))</f>
        <v>Giant</v>
      </c>
      <c r="AM960">
        <v>188</v>
      </c>
      <c r="AN960" t="s">
        <v>1827</v>
      </c>
      <c r="AO960" s="1">
        <v>45505.604919398145</v>
      </c>
      <c r="AP960" t="s">
        <v>76</v>
      </c>
      <c r="AQ960" s="1">
        <v>45564.719293981485</v>
      </c>
      <c r="AR960" t="s">
        <v>151</v>
      </c>
      <c r="AU960" t="s">
        <v>177</v>
      </c>
      <c r="AV960" t="s">
        <v>80</v>
      </c>
      <c r="AW960" t="s">
        <v>159</v>
      </c>
      <c r="AX960" t="s">
        <v>1824</v>
      </c>
    </row>
    <row r="961" spans="1:50" x14ac:dyDescent="0.35">
      <c r="A961">
        <v>186</v>
      </c>
      <c r="C961">
        <v>213</v>
      </c>
      <c r="E961" t="s">
        <v>174</v>
      </c>
      <c r="F961" t="s">
        <v>106</v>
      </c>
      <c r="G961" t="s">
        <v>1</v>
      </c>
      <c r="H961">
        <v>84.5</v>
      </c>
      <c r="I961">
        <v>214</v>
      </c>
      <c r="J961" t="s">
        <v>2570</v>
      </c>
      <c r="M961" t="s">
        <v>70</v>
      </c>
      <c r="N961">
        <v>35</v>
      </c>
      <c r="O961">
        <v>0</v>
      </c>
      <c r="S961" t="s">
        <v>94</v>
      </c>
      <c r="T961" t="s">
        <v>70</v>
      </c>
      <c r="V961" t="s">
        <v>70</v>
      </c>
      <c r="X961" t="s">
        <v>70</v>
      </c>
      <c r="Y961" t="s">
        <v>70</v>
      </c>
      <c r="Z961" t="s">
        <v>70</v>
      </c>
      <c r="AA961" t="s">
        <v>70</v>
      </c>
      <c r="AB961" t="s">
        <v>72</v>
      </c>
      <c r="AC961" t="s">
        <v>68</v>
      </c>
      <c r="AD961">
        <v>3983095</v>
      </c>
      <c r="AE961">
        <v>349884</v>
      </c>
      <c r="AF961" t="s">
        <v>72</v>
      </c>
      <c r="AG961">
        <v>0</v>
      </c>
      <c r="AH961" t="s">
        <v>73</v>
      </c>
      <c r="AI961" t="s">
        <v>74</v>
      </c>
      <c r="AJ961">
        <v>92</v>
      </c>
      <c r="AK961">
        <f>AJ961*2.54</f>
        <v>233.68</v>
      </c>
      <c r="AL961" t="str">
        <f>IF(AK961&lt;5,"Sapling",IF(AK961&lt;30,"Pole",IF(AK961&lt;50,"Small Saw",IF(AK961&lt;100,"Large Saw",IF(AK961&lt;300,"Giant","Monarch")))))</f>
        <v>Giant</v>
      </c>
      <c r="AM961">
        <v>213</v>
      </c>
      <c r="AN961" t="s">
        <v>2571</v>
      </c>
      <c r="AO961" s="1">
        <v>45505.604919398145</v>
      </c>
      <c r="AP961" t="s">
        <v>76</v>
      </c>
      <c r="AQ961" s="1">
        <v>45532.887836134258</v>
      </c>
      <c r="AR961" t="s">
        <v>76</v>
      </c>
      <c r="AU961" t="s">
        <v>177</v>
      </c>
      <c r="AV961" t="s">
        <v>86</v>
      </c>
      <c r="AW961" t="s">
        <v>81</v>
      </c>
      <c r="AX961" t="s">
        <v>2572</v>
      </c>
    </row>
    <row r="962" spans="1:50" x14ac:dyDescent="0.35">
      <c r="A962">
        <v>723</v>
      </c>
      <c r="C962">
        <v>200</v>
      </c>
      <c r="E962" t="s">
        <v>174</v>
      </c>
      <c r="F962" t="s">
        <v>146</v>
      </c>
      <c r="G962" t="s">
        <v>1</v>
      </c>
      <c r="H962">
        <v>78.599999999999895</v>
      </c>
      <c r="I962">
        <v>199</v>
      </c>
      <c r="J962" t="s">
        <v>421</v>
      </c>
      <c r="M962" t="s">
        <v>68</v>
      </c>
      <c r="N962">
        <v>58</v>
      </c>
      <c r="O962">
        <v>1</v>
      </c>
      <c r="S962" t="s">
        <v>69</v>
      </c>
      <c r="T962" t="s">
        <v>68</v>
      </c>
      <c r="U962" t="s">
        <v>67</v>
      </c>
      <c r="V962" t="s">
        <v>70</v>
      </c>
      <c r="X962" t="s">
        <v>70</v>
      </c>
      <c r="Y962" t="s">
        <v>70</v>
      </c>
      <c r="Z962" t="s">
        <v>70</v>
      </c>
      <c r="AA962" t="s">
        <v>70</v>
      </c>
      <c r="AB962" t="s">
        <v>72</v>
      </c>
      <c r="AC962" t="s">
        <v>68</v>
      </c>
      <c r="AD962">
        <v>3982862</v>
      </c>
      <c r="AE962">
        <v>350673</v>
      </c>
      <c r="AF962" t="s">
        <v>72</v>
      </c>
      <c r="AG962">
        <v>0</v>
      </c>
      <c r="AH962" t="s">
        <v>73</v>
      </c>
      <c r="AI962" t="s">
        <v>74</v>
      </c>
      <c r="AJ962">
        <v>92</v>
      </c>
      <c r="AK962">
        <f>AJ962*2.54</f>
        <v>233.68</v>
      </c>
      <c r="AL962" t="str">
        <f>IF(AK962&lt;5,"Sapling",IF(AK962&lt;30,"Pole",IF(AK962&lt;50,"Small Saw",IF(AK962&lt;100,"Large Saw",IF(AK962&lt;300,"Giant","Monarch")))))</f>
        <v>Giant</v>
      </c>
      <c r="AM962">
        <v>200</v>
      </c>
      <c r="AN962" t="s">
        <v>2727</v>
      </c>
      <c r="AO962" s="1">
        <v>45505.604919398145</v>
      </c>
      <c r="AP962" t="s">
        <v>76</v>
      </c>
      <c r="AQ962" s="1">
        <v>45546.817106481481</v>
      </c>
      <c r="AR962" t="s">
        <v>151</v>
      </c>
      <c r="AU962" t="s">
        <v>177</v>
      </c>
      <c r="AV962" t="s">
        <v>86</v>
      </c>
      <c r="AW962" t="s">
        <v>87</v>
      </c>
    </row>
    <row r="963" spans="1:50" x14ac:dyDescent="0.35">
      <c r="A963">
        <v>201</v>
      </c>
      <c r="C963">
        <v>189</v>
      </c>
      <c r="E963" t="s">
        <v>174</v>
      </c>
      <c r="F963" t="s">
        <v>82</v>
      </c>
      <c r="G963" t="s">
        <v>1</v>
      </c>
      <c r="H963">
        <v>86</v>
      </c>
      <c r="I963">
        <v>218</v>
      </c>
      <c r="J963" t="s">
        <v>83</v>
      </c>
      <c r="M963" t="s">
        <v>68</v>
      </c>
      <c r="N963">
        <v>88</v>
      </c>
      <c r="O963">
        <v>1</v>
      </c>
      <c r="S963" t="s">
        <v>94</v>
      </c>
      <c r="T963" t="s">
        <v>68</v>
      </c>
      <c r="U963" t="s">
        <v>67</v>
      </c>
      <c r="V963" t="s">
        <v>70</v>
      </c>
      <c r="X963" t="s">
        <v>70</v>
      </c>
      <c r="Y963" t="s">
        <v>70</v>
      </c>
      <c r="Z963" t="s">
        <v>70</v>
      </c>
      <c r="AA963" t="s">
        <v>70</v>
      </c>
      <c r="AB963" t="s">
        <v>72</v>
      </c>
      <c r="AC963" t="s">
        <v>68</v>
      </c>
      <c r="AD963">
        <v>3982941</v>
      </c>
      <c r="AE963">
        <v>349852</v>
      </c>
      <c r="AF963" t="s">
        <v>72</v>
      </c>
      <c r="AG963">
        <v>0</v>
      </c>
      <c r="AH963" t="s">
        <v>73</v>
      </c>
      <c r="AI963" t="s">
        <v>74</v>
      </c>
      <c r="AJ963">
        <v>92</v>
      </c>
      <c r="AK963">
        <f>AJ963*2.54</f>
        <v>233.68</v>
      </c>
      <c r="AL963" t="str">
        <f>IF(AK963&lt;5,"Sapling",IF(AK963&lt;30,"Pole",IF(AK963&lt;50,"Small Saw",IF(AK963&lt;100,"Large Saw",IF(AK963&lt;300,"Giant","Monarch")))))</f>
        <v>Giant</v>
      </c>
      <c r="AM963">
        <v>189</v>
      </c>
      <c r="AN963" t="s">
        <v>2863</v>
      </c>
      <c r="AO963" s="1">
        <v>45505.604919398145</v>
      </c>
      <c r="AP963" t="s">
        <v>76</v>
      </c>
      <c r="AQ963" s="1">
        <v>45532.887979861109</v>
      </c>
      <c r="AR963" t="s">
        <v>76</v>
      </c>
      <c r="AU963" t="s">
        <v>177</v>
      </c>
      <c r="AV963" t="s">
        <v>86</v>
      </c>
      <c r="AW963" t="s">
        <v>81</v>
      </c>
    </row>
    <row r="964" spans="1:50" x14ac:dyDescent="0.35">
      <c r="A964">
        <v>538</v>
      </c>
      <c r="C964">
        <v>184</v>
      </c>
      <c r="E964" t="s">
        <v>174</v>
      </c>
      <c r="F964" t="s">
        <v>65</v>
      </c>
      <c r="G964" t="s">
        <v>1</v>
      </c>
      <c r="H964">
        <v>65.799999999999898</v>
      </c>
      <c r="I964">
        <v>167</v>
      </c>
      <c r="J964" t="s">
        <v>221</v>
      </c>
      <c r="M964" t="s">
        <v>70</v>
      </c>
      <c r="N964">
        <v>29</v>
      </c>
      <c r="O964">
        <v>0</v>
      </c>
      <c r="S964" t="s">
        <v>182</v>
      </c>
      <c r="T964" t="s">
        <v>68</v>
      </c>
      <c r="U964" t="s">
        <v>133</v>
      </c>
      <c r="V964" t="s">
        <v>70</v>
      </c>
      <c r="X964" t="s">
        <v>70</v>
      </c>
      <c r="Y964" t="s">
        <v>70</v>
      </c>
      <c r="Z964" t="s">
        <v>70</v>
      </c>
      <c r="AA964" t="s">
        <v>70</v>
      </c>
      <c r="AB964" t="s">
        <v>71</v>
      </c>
      <c r="AC964" t="s">
        <v>68</v>
      </c>
      <c r="AD964">
        <v>3983187</v>
      </c>
      <c r="AE964">
        <v>350336</v>
      </c>
      <c r="AF964" t="s">
        <v>72</v>
      </c>
      <c r="AG964">
        <v>0</v>
      </c>
      <c r="AH964" t="s">
        <v>73</v>
      </c>
      <c r="AI964" t="s">
        <v>74</v>
      </c>
      <c r="AJ964">
        <v>92</v>
      </c>
      <c r="AK964">
        <f>AJ964*2.54</f>
        <v>233.68</v>
      </c>
      <c r="AL964" t="str">
        <f>IF(AK964&lt;5,"Sapling",IF(AK964&lt;30,"Pole",IF(AK964&lt;50,"Small Saw",IF(AK964&lt;100,"Large Saw",IF(AK964&lt;300,"Giant","Monarch")))))</f>
        <v>Giant</v>
      </c>
      <c r="AM964">
        <v>184</v>
      </c>
      <c r="AN964" t="s">
        <v>2929</v>
      </c>
      <c r="AO964" s="1">
        <v>45505.604919398145</v>
      </c>
      <c r="AP964" t="s">
        <v>76</v>
      </c>
      <c r="AQ964" s="1">
        <v>45533.707951388889</v>
      </c>
      <c r="AR964" t="s">
        <v>151</v>
      </c>
      <c r="AU964" t="s">
        <v>177</v>
      </c>
      <c r="AV964" t="s">
        <v>86</v>
      </c>
      <c r="AW964" t="s">
        <v>87</v>
      </c>
    </row>
    <row r="965" spans="1:50" x14ac:dyDescent="0.35">
      <c r="A965">
        <v>115</v>
      </c>
      <c r="C965">
        <v>236</v>
      </c>
      <c r="E965" t="s">
        <v>637</v>
      </c>
      <c r="F965" t="s">
        <v>290</v>
      </c>
      <c r="G965" t="s">
        <v>1</v>
      </c>
      <c r="H965">
        <v>87.4</v>
      </c>
      <c r="I965">
        <v>221</v>
      </c>
      <c r="J965" t="s">
        <v>657</v>
      </c>
      <c r="M965" t="s">
        <v>70</v>
      </c>
      <c r="N965">
        <v>6</v>
      </c>
      <c r="S965" t="s">
        <v>94</v>
      </c>
      <c r="T965" t="s">
        <v>68</v>
      </c>
      <c r="U965" t="s">
        <v>67</v>
      </c>
      <c r="V965" t="s">
        <v>70</v>
      </c>
      <c r="X965" t="s">
        <v>70</v>
      </c>
      <c r="Y965" t="s">
        <v>70</v>
      </c>
      <c r="Z965" t="s">
        <v>70</v>
      </c>
      <c r="AA965" t="s">
        <v>70</v>
      </c>
      <c r="AB965" t="s">
        <v>72</v>
      </c>
      <c r="AC965" t="s">
        <v>68</v>
      </c>
      <c r="AD965">
        <v>3996539</v>
      </c>
      <c r="AE965">
        <v>351619</v>
      </c>
      <c r="AF965" t="s">
        <v>72</v>
      </c>
      <c r="AG965">
        <v>0</v>
      </c>
      <c r="AH965" t="s">
        <v>73</v>
      </c>
      <c r="AI965" t="s">
        <v>74</v>
      </c>
      <c r="AJ965">
        <v>91</v>
      </c>
      <c r="AK965">
        <f>AJ965*2.54</f>
        <v>231.14000000000001</v>
      </c>
      <c r="AL965" t="str">
        <f>IF(AK965&lt;5,"Sapling",IF(AK965&lt;30,"Pole",IF(AK965&lt;50,"Small Saw",IF(AK965&lt;100,"Large Saw",IF(AK965&lt;300,"Giant","Monarch")))))</f>
        <v>Giant</v>
      </c>
      <c r="AM965">
        <v>236</v>
      </c>
      <c r="AN965" t="s">
        <v>901</v>
      </c>
      <c r="AO965" s="1">
        <v>45505.604919398145</v>
      </c>
      <c r="AP965" t="s">
        <v>76</v>
      </c>
      <c r="AQ965" s="1">
        <v>45554.956736111111</v>
      </c>
      <c r="AR965" t="s">
        <v>640</v>
      </c>
      <c r="AU965" t="s">
        <v>177</v>
      </c>
      <c r="AV965" t="s">
        <v>86</v>
      </c>
      <c r="AW965" t="s">
        <v>159</v>
      </c>
    </row>
    <row r="966" spans="1:50" x14ac:dyDescent="0.35">
      <c r="A966">
        <v>586</v>
      </c>
      <c r="C966">
        <v>180</v>
      </c>
      <c r="E966" t="s">
        <v>637</v>
      </c>
      <c r="F966" t="s">
        <v>91</v>
      </c>
      <c r="G966" t="s">
        <v>1</v>
      </c>
      <c r="H966">
        <v>81.2</v>
      </c>
      <c r="I966">
        <v>206</v>
      </c>
      <c r="J966" t="s">
        <v>1414</v>
      </c>
      <c r="M966" t="s">
        <v>68</v>
      </c>
      <c r="N966">
        <v>31</v>
      </c>
      <c r="O966">
        <v>3</v>
      </c>
      <c r="S966" t="s">
        <v>69</v>
      </c>
      <c r="T966" t="s">
        <v>68</v>
      </c>
      <c r="U966" t="s">
        <v>67</v>
      </c>
      <c r="V966" t="s">
        <v>68</v>
      </c>
      <c r="X966" t="s">
        <v>70</v>
      </c>
      <c r="Y966" t="s">
        <v>70</v>
      </c>
      <c r="Z966" t="s">
        <v>70</v>
      </c>
      <c r="AA966" t="s">
        <v>70</v>
      </c>
      <c r="AB966" t="s">
        <v>72</v>
      </c>
      <c r="AC966" t="s">
        <v>68</v>
      </c>
      <c r="AD966">
        <v>3996792</v>
      </c>
      <c r="AE966">
        <v>349665</v>
      </c>
      <c r="AF966" t="s">
        <v>72</v>
      </c>
      <c r="AG966">
        <v>48</v>
      </c>
      <c r="AH966" t="s">
        <v>73</v>
      </c>
      <c r="AI966" t="s">
        <v>74</v>
      </c>
      <c r="AJ966">
        <v>91</v>
      </c>
      <c r="AK966">
        <f>AJ966*2.54</f>
        <v>231.14000000000001</v>
      </c>
      <c r="AL966" t="str">
        <f>IF(AK966&lt;5,"Sapling",IF(AK966&lt;30,"Pole",IF(AK966&lt;50,"Small Saw",IF(AK966&lt;100,"Large Saw",IF(AK966&lt;300,"Giant","Monarch")))))</f>
        <v>Giant</v>
      </c>
      <c r="AM966">
        <v>180</v>
      </c>
      <c r="AN966" t="s">
        <v>1851</v>
      </c>
      <c r="AO966" s="1">
        <v>45505.604919398145</v>
      </c>
      <c r="AP966" t="s">
        <v>76</v>
      </c>
      <c r="AQ966" s="1">
        <v>45564.780659722222</v>
      </c>
      <c r="AR966" t="s">
        <v>151</v>
      </c>
      <c r="AU966" t="s">
        <v>177</v>
      </c>
      <c r="AV966" t="s">
        <v>86</v>
      </c>
      <c r="AW966" t="s">
        <v>81</v>
      </c>
    </row>
    <row r="967" spans="1:50" x14ac:dyDescent="0.35">
      <c r="A967">
        <v>112</v>
      </c>
      <c r="C967">
        <v>204</v>
      </c>
      <c r="E967" t="s">
        <v>1940</v>
      </c>
      <c r="F967" t="s">
        <v>91</v>
      </c>
      <c r="G967" t="s">
        <v>1</v>
      </c>
      <c r="H967">
        <v>86.799999999999898</v>
      </c>
      <c r="I967">
        <v>220</v>
      </c>
      <c r="J967" t="s">
        <v>2135</v>
      </c>
      <c r="M967" t="s">
        <v>70</v>
      </c>
      <c r="N967">
        <v>42</v>
      </c>
      <c r="S967" t="s">
        <v>94</v>
      </c>
      <c r="T967" t="s">
        <v>70</v>
      </c>
      <c r="V967" t="s">
        <v>70</v>
      </c>
      <c r="X967" t="s">
        <v>70</v>
      </c>
      <c r="Y967" t="s">
        <v>70</v>
      </c>
      <c r="Z967" t="s">
        <v>70</v>
      </c>
      <c r="AA967" t="s">
        <v>70</v>
      </c>
      <c r="AB967" t="s">
        <v>72</v>
      </c>
      <c r="AC967" t="s">
        <v>68</v>
      </c>
      <c r="AD967">
        <v>3990407</v>
      </c>
      <c r="AE967">
        <v>353220</v>
      </c>
      <c r="AF967" t="s">
        <v>72</v>
      </c>
      <c r="AG967">
        <v>0</v>
      </c>
      <c r="AH967" t="s">
        <v>73</v>
      </c>
      <c r="AI967" t="s">
        <v>74</v>
      </c>
      <c r="AJ967">
        <v>91</v>
      </c>
      <c r="AK967">
        <f>AJ967*2.54</f>
        <v>231.14000000000001</v>
      </c>
      <c r="AL967" t="str">
        <f>IF(AK967&lt;5,"Sapling",IF(AK967&lt;30,"Pole",IF(AK967&lt;50,"Small Saw",IF(AK967&lt;100,"Large Saw",IF(AK967&lt;300,"Giant","Monarch")))))</f>
        <v>Giant</v>
      </c>
      <c r="AM967">
        <v>204</v>
      </c>
      <c r="AN967" t="s">
        <v>2136</v>
      </c>
      <c r="AO967" s="1">
        <v>45505.604919398145</v>
      </c>
      <c r="AP967" t="s">
        <v>76</v>
      </c>
      <c r="AQ967" s="1">
        <v>45553.752928240741</v>
      </c>
      <c r="AR967" t="s">
        <v>640</v>
      </c>
      <c r="AU967" t="s">
        <v>79</v>
      </c>
      <c r="AV967" t="s">
        <v>86</v>
      </c>
      <c r="AW967" t="s">
        <v>159</v>
      </c>
    </row>
    <row r="968" spans="1:50" x14ac:dyDescent="0.35">
      <c r="A968">
        <v>177</v>
      </c>
      <c r="C968">
        <v>223</v>
      </c>
      <c r="D968">
        <v>225</v>
      </c>
      <c r="E968" t="s">
        <v>174</v>
      </c>
      <c r="F968" t="s">
        <v>91</v>
      </c>
      <c r="G968" t="s">
        <v>1</v>
      </c>
      <c r="H968">
        <v>84</v>
      </c>
      <c r="I968">
        <v>213</v>
      </c>
      <c r="J968" t="s">
        <v>83</v>
      </c>
      <c r="M968" t="s">
        <v>68</v>
      </c>
      <c r="N968">
        <v>5</v>
      </c>
      <c r="O968">
        <v>2</v>
      </c>
      <c r="S968" t="s">
        <v>94</v>
      </c>
      <c r="T968" t="s">
        <v>70</v>
      </c>
      <c r="V968" t="s">
        <v>70</v>
      </c>
      <c r="X968" t="s">
        <v>70</v>
      </c>
      <c r="Y968" t="s">
        <v>70</v>
      </c>
      <c r="Z968" t="s">
        <v>70</v>
      </c>
      <c r="AA968" t="s">
        <v>70</v>
      </c>
      <c r="AB968" t="s">
        <v>72</v>
      </c>
      <c r="AC968" t="s">
        <v>68</v>
      </c>
      <c r="AD968">
        <v>3982996</v>
      </c>
      <c r="AE968">
        <v>349871</v>
      </c>
      <c r="AF968" t="s">
        <v>72</v>
      </c>
      <c r="AG968">
        <v>0</v>
      </c>
      <c r="AH968" t="s">
        <v>73</v>
      </c>
      <c r="AI968" t="s">
        <v>74</v>
      </c>
      <c r="AJ968">
        <v>91</v>
      </c>
      <c r="AK968">
        <f>AJ968*2.54</f>
        <v>231.14000000000001</v>
      </c>
      <c r="AL968" t="str">
        <f>IF(AK968&lt;5,"Sapling",IF(AK968&lt;30,"Pole",IF(AK968&lt;50,"Small Saw",IF(AK968&lt;100,"Large Saw",IF(AK968&lt;300,"Giant","Monarch")))))</f>
        <v>Giant</v>
      </c>
      <c r="AM968">
        <v>223</v>
      </c>
      <c r="AN968" t="s">
        <v>2441</v>
      </c>
      <c r="AO968" s="1">
        <v>45505.604919398145</v>
      </c>
      <c r="AP968" t="s">
        <v>76</v>
      </c>
      <c r="AQ968" s="1">
        <v>45532.88777021991</v>
      </c>
      <c r="AR968" t="s">
        <v>76</v>
      </c>
      <c r="AU968" t="s">
        <v>177</v>
      </c>
      <c r="AV968" t="s">
        <v>86</v>
      </c>
      <c r="AW968" t="s">
        <v>159</v>
      </c>
    </row>
    <row r="969" spans="1:50" x14ac:dyDescent="0.35">
      <c r="A969">
        <v>476</v>
      </c>
      <c r="C969">
        <v>218</v>
      </c>
      <c r="E969" t="s">
        <v>174</v>
      </c>
      <c r="F969" t="s">
        <v>197</v>
      </c>
      <c r="G969" t="s">
        <v>1</v>
      </c>
      <c r="H969">
        <v>86.2</v>
      </c>
      <c r="I969">
        <v>218</v>
      </c>
      <c r="J969" t="s">
        <v>351</v>
      </c>
      <c r="K969" t="s">
        <v>67</v>
      </c>
      <c r="M969" t="s">
        <v>70</v>
      </c>
      <c r="N969">
        <v>9</v>
      </c>
      <c r="O969">
        <v>0</v>
      </c>
      <c r="S969" t="s">
        <v>94</v>
      </c>
      <c r="T969" t="s">
        <v>68</v>
      </c>
      <c r="U969" t="s">
        <v>67</v>
      </c>
      <c r="V969" t="s">
        <v>70</v>
      </c>
      <c r="W969" t="s">
        <v>67</v>
      </c>
      <c r="X969" t="s">
        <v>68</v>
      </c>
      <c r="Y969" t="s">
        <v>70</v>
      </c>
      <c r="Z969" t="s">
        <v>70</v>
      </c>
      <c r="AA969" t="s">
        <v>70</v>
      </c>
      <c r="AB969" t="s">
        <v>72</v>
      </c>
      <c r="AC969" t="s">
        <v>68</v>
      </c>
      <c r="AD969">
        <v>3983393</v>
      </c>
      <c r="AE969">
        <v>350230</v>
      </c>
      <c r="AF969" t="s">
        <v>72</v>
      </c>
      <c r="AG969">
        <v>0</v>
      </c>
      <c r="AH969" t="s">
        <v>73</v>
      </c>
      <c r="AI969" t="s">
        <v>74</v>
      </c>
      <c r="AJ969">
        <v>91</v>
      </c>
      <c r="AK969">
        <f>AJ969*2.54</f>
        <v>231.14000000000001</v>
      </c>
      <c r="AL969" t="str">
        <f>IF(AK969&lt;5,"Sapling",IF(AK969&lt;30,"Pole",IF(AK969&lt;50,"Small Saw",IF(AK969&lt;100,"Large Saw",IF(AK969&lt;300,"Giant","Monarch")))))</f>
        <v>Giant</v>
      </c>
      <c r="AM969">
        <v>218</v>
      </c>
      <c r="AN969" t="s">
        <v>2510</v>
      </c>
      <c r="AO969" s="1">
        <v>45505.604919398145</v>
      </c>
      <c r="AP969" t="s">
        <v>76</v>
      </c>
      <c r="AQ969" s="1">
        <v>45563.014065856485</v>
      </c>
      <c r="AR969" t="s">
        <v>77</v>
      </c>
      <c r="AS969" t="s">
        <v>67</v>
      </c>
      <c r="AU969" t="s">
        <v>177</v>
      </c>
      <c r="AV969" t="s">
        <v>86</v>
      </c>
      <c r="AW969" t="s">
        <v>87</v>
      </c>
    </row>
    <row r="970" spans="1:50" x14ac:dyDescent="0.35">
      <c r="A970">
        <v>487</v>
      </c>
      <c r="C970">
        <v>216</v>
      </c>
      <c r="E970" t="s">
        <v>174</v>
      </c>
      <c r="F970" t="s">
        <v>146</v>
      </c>
      <c r="G970" t="s">
        <v>1</v>
      </c>
      <c r="H970">
        <v>96</v>
      </c>
      <c r="I970">
        <v>243</v>
      </c>
      <c r="J970" t="s">
        <v>2538</v>
      </c>
      <c r="K970" t="s">
        <v>67</v>
      </c>
      <c r="M970" t="s">
        <v>70</v>
      </c>
      <c r="N970">
        <v>33</v>
      </c>
      <c r="O970">
        <v>0</v>
      </c>
      <c r="S970" t="s">
        <v>69</v>
      </c>
      <c r="T970" t="s">
        <v>68</v>
      </c>
      <c r="U970" t="s">
        <v>67</v>
      </c>
      <c r="V970" t="s">
        <v>70</v>
      </c>
      <c r="W970" t="s">
        <v>67</v>
      </c>
      <c r="X970" t="s">
        <v>70</v>
      </c>
      <c r="Y970" t="s">
        <v>70</v>
      </c>
      <c r="Z970" t="s">
        <v>70</v>
      </c>
      <c r="AA970" t="s">
        <v>70</v>
      </c>
      <c r="AB970" t="s">
        <v>72</v>
      </c>
      <c r="AC970" t="s">
        <v>68</v>
      </c>
      <c r="AD970">
        <v>3983480</v>
      </c>
      <c r="AE970">
        <v>350332</v>
      </c>
      <c r="AF970" t="s">
        <v>72</v>
      </c>
      <c r="AG970">
        <v>0</v>
      </c>
      <c r="AH970" t="s">
        <v>73</v>
      </c>
      <c r="AI970" t="s">
        <v>74</v>
      </c>
      <c r="AJ970">
        <v>91</v>
      </c>
      <c r="AK970">
        <f>AJ970*2.54</f>
        <v>231.14000000000001</v>
      </c>
      <c r="AL970" t="str">
        <f>IF(AK970&lt;5,"Sapling",IF(AK970&lt;30,"Pole",IF(AK970&lt;50,"Small Saw",IF(AK970&lt;100,"Large Saw",IF(AK970&lt;300,"Giant","Monarch")))))</f>
        <v>Giant</v>
      </c>
      <c r="AM970">
        <v>216</v>
      </c>
      <c r="AN970" t="s">
        <v>2539</v>
      </c>
      <c r="AO970" s="1">
        <v>45505.604919398145</v>
      </c>
      <c r="AP970" t="s">
        <v>76</v>
      </c>
      <c r="AQ970" s="1">
        <v>45563.014065856485</v>
      </c>
      <c r="AR970" t="s">
        <v>77</v>
      </c>
      <c r="AS970" t="s">
        <v>67</v>
      </c>
      <c r="AU970" t="s">
        <v>177</v>
      </c>
      <c r="AV970" t="s">
        <v>86</v>
      </c>
      <c r="AW970" t="s">
        <v>87</v>
      </c>
    </row>
    <row r="971" spans="1:50" x14ac:dyDescent="0.35">
      <c r="A971">
        <v>190</v>
      </c>
      <c r="C971">
        <v>178</v>
      </c>
      <c r="D971">
        <v>181</v>
      </c>
      <c r="E971" t="s">
        <v>174</v>
      </c>
      <c r="F971" t="s">
        <v>91</v>
      </c>
      <c r="G971" t="s">
        <v>1</v>
      </c>
      <c r="H971">
        <v>85</v>
      </c>
      <c r="I971">
        <v>215</v>
      </c>
      <c r="J971" t="s">
        <v>184</v>
      </c>
      <c r="K971" t="s">
        <v>67</v>
      </c>
      <c r="M971" t="s">
        <v>68</v>
      </c>
      <c r="N971">
        <v>36</v>
      </c>
      <c r="O971">
        <v>3</v>
      </c>
      <c r="S971" t="s">
        <v>94</v>
      </c>
      <c r="T971" t="s">
        <v>70</v>
      </c>
      <c r="V971" t="s">
        <v>70</v>
      </c>
      <c r="W971" t="s">
        <v>67</v>
      </c>
      <c r="X971" t="s">
        <v>68</v>
      </c>
      <c r="Y971" t="s">
        <v>70</v>
      </c>
      <c r="Z971" t="s">
        <v>70</v>
      </c>
      <c r="AA971" t="s">
        <v>70</v>
      </c>
      <c r="AB971" t="s">
        <v>72</v>
      </c>
      <c r="AC971" t="s">
        <v>68</v>
      </c>
      <c r="AD971">
        <v>3983030</v>
      </c>
      <c r="AE971">
        <v>349767</v>
      </c>
      <c r="AF971" t="s">
        <v>72</v>
      </c>
      <c r="AG971">
        <v>46</v>
      </c>
      <c r="AH971" t="s">
        <v>73</v>
      </c>
      <c r="AI971" t="s">
        <v>74</v>
      </c>
      <c r="AJ971">
        <v>90</v>
      </c>
      <c r="AK971">
        <f>AJ971*2.54</f>
        <v>228.6</v>
      </c>
      <c r="AL971" t="str">
        <f>IF(AK971&lt;5,"Sapling",IF(AK971&lt;30,"Pole",IF(AK971&lt;50,"Small Saw",IF(AK971&lt;100,"Large Saw",IF(AK971&lt;300,"Giant","Monarch")))))</f>
        <v>Giant</v>
      </c>
      <c r="AM971">
        <v>178</v>
      </c>
      <c r="AN971" t="s">
        <v>186</v>
      </c>
      <c r="AO971" s="1">
        <v>45505.604919398145</v>
      </c>
      <c r="AP971" t="s">
        <v>76</v>
      </c>
      <c r="AQ971" s="1">
        <v>45532.88743145833</v>
      </c>
      <c r="AR971" t="s">
        <v>76</v>
      </c>
      <c r="AU971" t="s">
        <v>177</v>
      </c>
      <c r="AV971" t="s">
        <v>86</v>
      </c>
      <c r="AW971" t="s">
        <v>81</v>
      </c>
    </row>
    <row r="972" spans="1:50" x14ac:dyDescent="0.35">
      <c r="A972">
        <v>315</v>
      </c>
      <c r="C972">
        <v>176</v>
      </c>
      <c r="E972" t="s">
        <v>174</v>
      </c>
      <c r="F972" t="s">
        <v>106</v>
      </c>
      <c r="G972" t="s">
        <v>1</v>
      </c>
      <c r="H972">
        <v>65.299999999999898</v>
      </c>
      <c r="I972">
        <v>165</v>
      </c>
      <c r="J972" t="s">
        <v>221</v>
      </c>
      <c r="M972" t="s">
        <v>68</v>
      </c>
      <c r="N972">
        <v>39</v>
      </c>
      <c r="O972">
        <v>3</v>
      </c>
      <c r="S972" t="s">
        <v>94</v>
      </c>
      <c r="T972" t="s">
        <v>68</v>
      </c>
      <c r="U972" t="s">
        <v>67</v>
      </c>
      <c r="V972" t="s">
        <v>70</v>
      </c>
      <c r="X972" t="s">
        <v>70</v>
      </c>
      <c r="Y972" t="s">
        <v>70</v>
      </c>
      <c r="Z972" t="s">
        <v>70</v>
      </c>
      <c r="AA972" t="s">
        <v>70</v>
      </c>
      <c r="AB972" t="s">
        <v>72</v>
      </c>
      <c r="AC972" t="s">
        <v>68</v>
      </c>
      <c r="AD972">
        <v>3983446</v>
      </c>
      <c r="AE972">
        <v>349942</v>
      </c>
      <c r="AF972" t="s">
        <v>72</v>
      </c>
      <c r="AG972">
        <v>32</v>
      </c>
      <c r="AH972" t="s">
        <v>73</v>
      </c>
      <c r="AI972" t="s">
        <v>74</v>
      </c>
      <c r="AJ972">
        <v>90</v>
      </c>
      <c r="AK972">
        <f>AJ972*2.54</f>
        <v>228.6</v>
      </c>
      <c r="AL972" t="str">
        <f>IF(AK972&lt;5,"Sapling",IF(AK972&lt;30,"Pole",IF(AK972&lt;50,"Small Saw",IF(AK972&lt;100,"Large Saw",IF(AK972&lt;300,"Giant","Monarch")))))</f>
        <v>Giant</v>
      </c>
      <c r="AM972">
        <v>176</v>
      </c>
      <c r="AN972" t="s">
        <v>222</v>
      </c>
      <c r="AO972" s="1">
        <v>45505.604919398145</v>
      </c>
      <c r="AP972" t="s">
        <v>76</v>
      </c>
      <c r="AQ972" s="1">
        <v>45550.741828703707</v>
      </c>
      <c r="AR972" t="s">
        <v>151</v>
      </c>
      <c r="AU972" t="s">
        <v>177</v>
      </c>
      <c r="AV972" t="s">
        <v>86</v>
      </c>
      <c r="AW972" t="s">
        <v>81</v>
      </c>
    </row>
    <row r="973" spans="1:50" x14ac:dyDescent="0.35">
      <c r="A973">
        <v>33</v>
      </c>
      <c r="C973">
        <v>188</v>
      </c>
      <c r="E973" t="s">
        <v>637</v>
      </c>
      <c r="F973" t="s">
        <v>290</v>
      </c>
      <c r="G973" t="s">
        <v>1</v>
      </c>
      <c r="H973">
        <v>87.5</v>
      </c>
      <c r="I973">
        <v>222</v>
      </c>
      <c r="J973" t="s">
        <v>720</v>
      </c>
      <c r="M973" t="s">
        <v>70</v>
      </c>
      <c r="N973">
        <v>63</v>
      </c>
      <c r="O973">
        <v>0</v>
      </c>
      <c r="S973" t="s">
        <v>94</v>
      </c>
      <c r="T973" t="s">
        <v>68</v>
      </c>
      <c r="U973" t="s">
        <v>67</v>
      </c>
      <c r="V973" t="s">
        <v>70</v>
      </c>
      <c r="W973" t="s">
        <v>67</v>
      </c>
      <c r="X973" t="s">
        <v>68</v>
      </c>
      <c r="Y973" t="s">
        <v>70</v>
      </c>
      <c r="Z973" t="s">
        <v>70</v>
      </c>
      <c r="AA973" t="s">
        <v>70</v>
      </c>
      <c r="AB973" t="s">
        <v>72</v>
      </c>
      <c r="AC973" t="s">
        <v>68</v>
      </c>
      <c r="AD973">
        <v>3996157</v>
      </c>
      <c r="AE973">
        <v>351976</v>
      </c>
      <c r="AF973" t="s">
        <v>72</v>
      </c>
      <c r="AG973">
        <v>0</v>
      </c>
      <c r="AH973" t="s">
        <v>73</v>
      </c>
      <c r="AI973" t="s">
        <v>74</v>
      </c>
      <c r="AJ973">
        <v>90</v>
      </c>
      <c r="AK973">
        <f>AJ973*2.54</f>
        <v>228.6</v>
      </c>
      <c r="AL973" t="str">
        <f>IF(AK973&lt;5,"Sapling",IF(AK973&lt;30,"Pole",IF(AK973&lt;50,"Small Saw",IF(AK973&lt;100,"Large Saw",IF(AK973&lt;300,"Giant","Monarch")))))</f>
        <v>Giant</v>
      </c>
      <c r="AM973">
        <v>188</v>
      </c>
      <c r="AN973" t="s">
        <v>721</v>
      </c>
      <c r="AO973" s="1">
        <v>45505.604919398145</v>
      </c>
      <c r="AP973" t="s">
        <v>76</v>
      </c>
      <c r="AQ973" s="1">
        <v>45558.807453703703</v>
      </c>
      <c r="AR973" t="s">
        <v>151</v>
      </c>
      <c r="AU973" t="s">
        <v>177</v>
      </c>
      <c r="AV973" t="s">
        <v>86</v>
      </c>
      <c r="AW973" t="s">
        <v>81</v>
      </c>
    </row>
    <row r="974" spans="1:50" x14ac:dyDescent="0.35">
      <c r="A974">
        <v>88</v>
      </c>
      <c r="C974">
        <v>249</v>
      </c>
      <c r="E974" t="s">
        <v>637</v>
      </c>
      <c r="F974" t="s">
        <v>106</v>
      </c>
      <c r="G974" t="s">
        <v>1</v>
      </c>
      <c r="H974">
        <v>82.299999999999898</v>
      </c>
      <c r="I974">
        <v>209</v>
      </c>
      <c r="J974" t="s">
        <v>839</v>
      </c>
      <c r="M974" t="s">
        <v>70</v>
      </c>
      <c r="N974">
        <v>12</v>
      </c>
      <c r="O974">
        <v>0</v>
      </c>
      <c r="S974" t="s">
        <v>182</v>
      </c>
      <c r="T974" t="s">
        <v>68</v>
      </c>
      <c r="U974" t="s">
        <v>67</v>
      </c>
      <c r="V974" t="s">
        <v>70</v>
      </c>
      <c r="X974" t="s">
        <v>70</v>
      </c>
      <c r="Y974" t="s">
        <v>70</v>
      </c>
      <c r="Z974" t="s">
        <v>70</v>
      </c>
      <c r="AA974" t="s">
        <v>70</v>
      </c>
      <c r="AB974" t="s">
        <v>72</v>
      </c>
      <c r="AC974" t="s">
        <v>68</v>
      </c>
      <c r="AD974">
        <v>3996382</v>
      </c>
      <c r="AE974">
        <v>351537</v>
      </c>
      <c r="AF974" t="s">
        <v>72</v>
      </c>
      <c r="AG974">
        <v>0</v>
      </c>
      <c r="AH974" t="s">
        <v>73</v>
      </c>
      <c r="AI974" t="s">
        <v>74</v>
      </c>
      <c r="AJ974">
        <v>90</v>
      </c>
      <c r="AK974">
        <f>AJ974*2.54</f>
        <v>228.6</v>
      </c>
      <c r="AL974" t="str">
        <f>IF(AK974&lt;5,"Sapling",IF(AK974&lt;30,"Pole",IF(AK974&lt;50,"Small Saw",IF(AK974&lt;100,"Large Saw",IF(AK974&lt;300,"Giant","Monarch")))))</f>
        <v>Giant</v>
      </c>
      <c r="AM974">
        <v>249</v>
      </c>
      <c r="AN974" t="s">
        <v>840</v>
      </c>
      <c r="AO974" s="1">
        <v>45505.604919398145</v>
      </c>
      <c r="AP974" t="s">
        <v>76</v>
      </c>
      <c r="AQ974" s="1">
        <v>45559.828113425923</v>
      </c>
      <c r="AR974" t="s">
        <v>151</v>
      </c>
      <c r="AU974" t="s">
        <v>177</v>
      </c>
      <c r="AV974" t="s">
        <v>86</v>
      </c>
      <c r="AW974" t="s">
        <v>159</v>
      </c>
      <c r="AX974" t="s">
        <v>841</v>
      </c>
    </row>
    <row r="975" spans="1:50" x14ac:dyDescent="0.35">
      <c r="A975">
        <v>223</v>
      </c>
      <c r="C975">
        <v>174</v>
      </c>
      <c r="E975" t="s">
        <v>637</v>
      </c>
      <c r="F975" t="s">
        <v>82</v>
      </c>
      <c r="G975" t="s">
        <v>1</v>
      </c>
      <c r="H975">
        <v>85.9</v>
      </c>
      <c r="I975">
        <v>218</v>
      </c>
      <c r="J975" t="s">
        <v>1102</v>
      </c>
      <c r="M975" t="s">
        <v>68</v>
      </c>
      <c r="N975">
        <v>28</v>
      </c>
      <c r="O975">
        <v>2</v>
      </c>
      <c r="S975" t="s">
        <v>69</v>
      </c>
      <c r="T975" t="s">
        <v>68</v>
      </c>
      <c r="U975" t="s">
        <v>67</v>
      </c>
      <c r="V975" t="s">
        <v>70</v>
      </c>
      <c r="X975" t="s">
        <v>70</v>
      </c>
      <c r="Y975" t="s">
        <v>70</v>
      </c>
      <c r="Z975" t="s">
        <v>70</v>
      </c>
      <c r="AA975" t="s">
        <v>70</v>
      </c>
      <c r="AB975" t="s">
        <v>1103</v>
      </c>
      <c r="AC975" t="s">
        <v>68</v>
      </c>
      <c r="AD975">
        <v>3996545</v>
      </c>
      <c r="AE975">
        <v>350993</v>
      </c>
      <c r="AF975" t="s">
        <v>72</v>
      </c>
      <c r="AG975">
        <v>45</v>
      </c>
      <c r="AH975" t="s">
        <v>73</v>
      </c>
      <c r="AI975" t="s">
        <v>74</v>
      </c>
      <c r="AJ975">
        <v>90</v>
      </c>
      <c r="AK975">
        <f>AJ975*2.54</f>
        <v>228.6</v>
      </c>
      <c r="AL975" t="str">
        <f>IF(AK975&lt;5,"Sapling",IF(AK975&lt;30,"Pole",IF(AK975&lt;50,"Small Saw",IF(AK975&lt;100,"Large Saw",IF(AK975&lt;300,"Giant","Monarch")))))</f>
        <v>Giant</v>
      </c>
      <c r="AM975">
        <v>150</v>
      </c>
      <c r="AN975" t="s">
        <v>1104</v>
      </c>
      <c r="AO975" s="1">
        <v>45505.604919398145</v>
      </c>
      <c r="AP975" t="s">
        <v>76</v>
      </c>
      <c r="AQ975" s="1">
        <v>45560.760474537034</v>
      </c>
      <c r="AR975" t="s">
        <v>151</v>
      </c>
      <c r="AT975" t="s">
        <v>1105</v>
      </c>
      <c r="AU975" t="s">
        <v>177</v>
      </c>
      <c r="AV975" t="s">
        <v>86</v>
      </c>
      <c r="AW975" t="s">
        <v>81</v>
      </c>
    </row>
    <row r="976" spans="1:50" x14ac:dyDescent="0.35">
      <c r="A976">
        <v>271</v>
      </c>
      <c r="C976">
        <v>187</v>
      </c>
      <c r="E976" t="s">
        <v>637</v>
      </c>
      <c r="F976" t="s">
        <v>201</v>
      </c>
      <c r="G976" t="s">
        <v>1</v>
      </c>
      <c r="H976">
        <v>76</v>
      </c>
      <c r="I976">
        <v>193</v>
      </c>
      <c r="J976" t="s">
        <v>928</v>
      </c>
      <c r="M976" t="s">
        <v>68</v>
      </c>
      <c r="N976">
        <v>30</v>
      </c>
      <c r="O976">
        <v>1</v>
      </c>
      <c r="S976" t="s">
        <v>182</v>
      </c>
      <c r="T976" t="s">
        <v>68</v>
      </c>
      <c r="U976" t="s">
        <v>67</v>
      </c>
      <c r="W976" t="s">
        <v>67</v>
      </c>
      <c r="X976" t="s">
        <v>68</v>
      </c>
      <c r="Y976" t="s">
        <v>68</v>
      </c>
      <c r="Z976" t="s">
        <v>70</v>
      </c>
      <c r="AA976" t="s">
        <v>70</v>
      </c>
      <c r="AB976" t="s">
        <v>168</v>
      </c>
      <c r="AC976" t="s">
        <v>68</v>
      </c>
      <c r="AD976">
        <v>3995918</v>
      </c>
      <c r="AE976">
        <v>351520</v>
      </c>
      <c r="AF976" t="s">
        <v>72</v>
      </c>
      <c r="AG976">
        <v>0</v>
      </c>
      <c r="AH976" t="s">
        <v>73</v>
      </c>
      <c r="AI976" t="s">
        <v>74</v>
      </c>
      <c r="AJ976">
        <v>90</v>
      </c>
      <c r="AK976">
        <f>AJ976*2.54</f>
        <v>228.6</v>
      </c>
      <c r="AL976" t="str">
        <f>IF(AK976&lt;5,"Sapling",IF(AK976&lt;30,"Pole",IF(AK976&lt;50,"Small Saw",IF(AK976&lt;100,"Large Saw",IF(AK976&lt;300,"Giant","Monarch")))))</f>
        <v>Giant</v>
      </c>
      <c r="AM976">
        <v>187</v>
      </c>
      <c r="AN976" t="s">
        <v>1196</v>
      </c>
      <c r="AO976" s="1">
        <v>45505.604919398145</v>
      </c>
      <c r="AP976" t="s">
        <v>76</v>
      </c>
      <c r="AQ976" s="1">
        <v>45566.848738425928</v>
      </c>
      <c r="AR976" t="s">
        <v>927</v>
      </c>
      <c r="AU976" t="s">
        <v>177</v>
      </c>
      <c r="AV976" t="s">
        <v>80</v>
      </c>
      <c r="AW976" t="s">
        <v>81</v>
      </c>
      <c r="AX976" t="s">
        <v>1197</v>
      </c>
    </row>
    <row r="977" spans="1:50" x14ac:dyDescent="0.35">
      <c r="A977">
        <v>348</v>
      </c>
      <c r="C977">
        <v>193</v>
      </c>
      <c r="E977" t="s">
        <v>637</v>
      </c>
      <c r="F977" t="s">
        <v>197</v>
      </c>
      <c r="G977" t="s">
        <v>1</v>
      </c>
      <c r="H977">
        <v>76.5</v>
      </c>
      <c r="I977">
        <v>194</v>
      </c>
      <c r="J977" t="s">
        <v>1102</v>
      </c>
      <c r="M977" t="s">
        <v>68</v>
      </c>
      <c r="N977">
        <v>24</v>
      </c>
      <c r="O977">
        <v>2</v>
      </c>
      <c r="S977" t="s">
        <v>94</v>
      </c>
      <c r="T977" t="s">
        <v>68</v>
      </c>
      <c r="U977" t="s">
        <v>67</v>
      </c>
      <c r="V977" t="s">
        <v>70</v>
      </c>
      <c r="X977" t="s">
        <v>70</v>
      </c>
      <c r="Y977" t="s">
        <v>70</v>
      </c>
      <c r="Z977" t="s">
        <v>70</v>
      </c>
      <c r="AA977" t="s">
        <v>70</v>
      </c>
      <c r="AB977" t="s">
        <v>72</v>
      </c>
      <c r="AC977" t="s">
        <v>68</v>
      </c>
      <c r="AD977">
        <v>3995955</v>
      </c>
      <c r="AE977">
        <v>349210</v>
      </c>
      <c r="AF977" t="s">
        <v>72</v>
      </c>
      <c r="AG977">
        <v>23</v>
      </c>
      <c r="AH977" t="s">
        <v>73</v>
      </c>
      <c r="AI977" t="s">
        <v>74</v>
      </c>
      <c r="AJ977">
        <v>90</v>
      </c>
      <c r="AK977">
        <f>AJ977*2.54</f>
        <v>228.6</v>
      </c>
      <c r="AL977" t="str">
        <f>IF(AK977&lt;5,"Sapling",IF(AK977&lt;30,"Pole",IF(AK977&lt;50,"Small Saw",IF(AK977&lt;100,"Large Saw",IF(AK977&lt;300,"Giant","Monarch")))))</f>
        <v>Giant</v>
      </c>
      <c r="AM977">
        <v>193</v>
      </c>
      <c r="AN977" t="s">
        <v>1374</v>
      </c>
      <c r="AO977" s="1">
        <v>45505.604919398145</v>
      </c>
      <c r="AP977" t="s">
        <v>76</v>
      </c>
      <c r="AQ977" s="1">
        <v>45563.69804398148</v>
      </c>
      <c r="AR977" t="s">
        <v>151</v>
      </c>
      <c r="AU977" t="s">
        <v>177</v>
      </c>
      <c r="AV977" t="s">
        <v>86</v>
      </c>
      <c r="AW977" t="s">
        <v>81</v>
      </c>
    </row>
    <row r="978" spans="1:50" x14ac:dyDescent="0.35">
      <c r="A978">
        <v>463</v>
      </c>
      <c r="C978">
        <v>219</v>
      </c>
      <c r="E978" t="s">
        <v>637</v>
      </c>
      <c r="F978" t="s">
        <v>106</v>
      </c>
      <c r="G978" t="s">
        <v>1</v>
      </c>
      <c r="H978">
        <v>97</v>
      </c>
      <c r="I978">
        <v>246</v>
      </c>
      <c r="J978" t="s">
        <v>947</v>
      </c>
      <c r="M978" t="s">
        <v>68</v>
      </c>
      <c r="N978">
        <v>16</v>
      </c>
      <c r="O978">
        <v>3</v>
      </c>
      <c r="S978" t="s">
        <v>182</v>
      </c>
      <c r="T978" t="s">
        <v>68</v>
      </c>
      <c r="U978" t="s">
        <v>67</v>
      </c>
      <c r="X978" t="s">
        <v>70</v>
      </c>
      <c r="Y978" t="s">
        <v>70</v>
      </c>
      <c r="Z978" t="s">
        <v>70</v>
      </c>
      <c r="AA978" t="s">
        <v>70</v>
      </c>
      <c r="AB978" t="s">
        <v>168</v>
      </c>
      <c r="AC978" t="s">
        <v>68</v>
      </c>
      <c r="AD978">
        <v>3995870</v>
      </c>
      <c r="AE978">
        <v>350562</v>
      </c>
      <c r="AF978" t="s">
        <v>72</v>
      </c>
      <c r="AG978">
        <v>0</v>
      </c>
      <c r="AH978" t="s">
        <v>73</v>
      </c>
      <c r="AI978" t="s">
        <v>74</v>
      </c>
      <c r="AJ978">
        <v>90</v>
      </c>
      <c r="AK978">
        <f>AJ978*2.54</f>
        <v>228.6</v>
      </c>
      <c r="AL978" t="str">
        <f>IF(AK978&lt;5,"Sapling",IF(AK978&lt;30,"Pole",IF(AK978&lt;50,"Small Saw",IF(AK978&lt;100,"Large Saw",IF(AK978&lt;300,"Giant","Monarch")))))</f>
        <v>Giant</v>
      </c>
      <c r="AM978">
        <v>219</v>
      </c>
      <c r="AN978" t="s">
        <v>1646</v>
      </c>
      <c r="AO978" s="1">
        <v>45505.604919398145</v>
      </c>
      <c r="AP978" t="s">
        <v>76</v>
      </c>
      <c r="AQ978" s="1">
        <v>45565.753391203703</v>
      </c>
      <c r="AR978" t="s">
        <v>927</v>
      </c>
      <c r="AU978" t="s">
        <v>177</v>
      </c>
      <c r="AV978" t="s">
        <v>80</v>
      </c>
      <c r="AW978" t="s">
        <v>87</v>
      </c>
      <c r="AX978" t="s">
        <v>934</v>
      </c>
    </row>
    <row r="979" spans="1:50" x14ac:dyDescent="0.35">
      <c r="A979">
        <v>545</v>
      </c>
      <c r="C979">
        <v>228</v>
      </c>
      <c r="E979" t="s">
        <v>637</v>
      </c>
      <c r="F979" t="s">
        <v>91</v>
      </c>
      <c r="G979" t="s">
        <v>1</v>
      </c>
      <c r="H979">
        <v>76.299999999999898</v>
      </c>
      <c r="I979">
        <v>193</v>
      </c>
      <c r="J979" t="s">
        <v>1273</v>
      </c>
      <c r="M979" t="s">
        <v>68</v>
      </c>
      <c r="N979">
        <v>26.5</v>
      </c>
      <c r="O979">
        <v>1</v>
      </c>
      <c r="S979" t="s">
        <v>182</v>
      </c>
      <c r="T979" t="s">
        <v>68</v>
      </c>
      <c r="U979" t="s">
        <v>67</v>
      </c>
      <c r="V979" t="s">
        <v>70</v>
      </c>
      <c r="X979" t="s">
        <v>70</v>
      </c>
      <c r="Y979" t="s">
        <v>70</v>
      </c>
      <c r="Z979" t="s">
        <v>70</v>
      </c>
      <c r="AA979" t="s">
        <v>70</v>
      </c>
      <c r="AB979" t="s">
        <v>72</v>
      </c>
      <c r="AC979" t="s">
        <v>68</v>
      </c>
      <c r="AD979">
        <v>3995926</v>
      </c>
      <c r="AE979">
        <v>349832</v>
      </c>
      <c r="AF979" t="s">
        <v>72</v>
      </c>
      <c r="AG979">
        <v>0</v>
      </c>
      <c r="AH979" t="s">
        <v>73</v>
      </c>
      <c r="AI979" t="s">
        <v>74</v>
      </c>
      <c r="AJ979">
        <v>90</v>
      </c>
      <c r="AK979">
        <f>AJ979*2.54</f>
        <v>228.6</v>
      </c>
      <c r="AL979" t="str">
        <f>IF(AK979&lt;5,"Sapling",IF(AK979&lt;30,"Pole",IF(AK979&lt;50,"Small Saw",IF(AK979&lt;100,"Large Saw",IF(AK979&lt;300,"Giant","Monarch")))))</f>
        <v>Giant</v>
      </c>
      <c r="AM979">
        <v>228</v>
      </c>
      <c r="AN979" t="s">
        <v>1786</v>
      </c>
      <c r="AO979" s="1">
        <v>45505.604919398145</v>
      </c>
      <c r="AP979" t="s">
        <v>76</v>
      </c>
      <c r="AQ979" s="1">
        <v>45566.756932870368</v>
      </c>
      <c r="AR979" t="s">
        <v>151</v>
      </c>
      <c r="AU979" t="s">
        <v>177</v>
      </c>
      <c r="AV979" t="s">
        <v>80</v>
      </c>
      <c r="AW979" t="s">
        <v>159</v>
      </c>
    </row>
    <row r="980" spans="1:50" x14ac:dyDescent="0.35">
      <c r="A980">
        <v>416</v>
      </c>
      <c r="C980">
        <v>225</v>
      </c>
      <c r="E980" t="s">
        <v>174</v>
      </c>
      <c r="F980" t="s">
        <v>65</v>
      </c>
      <c r="G980" t="s">
        <v>1</v>
      </c>
      <c r="H980">
        <v>69.299999999999898</v>
      </c>
      <c r="I980">
        <v>176</v>
      </c>
      <c r="J980" t="s">
        <v>2421</v>
      </c>
      <c r="K980" t="s">
        <v>67</v>
      </c>
      <c r="M980" t="s">
        <v>70</v>
      </c>
      <c r="N980">
        <v>30</v>
      </c>
      <c r="O980">
        <v>0</v>
      </c>
      <c r="S980" t="s">
        <v>94</v>
      </c>
      <c r="T980" t="s">
        <v>68</v>
      </c>
      <c r="U980" t="s">
        <v>67</v>
      </c>
      <c r="V980" t="s">
        <v>70</v>
      </c>
      <c r="X980" t="s">
        <v>70</v>
      </c>
      <c r="Y980" t="s">
        <v>68</v>
      </c>
      <c r="Z980" t="s">
        <v>70</v>
      </c>
      <c r="AA980" t="s">
        <v>70</v>
      </c>
      <c r="AB980" t="s">
        <v>72</v>
      </c>
      <c r="AC980" t="s">
        <v>68</v>
      </c>
      <c r="AD980">
        <v>3983620</v>
      </c>
      <c r="AE980">
        <v>350318</v>
      </c>
      <c r="AF980" t="s">
        <v>72</v>
      </c>
      <c r="AG980">
        <v>0</v>
      </c>
      <c r="AH980" t="s">
        <v>73</v>
      </c>
      <c r="AI980" t="s">
        <v>74</v>
      </c>
      <c r="AJ980">
        <v>90</v>
      </c>
      <c r="AK980">
        <f>AJ980*2.54</f>
        <v>228.6</v>
      </c>
      <c r="AL980" t="str">
        <f>IF(AK980&lt;5,"Sapling",IF(AK980&lt;30,"Pole",IF(AK980&lt;50,"Small Saw",IF(AK980&lt;100,"Large Saw",IF(AK980&lt;300,"Giant","Monarch")))))</f>
        <v>Giant</v>
      </c>
      <c r="AM980">
        <v>225</v>
      </c>
      <c r="AN980" t="s">
        <v>2422</v>
      </c>
      <c r="AO980" s="1">
        <v>45505.604919398145</v>
      </c>
      <c r="AP980" t="s">
        <v>76</v>
      </c>
      <c r="AQ980" s="1">
        <v>45549.982731481483</v>
      </c>
      <c r="AR980" t="s">
        <v>151</v>
      </c>
      <c r="AU980" t="s">
        <v>177</v>
      </c>
      <c r="AV980" t="s">
        <v>86</v>
      </c>
      <c r="AW980" t="s">
        <v>81</v>
      </c>
      <c r="AX980" t="s">
        <v>178</v>
      </c>
    </row>
    <row r="981" spans="1:50" x14ac:dyDescent="0.35">
      <c r="A981">
        <v>281</v>
      </c>
      <c r="C981">
        <v>222</v>
      </c>
      <c r="E981" t="s">
        <v>174</v>
      </c>
      <c r="F981" t="s">
        <v>91</v>
      </c>
      <c r="G981" t="s">
        <v>1</v>
      </c>
      <c r="H981">
        <v>81.400000000000006</v>
      </c>
      <c r="I981">
        <v>206</v>
      </c>
      <c r="J981" t="s">
        <v>248</v>
      </c>
      <c r="M981" t="s">
        <v>70</v>
      </c>
      <c r="N981">
        <v>0</v>
      </c>
      <c r="O981">
        <v>0</v>
      </c>
      <c r="S981" t="s">
        <v>94</v>
      </c>
      <c r="T981" t="s">
        <v>70</v>
      </c>
      <c r="V981" t="s">
        <v>70</v>
      </c>
      <c r="X981" t="s">
        <v>70</v>
      </c>
      <c r="Y981" t="s">
        <v>70</v>
      </c>
      <c r="Z981" t="s">
        <v>70</v>
      </c>
      <c r="AA981" t="s">
        <v>70</v>
      </c>
      <c r="AB981" t="s">
        <v>72</v>
      </c>
      <c r="AC981" t="s">
        <v>68</v>
      </c>
      <c r="AD981">
        <v>3983062</v>
      </c>
      <c r="AE981">
        <v>349943</v>
      </c>
      <c r="AF981" t="s">
        <v>72</v>
      </c>
      <c r="AG981">
        <v>0</v>
      </c>
      <c r="AH981" t="s">
        <v>73</v>
      </c>
      <c r="AI981" t="s">
        <v>74</v>
      </c>
      <c r="AJ981">
        <v>90</v>
      </c>
      <c r="AK981">
        <f>AJ981*2.54</f>
        <v>228.6</v>
      </c>
      <c r="AL981" t="str">
        <f>IF(AK981&lt;5,"Sapling",IF(AK981&lt;30,"Pole",IF(AK981&lt;50,"Small Saw",IF(AK981&lt;100,"Large Saw",IF(AK981&lt;300,"Giant","Monarch")))))</f>
        <v>Giant</v>
      </c>
      <c r="AM981">
        <v>222</v>
      </c>
      <c r="AN981" t="s">
        <v>2451</v>
      </c>
      <c r="AO981" s="1">
        <v>45505.604919398145</v>
      </c>
      <c r="AP981" t="s">
        <v>76</v>
      </c>
      <c r="AQ981" s="1">
        <v>45532.887777928241</v>
      </c>
      <c r="AR981" t="s">
        <v>76</v>
      </c>
      <c r="AU981" t="s">
        <v>177</v>
      </c>
      <c r="AV981" t="s">
        <v>86</v>
      </c>
      <c r="AW981" t="s">
        <v>87</v>
      </c>
      <c r="AX981" t="s">
        <v>2452</v>
      </c>
    </row>
    <row r="982" spans="1:50" x14ac:dyDescent="0.35">
      <c r="A982">
        <v>345</v>
      </c>
      <c r="C982">
        <v>220</v>
      </c>
      <c r="E982" t="s">
        <v>174</v>
      </c>
      <c r="F982" t="s">
        <v>65</v>
      </c>
      <c r="G982" t="s">
        <v>1</v>
      </c>
      <c r="H982">
        <v>76.099999999999895</v>
      </c>
      <c r="I982">
        <v>193</v>
      </c>
      <c r="J982" t="s">
        <v>193</v>
      </c>
      <c r="M982" t="s">
        <v>70</v>
      </c>
      <c r="N982">
        <v>43</v>
      </c>
      <c r="O982">
        <v>0</v>
      </c>
      <c r="S982" t="s">
        <v>94</v>
      </c>
      <c r="T982" t="s">
        <v>68</v>
      </c>
      <c r="U982" t="s">
        <v>67</v>
      </c>
      <c r="V982" t="s">
        <v>70</v>
      </c>
      <c r="X982" t="s">
        <v>70</v>
      </c>
      <c r="Y982" t="s">
        <v>70</v>
      </c>
      <c r="Z982" t="s">
        <v>70</v>
      </c>
      <c r="AA982" t="s">
        <v>70</v>
      </c>
      <c r="AB982" t="s">
        <v>72</v>
      </c>
      <c r="AC982" t="s">
        <v>68</v>
      </c>
      <c r="AD982">
        <v>3983585</v>
      </c>
      <c r="AE982">
        <v>350055</v>
      </c>
      <c r="AF982" t="s">
        <v>72</v>
      </c>
      <c r="AG982">
        <v>0</v>
      </c>
      <c r="AH982" t="s">
        <v>73</v>
      </c>
      <c r="AI982" t="s">
        <v>74</v>
      </c>
      <c r="AJ982">
        <v>90</v>
      </c>
      <c r="AK982">
        <f>AJ982*2.54</f>
        <v>228.6</v>
      </c>
      <c r="AL982" t="str">
        <f>IF(AK982&lt;5,"Sapling",IF(AK982&lt;30,"Pole",IF(AK982&lt;50,"Small Saw",IF(AK982&lt;100,"Large Saw",IF(AK982&lt;300,"Giant","Monarch")))))</f>
        <v>Giant</v>
      </c>
      <c r="AM982">
        <v>220</v>
      </c>
      <c r="AN982" t="s">
        <v>2485</v>
      </c>
      <c r="AO982" s="1">
        <v>45505.604919398145</v>
      </c>
      <c r="AP982" t="s">
        <v>76</v>
      </c>
      <c r="AQ982" s="1">
        <v>45555.743437500001</v>
      </c>
      <c r="AR982" t="s">
        <v>151</v>
      </c>
      <c r="AU982" t="s">
        <v>177</v>
      </c>
      <c r="AV982" t="s">
        <v>86</v>
      </c>
      <c r="AW982" t="s">
        <v>81</v>
      </c>
    </row>
    <row r="983" spans="1:50" x14ac:dyDescent="0.35">
      <c r="A983">
        <v>51</v>
      </c>
      <c r="C983">
        <v>208</v>
      </c>
      <c r="E983" t="s">
        <v>174</v>
      </c>
      <c r="F983" t="s">
        <v>106</v>
      </c>
      <c r="G983" t="s">
        <v>1</v>
      </c>
      <c r="H983">
        <v>77.5</v>
      </c>
      <c r="I983">
        <v>196</v>
      </c>
      <c r="J983" t="s">
        <v>2634</v>
      </c>
      <c r="K983" t="s">
        <v>67</v>
      </c>
      <c r="M983" t="s">
        <v>70</v>
      </c>
      <c r="N983">
        <v>64.5</v>
      </c>
      <c r="O983">
        <v>0</v>
      </c>
      <c r="S983" t="s">
        <v>94</v>
      </c>
      <c r="T983" t="s">
        <v>68</v>
      </c>
      <c r="U983" t="s">
        <v>67</v>
      </c>
      <c r="V983" t="s">
        <v>70</v>
      </c>
      <c r="W983" t="s">
        <v>67</v>
      </c>
      <c r="X983" t="s">
        <v>68</v>
      </c>
      <c r="Y983" t="s">
        <v>70</v>
      </c>
      <c r="Z983" t="s">
        <v>70</v>
      </c>
      <c r="AA983" t="s">
        <v>70</v>
      </c>
      <c r="AB983" t="s">
        <v>71</v>
      </c>
      <c r="AC983" t="s">
        <v>68</v>
      </c>
      <c r="AD983">
        <v>3983866</v>
      </c>
      <c r="AE983">
        <v>349494</v>
      </c>
      <c r="AF983" t="s">
        <v>72</v>
      </c>
      <c r="AG983">
        <v>0</v>
      </c>
      <c r="AH983" t="s">
        <v>73</v>
      </c>
      <c r="AI983" t="s">
        <v>74</v>
      </c>
      <c r="AJ983">
        <v>90</v>
      </c>
      <c r="AK983">
        <f>AJ983*2.54</f>
        <v>228.6</v>
      </c>
      <c r="AL983" t="str">
        <f>IF(AK983&lt;5,"Sapling",IF(AK983&lt;30,"Pole",IF(AK983&lt;50,"Small Saw",IF(AK983&lt;100,"Large Saw",IF(AK983&lt;300,"Giant","Monarch")))))</f>
        <v>Giant</v>
      </c>
      <c r="AM983">
        <v>208</v>
      </c>
      <c r="AN983" t="s">
        <v>2635</v>
      </c>
      <c r="AO983" s="1">
        <v>45505.604919398145</v>
      </c>
      <c r="AP983" t="s">
        <v>76</v>
      </c>
      <c r="AQ983" s="1">
        <v>45557.773194444446</v>
      </c>
      <c r="AR983" t="s">
        <v>151</v>
      </c>
      <c r="AU983" t="s">
        <v>177</v>
      </c>
      <c r="AV983" t="s">
        <v>86</v>
      </c>
      <c r="AW983" t="s">
        <v>159</v>
      </c>
    </row>
    <row r="984" spans="1:50" x14ac:dyDescent="0.35">
      <c r="A984">
        <v>344</v>
      </c>
      <c r="C984">
        <v>201</v>
      </c>
      <c r="E984" t="s">
        <v>174</v>
      </c>
      <c r="F984" t="s">
        <v>65</v>
      </c>
      <c r="G984" t="s">
        <v>1</v>
      </c>
      <c r="H984">
        <v>78.7</v>
      </c>
      <c r="I984">
        <v>199</v>
      </c>
      <c r="J984" t="s">
        <v>248</v>
      </c>
      <c r="M984" t="s">
        <v>70</v>
      </c>
      <c r="N984">
        <v>39</v>
      </c>
      <c r="O984">
        <v>0</v>
      </c>
      <c r="S984" t="s">
        <v>94</v>
      </c>
      <c r="T984" t="s">
        <v>68</v>
      </c>
      <c r="U984" t="s">
        <v>67</v>
      </c>
      <c r="V984" t="s">
        <v>70</v>
      </c>
      <c r="X984" t="s">
        <v>70</v>
      </c>
      <c r="Y984" t="s">
        <v>70</v>
      </c>
      <c r="Z984" t="s">
        <v>70</v>
      </c>
      <c r="AA984" t="s">
        <v>70</v>
      </c>
      <c r="AB984" t="s">
        <v>72</v>
      </c>
      <c r="AC984" t="s">
        <v>68</v>
      </c>
      <c r="AD984">
        <v>3983581</v>
      </c>
      <c r="AE984">
        <v>350055</v>
      </c>
      <c r="AF984" t="s">
        <v>72</v>
      </c>
      <c r="AG984">
        <v>0</v>
      </c>
      <c r="AH984" t="s">
        <v>73</v>
      </c>
      <c r="AI984" t="s">
        <v>74</v>
      </c>
      <c r="AJ984">
        <v>90</v>
      </c>
      <c r="AK984">
        <f>AJ984*2.54</f>
        <v>228.6</v>
      </c>
      <c r="AL984" t="str">
        <f>IF(AK984&lt;5,"Sapling",IF(AK984&lt;30,"Pole",IF(AK984&lt;50,"Small Saw",IF(AK984&lt;100,"Large Saw",IF(AK984&lt;300,"Giant","Monarch")))))</f>
        <v>Giant</v>
      </c>
      <c r="AM984">
        <v>201</v>
      </c>
      <c r="AN984" t="s">
        <v>2704</v>
      </c>
      <c r="AO984" s="1">
        <v>45505.604919398145</v>
      </c>
      <c r="AP984" t="s">
        <v>76</v>
      </c>
      <c r="AQ984" s="1">
        <v>45555.734803240739</v>
      </c>
      <c r="AR984" t="s">
        <v>151</v>
      </c>
      <c r="AU984" t="s">
        <v>177</v>
      </c>
      <c r="AV984" t="s">
        <v>86</v>
      </c>
      <c r="AW984" t="s">
        <v>81</v>
      </c>
      <c r="AX984" t="s">
        <v>211</v>
      </c>
    </row>
    <row r="985" spans="1:50" x14ac:dyDescent="0.35">
      <c r="A985">
        <v>680</v>
      </c>
      <c r="C985">
        <v>199</v>
      </c>
      <c r="E985" t="s">
        <v>174</v>
      </c>
      <c r="F985" t="s">
        <v>146</v>
      </c>
      <c r="G985" t="s">
        <v>1</v>
      </c>
      <c r="H985">
        <v>85.599999999999895</v>
      </c>
      <c r="I985">
        <v>217</v>
      </c>
      <c r="J985" t="s">
        <v>2736</v>
      </c>
      <c r="K985" t="s">
        <v>97</v>
      </c>
      <c r="M985" t="s">
        <v>70</v>
      </c>
      <c r="N985">
        <v>75</v>
      </c>
      <c r="O985">
        <v>0</v>
      </c>
      <c r="S985" t="s">
        <v>69</v>
      </c>
      <c r="T985" t="s">
        <v>70</v>
      </c>
      <c r="V985" t="s">
        <v>70</v>
      </c>
      <c r="W985" t="s">
        <v>97</v>
      </c>
      <c r="X985" t="s">
        <v>68</v>
      </c>
      <c r="Y985" t="s">
        <v>70</v>
      </c>
      <c r="Z985" t="s">
        <v>70</v>
      </c>
      <c r="AA985" t="s">
        <v>70</v>
      </c>
      <c r="AB985" t="s">
        <v>72</v>
      </c>
      <c r="AC985" t="s">
        <v>68</v>
      </c>
      <c r="AD985">
        <v>3983004</v>
      </c>
      <c r="AE985">
        <v>350478</v>
      </c>
      <c r="AF985" t="s">
        <v>72</v>
      </c>
      <c r="AG985">
        <v>0</v>
      </c>
      <c r="AH985" t="s">
        <v>73</v>
      </c>
      <c r="AI985" t="s">
        <v>74</v>
      </c>
      <c r="AJ985">
        <v>90</v>
      </c>
      <c r="AK985">
        <f>AJ985*2.54</f>
        <v>228.6</v>
      </c>
      <c r="AL985" t="str">
        <f>IF(AK985&lt;5,"Sapling",IF(AK985&lt;30,"Pole",IF(AK985&lt;50,"Small Saw",IF(AK985&lt;100,"Large Saw",IF(AK985&lt;300,"Giant","Monarch")))))</f>
        <v>Giant</v>
      </c>
      <c r="AM985">
        <v>199</v>
      </c>
      <c r="AN985" t="s">
        <v>2737</v>
      </c>
      <c r="AO985" s="1">
        <v>45505.604919398145</v>
      </c>
      <c r="AP985" t="s">
        <v>76</v>
      </c>
      <c r="AQ985" s="1">
        <v>45547.746712962966</v>
      </c>
      <c r="AR985" t="s">
        <v>151</v>
      </c>
      <c r="AS985" t="s">
        <v>133</v>
      </c>
      <c r="AU985" t="s">
        <v>177</v>
      </c>
      <c r="AV985" t="s">
        <v>86</v>
      </c>
      <c r="AW985" t="s">
        <v>159</v>
      </c>
      <c r="AX985" t="s">
        <v>178</v>
      </c>
    </row>
    <row r="986" spans="1:50" ht="43.5" x14ac:dyDescent="0.35">
      <c r="A986">
        <v>253</v>
      </c>
      <c r="C986">
        <v>195</v>
      </c>
      <c r="E986" t="s">
        <v>174</v>
      </c>
      <c r="F986" t="s">
        <v>146</v>
      </c>
      <c r="G986" t="s">
        <v>1</v>
      </c>
      <c r="H986">
        <v>84</v>
      </c>
      <c r="I986">
        <v>213</v>
      </c>
      <c r="J986" t="s">
        <v>283</v>
      </c>
      <c r="K986" t="s">
        <v>67</v>
      </c>
      <c r="M986" t="s">
        <v>70</v>
      </c>
      <c r="N986">
        <v>22</v>
      </c>
      <c r="O986">
        <v>0</v>
      </c>
      <c r="S986" t="s">
        <v>69</v>
      </c>
      <c r="T986" t="s">
        <v>70</v>
      </c>
      <c r="V986" t="s">
        <v>70</v>
      </c>
      <c r="X986" t="s">
        <v>70</v>
      </c>
      <c r="Y986" t="s">
        <v>70</v>
      </c>
      <c r="Z986" t="s">
        <v>70</v>
      </c>
      <c r="AA986" t="s">
        <v>70</v>
      </c>
      <c r="AB986" t="s">
        <v>72</v>
      </c>
      <c r="AC986" t="s">
        <v>68</v>
      </c>
      <c r="AD986">
        <v>3982976</v>
      </c>
      <c r="AE986">
        <v>349996</v>
      </c>
      <c r="AF986" t="s">
        <v>72</v>
      </c>
      <c r="AG986">
        <v>0</v>
      </c>
      <c r="AH986" t="s">
        <v>73</v>
      </c>
      <c r="AI986" t="s">
        <v>74</v>
      </c>
      <c r="AJ986">
        <v>90</v>
      </c>
      <c r="AK986">
        <f>AJ986*2.54</f>
        <v>228.6</v>
      </c>
      <c r="AL986" t="str">
        <f>IF(AK986&lt;5,"Sapling",IF(AK986&lt;30,"Pole",IF(AK986&lt;50,"Small Saw",IF(AK986&lt;100,"Large Saw",IF(AK986&lt;300,"Giant","Monarch")))))</f>
        <v>Giant</v>
      </c>
      <c r="AM986">
        <v>195</v>
      </c>
      <c r="AN986" t="s">
        <v>2791</v>
      </c>
      <c r="AO986" s="1">
        <v>45505.604919398145</v>
      </c>
      <c r="AP986" t="s">
        <v>76</v>
      </c>
      <c r="AQ986" s="1">
        <v>45532.887960474538</v>
      </c>
      <c r="AR986" t="s">
        <v>76</v>
      </c>
      <c r="AT986" s="2" t="s">
        <v>2792</v>
      </c>
      <c r="AU986" t="s">
        <v>177</v>
      </c>
    </row>
    <row r="987" spans="1:50" x14ac:dyDescent="0.35">
      <c r="A987">
        <v>173</v>
      </c>
      <c r="C987">
        <v>192</v>
      </c>
      <c r="E987" t="s">
        <v>174</v>
      </c>
      <c r="F987" t="s">
        <v>106</v>
      </c>
      <c r="G987" t="s">
        <v>1</v>
      </c>
      <c r="H987">
        <v>72.5</v>
      </c>
      <c r="I987">
        <v>184</v>
      </c>
      <c r="J987" t="s">
        <v>207</v>
      </c>
      <c r="M987" t="s">
        <v>68</v>
      </c>
      <c r="N987">
        <v>12</v>
      </c>
      <c r="O987">
        <v>1</v>
      </c>
      <c r="S987" t="s">
        <v>69</v>
      </c>
      <c r="T987" t="s">
        <v>70</v>
      </c>
      <c r="V987" t="s">
        <v>70</v>
      </c>
      <c r="X987" t="s">
        <v>70</v>
      </c>
      <c r="Y987" t="s">
        <v>70</v>
      </c>
      <c r="Z987" t="s">
        <v>70</v>
      </c>
      <c r="AA987" t="s">
        <v>70</v>
      </c>
      <c r="AB987" t="s">
        <v>2827</v>
      </c>
      <c r="AC987" t="s">
        <v>68</v>
      </c>
      <c r="AD987">
        <v>3983184</v>
      </c>
      <c r="AE987">
        <v>349920</v>
      </c>
      <c r="AF987" t="s">
        <v>72</v>
      </c>
      <c r="AG987">
        <v>0</v>
      </c>
      <c r="AH987" t="s">
        <v>73</v>
      </c>
      <c r="AI987" t="s">
        <v>74</v>
      </c>
      <c r="AJ987">
        <v>90</v>
      </c>
      <c r="AK987">
        <f>AJ987*2.54</f>
        <v>228.6</v>
      </c>
      <c r="AL987" t="str">
        <f>IF(AK987&lt;5,"Sapling",IF(AK987&lt;30,"Pole",IF(AK987&lt;50,"Small Saw",IF(AK987&lt;100,"Large Saw",IF(AK987&lt;300,"Giant","Monarch")))))</f>
        <v>Giant</v>
      </c>
      <c r="AM987">
        <v>192</v>
      </c>
      <c r="AN987" t="s">
        <v>2828</v>
      </c>
      <c r="AO987" s="1">
        <v>45505.604919398145</v>
      </c>
      <c r="AP987" t="s">
        <v>76</v>
      </c>
      <c r="AQ987" s="1">
        <v>45532.887967986113</v>
      </c>
      <c r="AR987" t="s">
        <v>76</v>
      </c>
      <c r="AU987" t="s">
        <v>177</v>
      </c>
      <c r="AV987" t="s">
        <v>86</v>
      </c>
      <c r="AW987" t="s">
        <v>87</v>
      </c>
    </row>
    <row r="988" spans="1:50" x14ac:dyDescent="0.35">
      <c r="A988">
        <v>191</v>
      </c>
      <c r="C988">
        <v>189</v>
      </c>
      <c r="D988">
        <v>200</v>
      </c>
      <c r="E988" t="s">
        <v>174</v>
      </c>
      <c r="F988" t="s">
        <v>91</v>
      </c>
      <c r="G988" t="s">
        <v>1</v>
      </c>
      <c r="H988">
        <v>81</v>
      </c>
      <c r="I988">
        <v>205</v>
      </c>
      <c r="J988" t="s">
        <v>184</v>
      </c>
      <c r="M988" t="s">
        <v>70</v>
      </c>
      <c r="N988">
        <v>26</v>
      </c>
      <c r="S988" t="s">
        <v>94</v>
      </c>
      <c r="T988" t="s">
        <v>70</v>
      </c>
      <c r="V988" t="s">
        <v>70</v>
      </c>
      <c r="X988" t="s">
        <v>70</v>
      </c>
      <c r="Y988" t="s">
        <v>70</v>
      </c>
      <c r="Z988" t="s">
        <v>70</v>
      </c>
      <c r="AA988" t="s">
        <v>70</v>
      </c>
      <c r="AB988" t="s">
        <v>72</v>
      </c>
      <c r="AC988" t="s">
        <v>68</v>
      </c>
      <c r="AD988">
        <v>3983019</v>
      </c>
      <c r="AE988">
        <v>349770</v>
      </c>
      <c r="AF988" t="s">
        <v>72</v>
      </c>
      <c r="AG988">
        <v>0</v>
      </c>
      <c r="AH988" t="s">
        <v>73</v>
      </c>
      <c r="AI988" t="s">
        <v>74</v>
      </c>
      <c r="AJ988">
        <v>90</v>
      </c>
      <c r="AK988">
        <f>AJ988*2.54</f>
        <v>228.6</v>
      </c>
      <c r="AL988" t="str">
        <f>IF(AK988&lt;5,"Sapling",IF(AK988&lt;30,"Pole",IF(AK988&lt;50,"Small Saw",IF(AK988&lt;100,"Large Saw",IF(AK988&lt;300,"Giant","Monarch")))))</f>
        <v>Giant</v>
      </c>
      <c r="AM988">
        <v>189</v>
      </c>
      <c r="AN988" t="s">
        <v>2861</v>
      </c>
      <c r="AO988" s="1">
        <v>45505.604919398145</v>
      </c>
      <c r="AP988" t="s">
        <v>76</v>
      </c>
      <c r="AQ988" s="1">
        <v>45532.887975046295</v>
      </c>
      <c r="AR988" t="s">
        <v>76</v>
      </c>
      <c r="AU988" t="s">
        <v>177</v>
      </c>
      <c r="AV988" t="s">
        <v>80</v>
      </c>
      <c r="AW988" t="s">
        <v>81</v>
      </c>
    </row>
    <row r="989" spans="1:50" x14ac:dyDescent="0.35">
      <c r="A989">
        <v>463</v>
      </c>
      <c r="C989">
        <v>180</v>
      </c>
      <c r="E989" t="s">
        <v>174</v>
      </c>
      <c r="F989" t="s">
        <v>65</v>
      </c>
      <c r="G989" t="s">
        <v>1</v>
      </c>
      <c r="H989">
        <v>73.2</v>
      </c>
      <c r="I989">
        <v>185</v>
      </c>
      <c r="J989" t="s">
        <v>274</v>
      </c>
      <c r="M989" t="s">
        <v>70</v>
      </c>
      <c r="N989">
        <v>24</v>
      </c>
      <c r="O989">
        <v>0</v>
      </c>
      <c r="S989" t="s">
        <v>69</v>
      </c>
      <c r="T989" t="s">
        <v>68</v>
      </c>
      <c r="U989" t="s">
        <v>67</v>
      </c>
      <c r="V989" t="s">
        <v>70</v>
      </c>
      <c r="X989" t="s">
        <v>70</v>
      </c>
      <c r="Y989" t="s">
        <v>70</v>
      </c>
      <c r="Z989" t="s">
        <v>70</v>
      </c>
      <c r="AA989" t="s">
        <v>70</v>
      </c>
      <c r="AB989" t="s">
        <v>72</v>
      </c>
      <c r="AC989" t="s">
        <v>68</v>
      </c>
      <c r="AD989">
        <v>3983838</v>
      </c>
      <c r="AE989">
        <v>350391</v>
      </c>
      <c r="AF989" t="s">
        <v>72</v>
      </c>
      <c r="AG989">
        <v>0</v>
      </c>
      <c r="AH989" t="s">
        <v>73</v>
      </c>
      <c r="AI989" t="s">
        <v>74</v>
      </c>
      <c r="AJ989">
        <v>90</v>
      </c>
      <c r="AK989">
        <f>AJ989*2.54</f>
        <v>228.6</v>
      </c>
      <c r="AL989" t="str">
        <f>IF(AK989&lt;5,"Sapling",IF(AK989&lt;30,"Pole",IF(AK989&lt;50,"Small Saw",IF(AK989&lt;100,"Large Saw",IF(AK989&lt;300,"Giant","Monarch")))))</f>
        <v>Giant</v>
      </c>
      <c r="AM989">
        <v>180</v>
      </c>
      <c r="AN989" t="s">
        <v>2973</v>
      </c>
      <c r="AO989" s="1">
        <v>45505.604919398145</v>
      </c>
      <c r="AP989" t="s">
        <v>76</v>
      </c>
      <c r="AQ989" s="1">
        <v>45548.863969907405</v>
      </c>
      <c r="AR989" t="s">
        <v>151</v>
      </c>
      <c r="AU989" t="s">
        <v>177</v>
      </c>
      <c r="AV989" t="s">
        <v>86</v>
      </c>
      <c r="AW989" t="s">
        <v>81</v>
      </c>
      <c r="AX989" t="s">
        <v>178</v>
      </c>
    </row>
    <row r="990" spans="1:50" x14ac:dyDescent="0.35">
      <c r="A990">
        <v>78</v>
      </c>
      <c r="C990">
        <v>210</v>
      </c>
      <c r="E990" t="s">
        <v>637</v>
      </c>
      <c r="F990" t="s">
        <v>197</v>
      </c>
      <c r="G990" t="s">
        <v>1</v>
      </c>
      <c r="H990">
        <v>70.5</v>
      </c>
      <c r="I990">
        <v>179</v>
      </c>
      <c r="J990" t="s">
        <v>816</v>
      </c>
      <c r="M990" t="s">
        <v>70</v>
      </c>
      <c r="N990">
        <v>13</v>
      </c>
      <c r="O990">
        <v>0</v>
      </c>
      <c r="S990" t="s">
        <v>182</v>
      </c>
      <c r="T990" t="s">
        <v>68</v>
      </c>
      <c r="U990" t="s">
        <v>67</v>
      </c>
      <c r="V990" t="s">
        <v>70</v>
      </c>
      <c r="X990" t="s">
        <v>70</v>
      </c>
      <c r="Y990" t="s">
        <v>70</v>
      </c>
      <c r="Z990" t="s">
        <v>70</v>
      </c>
      <c r="AA990" t="s">
        <v>70</v>
      </c>
      <c r="AB990" t="s">
        <v>817</v>
      </c>
      <c r="AC990" t="s">
        <v>68</v>
      </c>
      <c r="AD990">
        <v>3996427</v>
      </c>
      <c r="AE990">
        <v>351618</v>
      </c>
      <c r="AF990" t="s">
        <v>72</v>
      </c>
      <c r="AG990">
        <v>0</v>
      </c>
      <c r="AH990" t="s">
        <v>73</v>
      </c>
      <c r="AI990" t="s">
        <v>74</v>
      </c>
      <c r="AJ990">
        <v>89</v>
      </c>
      <c r="AK990">
        <f>AJ990*2.54</f>
        <v>226.06</v>
      </c>
      <c r="AL990" t="str">
        <f>IF(AK990&lt;5,"Sapling",IF(AK990&lt;30,"Pole",IF(AK990&lt;50,"Small Saw",IF(AK990&lt;100,"Large Saw",IF(AK990&lt;300,"Giant","Monarch")))))</f>
        <v>Giant</v>
      </c>
      <c r="AM990">
        <v>210</v>
      </c>
      <c r="AN990" t="s">
        <v>818</v>
      </c>
      <c r="AO990" s="1">
        <v>45505.604919398145</v>
      </c>
      <c r="AP990" t="s">
        <v>76</v>
      </c>
      <c r="AQ990" s="1">
        <v>45559.695763888885</v>
      </c>
      <c r="AR990" t="s">
        <v>151</v>
      </c>
      <c r="AU990" t="s">
        <v>177</v>
      </c>
      <c r="AV990" t="s">
        <v>86</v>
      </c>
      <c r="AW990" t="s">
        <v>159</v>
      </c>
      <c r="AX990" t="s">
        <v>819</v>
      </c>
    </row>
    <row r="991" spans="1:50" x14ac:dyDescent="0.35">
      <c r="A991">
        <v>379</v>
      </c>
      <c r="C991">
        <v>199</v>
      </c>
      <c r="E991" t="s">
        <v>637</v>
      </c>
      <c r="F991" t="s">
        <v>197</v>
      </c>
      <c r="G991" t="s">
        <v>1</v>
      </c>
      <c r="H991">
        <v>82</v>
      </c>
      <c r="I991">
        <v>208</v>
      </c>
      <c r="J991" t="s">
        <v>198</v>
      </c>
      <c r="M991" t="s">
        <v>70</v>
      </c>
      <c r="N991">
        <v>2</v>
      </c>
      <c r="O991">
        <v>0</v>
      </c>
      <c r="S991" t="s">
        <v>69</v>
      </c>
      <c r="T991" t="s">
        <v>68</v>
      </c>
      <c r="U991" t="s">
        <v>67</v>
      </c>
      <c r="V991" t="s">
        <v>70</v>
      </c>
      <c r="X991" t="s">
        <v>70</v>
      </c>
      <c r="Y991" t="s">
        <v>70</v>
      </c>
      <c r="Z991" t="s">
        <v>70</v>
      </c>
      <c r="AA991" t="s">
        <v>70</v>
      </c>
      <c r="AB991" t="s">
        <v>72</v>
      </c>
      <c r="AC991" t="s">
        <v>68</v>
      </c>
      <c r="AD991">
        <v>3996484</v>
      </c>
      <c r="AE991">
        <v>349031</v>
      </c>
      <c r="AF991" t="s">
        <v>72</v>
      </c>
      <c r="AG991">
        <v>0</v>
      </c>
      <c r="AH991" t="s">
        <v>73</v>
      </c>
      <c r="AI991" t="s">
        <v>74</v>
      </c>
      <c r="AJ991">
        <v>89</v>
      </c>
      <c r="AK991">
        <f>AJ991*2.54</f>
        <v>226.06</v>
      </c>
      <c r="AL991" t="str">
        <f>IF(AK991&lt;5,"Sapling",IF(AK991&lt;30,"Pole",IF(AK991&lt;50,"Small Saw",IF(AK991&lt;100,"Large Saw",IF(AK991&lt;300,"Giant","Monarch")))))</f>
        <v>Giant</v>
      </c>
      <c r="AM991">
        <v>185</v>
      </c>
      <c r="AN991" t="s">
        <v>1422</v>
      </c>
      <c r="AO991" s="1">
        <v>45505.604919398145</v>
      </c>
      <c r="AP991" t="s">
        <v>76</v>
      </c>
      <c r="AQ991" s="1">
        <v>45563.635000000002</v>
      </c>
      <c r="AR991" t="s">
        <v>151</v>
      </c>
      <c r="AU991" t="s">
        <v>177</v>
      </c>
      <c r="AV991" t="s">
        <v>86</v>
      </c>
      <c r="AW991" t="s">
        <v>81</v>
      </c>
    </row>
    <row r="992" spans="1:50" x14ac:dyDescent="0.35">
      <c r="A992">
        <v>452</v>
      </c>
      <c r="C992">
        <v>225</v>
      </c>
      <c r="E992" t="s">
        <v>637</v>
      </c>
      <c r="F992" t="s">
        <v>91</v>
      </c>
      <c r="G992" t="s">
        <v>1</v>
      </c>
      <c r="H992">
        <v>75.2</v>
      </c>
      <c r="I992">
        <v>191</v>
      </c>
      <c r="J992" t="s">
        <v>1061</v>
      </c>
      <c r="M992" t="s">
        <v>70</v>
      </c>
      <c r="N992">
        <v>25</v>
      </c>
      <c r="O992">
        <v>0</v>
      </c>
      <c r="S992" t="s">
        <v>94</v>
      </c>
      <c r="T992" t="s">
        <v>68</v>
      </c>
      <c r="U992" t="s">
        <v>67</v>
      </c>
      <c r="V992" t="s">
        <v>70</v>
      </c>
      <c r="X992" t="s">
        <v>70</v>
      </c>
      <c r="Y992" t="s">
        <v>70</v>
      </c>
      <c r="Z992" t="s">
        <v>70</v>
      </c>
      <c r="AA992" t="s">
        <v>70</v>
      </c>
      <c r="AB992" t="s">
        <v>72</v>
      </c>
      <c r="AC992" t="s">
        <v>68</v>
      </c>
      <c r="AD992">
        <v>3995565</v>
      </c>
      <c r="AE992">
        <v>350665</v>
      </c>
      <c r="AF992" t="s">
        <v>72</v>
      </c>
      <c r="AG992">
        <v>0</v>
      </c>
      <c r="AH992" t="s">
        <v>73</v>
      </c>
      <c r="AI992" t="s">
        <v>74</v>
      </c>
      <c r="AJ992">
        <v>89</v>
      </c>
      <c r="AK992">
        <f>AJ992*2.54</f>
        <v>226.06</v>
      </c>
      <c r="AL992" t="str">
        <f>IF(AK992&lt;5,"Sapling",IF(AK992&lt;30,"Pole",IF(AK992&lt;50,"Small Saw",IF(AK992&lt;100,"Large Saw",IF(AK992&lt;300,"Giant","Monarch")))))</f>
        <v>Giant</v>
      </c>
      <c r="AM992">
        <v>225</v>
      </c>
      <c r="AN992" t="s">
        <v>1621</v>
      </c>
      <c r="AO992" s="1">
        <v>45505.604919398145</v>
      </c>
      <c r="AP992" t="s">
        <v>76</v>
      </c>
      <c r="AQ992" s="1">
        <v>45554.877905092595</v>
      </c>
      <c r="AR992" t="s">
        <v>151</v>
      </c>
      <c r="AU992" t="s">
        <v>177</v>
      </c>
      <c r="AV992" t="s">
        <v>86</v>
      </c>
      <c r="AW992" t="s">
        <v>159</v>
      </c>
    </row>
    <row r="993" spans="1:50" x14ac:dyDescent="0.35">
      <c r="A993">
        <v>476</v>
      </c>
      <c r="C993">
        <v>215</v>
      </c>
      <c r="E993" t="s">
        <v>637</v>
      </c>
      <c r="F993" t="s">
        <v>201</v>
      </c>
      <c r="G993" t="s">
        <v>1</v>
      </c>
      <c r="H993">
        <v>70.099999999999895</v>
      </c>
      <c r="I993">
        <v>178</v>
      </c>
      <c r="J993" t="s">
        <v>193</v>
      </c>
      <c r="M993" t="s">
        <v>70</v>
      </c>
      <c r="N993">
        <v>48.2</v>
      </c>
      <c r="O993">
        <v>0</v>
      </c>
      <c r="S993" t="s">
        <v>182</v>
      </c>
      <c r="T993" t="s">
        <v>68</v>
      </c>
      <c r="U993" t="s">
        <v>67</v>
      </c>
      <c r="V993" t="s">
        <v>70</v>
      </c>
      <c r="X993" t="s">
        <v>70</v>
      </c>
      <c r="Y993" t="s">
        <v>70</v>
      </c>
      <c r="Z993" t="s">
        <v>70</v>
      </c>
      <c r="AA993" t="s">
        <v>70</v>
      </c>
      <c r="AB993" t="s">
        <v>72</v>
      </c>
      <c r="AC993" t="s">
        <v>68</v>
      </c>
      <c r="AD993">
        <v>3996350</v>
      </c>
      <c r="AE993">
        <v>350278</v>
      </c>
      <c r="AF993" t="s">
        <v>72</v>
      </c>
      <c r="AG993">
        <v>0</v>
      </c>
      <c r="AH993" t="s">
        <v>73</v>
      </c>
      <c r="AI993" t="s">
        <v>74</v>
      </c>
      <c r="AJ993">
        <v>89</v>
      </c>
      <c r="AK993">
        <f>AJ993*2.54</f>
        <v>226.06</v>
      </c>
      <c r="AL993" t="str">
        <f>IF(AK993&lt;5,"Sapling",IF(AK993&lt;30,"Pole",IF(AK993&lt;50,"Small Saw",IF(AK993&lt;100,"Large Saw",IF(AK993&lt;300,"Giant","Monarch")))))</f>
        <v>Giant</v>
      </c>
      <c r="AM993">
        <v>215</v>
      </c>
      <c r="AN993" t="s">
        <v>1669</v>
      </c>
      <c r="AO993" s="1">
        <v>45505.604919398145</v>
      </c>
      <c r="AP993" t="s">
        <v>76</v>
      </c>
      <c r="AQ993" s="1">
        <v>45565.735775462963</v>
      </c>
      <c r="AR993" t="s">
        <v>151</v>
      </c>
      <c r="AU993" t="s">
        <v>177</v>
      </c>
      <c r="AV993" t="s">
        <v>86</v>
      </c>
      <c r="AW993" t="s">
        <v>81</v>
      </c>
      <c r="AX993" t="s">
        <v>623</v>
      </c>
    </row>
    <row r="994" spans="1:50" x14ac:dyDescent="0.35">
      <c r="A994">
        <v>521</v>
      </c>
      <c r="C994">
        <v>210</v>
      </c>
      <c r="E994" t="s">
        <v>637</v>
      </c>
      <c r="F994" t="s">
        <v>91</v>
      </c>
      <c r="G994" t="s">
        <v>1</v>
      </c>
      <c r="H994">
        <v>87</v>
      </c>
      <c r="I994">
        <v>220</v>
      </c>
      <c r="J994" t="s">
        <v>816</v>
      </c>
      <c r="M994" t="s">
        <v>70</v>
      </c>
      <c r="N994">
        <v>29</v>
      </c>
      <c r="O994">
        <v>0</v>
      </c>
      <c r="S994" t="s">
        <v>182</v>
      </c>
      <c r="T994" t="s">
        <v>68</v>
      </c>
      <c r="U994" t="s">
        <v>67</v>
      </c>
      <c r="V994" t="s">
        <v>70</v>
      </c>
      <c r="X994" t="s">
        <v>70</v>
      </c>
      <c r="Y994" t="s">
        <v>70</v>
      </c>
      <c r="Z994" t="s">
        <v>70</v>
      </c>
      <c r="AA994" t="s">
        <v>70</v>
      </c>
      <c r="AB994" t="s">
        <v>168</v>
      </c>
      <c r="AC994" t="s">
        <v>68</v>
      </c>
      <c r="AD994">
        <v>3995833</v>
      </c>
      <c r="AE994">
        <v>349867</v>
      </c>
      <c r="AF994" t="s">
        <v>72</v>
      </c>
      <c r="AG994">
        <v>0</v>
      </c>
      <c r="AH994" t="s">
        <v>73</v>
      </c>
      <c r="AI994" t="s">
        <v>74</v>
      </c>
      <c r="AJ994">
        <v>89</v>
      </c>
      <c r="AK994">
        <f>AJ994*2.54</f>
        <v>226.06</v>
      </c>
      <c r="AL994" t="str">
        <f>IF(AK994&lt;5,"Sapling",IF(AK994&lt;30,"Pole",IF(AK994&lt;50,"Small Saw",IF(AK994&lt;100,"Large Saw",IF(AK994&lt;300,"Giant","Monarch")))))</f>
        <v>Giant</v>
      </c>
      <c r="AM994">
        <v>210</v>
      </c>
      <c r="AN994" t="s">
        <v>1741</v>
      </c>
      <c r="AO994" s="1">
        <v>45505.604919398145</v>
      </c>
      <c r="AP994" t="s">
        <v>76</v>
      </c>
      <c r="AQ994" s="1">
        <v>45566.740891203706</v>
      </c>
      <c r="AR994" t="s">
        <v>151</v>
      </c>
      <c r="AU994" t="s">
        <v>177</v>
      </c>
      <c r="AV994" t="s">
        <v>86</v>
      </c>
      <c r="AW994" t="s">
        <v>81</v>
      </c>
    </row>
    <row r="995" spans="1:50" x14ac:dyDescent="0.35">
      <c r="A995">
        <v>594</v>
      </c>
      <c r="C995">
        <v>213</v>
      </c>
      <c r="E995" t="s">
        <v>637</v>
      </c>
      <c r="F995" t="s">
        <v>197</v>
      </c>
      <c r="G995" t="s">
        <v>1</v>
      </c>
      <c r="H995">
        <v>84</v>
      </c>
      <c r="I995">
        <v>213</v>
      </c>
      <c r="J995" t="s">
        <v>1475</v>
      </c>
      <c r="M995" t="s">
        <v>68</v>
      </c>
      <c r="N995">
        <v>28</v>
      </c>
      <c r="O995">
        <v>2</v>
      </c>
      <c r="S995" t="s">
        <v>94</v>
      </c>
      <c r="T995" t="s">
        <v>68</v>
      </c>
      <c r="X995" t="s">
        <v>70</v>
      </c>
      <c r="Y995" t="s">
        <v>70</v>
      </c>
      <c r="Z995" t="s">
        <v>70</v>
      </c>
      <c r="AA995" t="s">
        <v>70</v>
      </c>
      <c r="AB995" t="s">
        <v>168</v>
      </c>
      <c r="AC995" t="s">
        <v>68</v>
      </c>
      <c r="AD995">
        <v>3995871</v>
      </c>
      <c r="AE995">
        <v>351481</v>
      </c>
      <c r="AF995" t="s">
        <v>72</v>
      </c>
      <c r="AG995">
        <v>0</v>
      </c>
      <c r="AH995" t="s">
        <v>73</v>
      </c>
      <c r="AI995" t="s">
        <v>74</v>
      </c>
      <c r="AJ995">
        <v>89</v>
      </c>
      <c r="AK995">
        <f>AJ995*2.54</f>
        <v>226.06</v>
      </c>
      <c r="AL995" t="str">
        <f>IF(AK995&lt;5,"Sapling",IF(AK995&lt;30,"Pole",IF(AK995&lt;50,"Small Saw",IF(AK995&lt;100,"Large Saw",IF(AK995&lt;300,"Giant","Monarch")))))</f>
        <v>Giant</v>
      </c>
      <c r="AM995">
        <v>213</v>
      </c>
      <c r="AN995" t="s">
        <v>1863</v>
      </c>
      <c r="AO995" s="1">
        <v>45505.604919398145</v>
      </c>
      <c r="AP995" t="s">
        <v>76</v>
      </c>
      <c r="AQ995" s="1">
        <v>45566.843761574077</v>
      </c>
      <c r="AR995" t="s">
        <v>927</v>
      </c>
      <c r="AU995" t="s">
        <v>177</v>
      </c>
      <c r="AV995" t="s">
        <v>86</v>
      </c>
      <c r="AW995" t="s">
        <v>87</v>
      </c>
      <c r="AX995" t="s">
        <v>934</v>
      </c>
    </row>
    <row r="996" spans="1:50" x14ac:dyDescent="0.35">
      <c r="A996">
        <v>88</v>
      </c>
      <c r="C996">
        <v>194</v>
      </c>
      <c r="E996" t="s">
        <v>1940</v>
      </c>
      <c r="F996" t="s">
        <v>146</v>
      </c>
      <c r="G996" t="s">
        <v>1</v>
      </c>
      <c r="H996">
        <v>77.5</v>
      </c>
      <c r="I996">
        <v>196</v>
      </c>
      <c r="J996" t="s">
        <v>2089</v>
      </c>
      <c r="M996" t="s">
        <v>70</v>
      </c>
      <c r="N996">
        <v>35</v>
      </c>
      <c r="O996">
        <v>0</v>
      </c>
      <c r="S996" t="s">
        <v>94</v>
      </c>
      <c r="T996" t="s">
        <v>68</v>
      </c>
      <c r="U996" t="s">
        <v>67</v>
      </c>
      <c r="V996" t="s">
        <v>70</v>
      </c>
      <c r="X996" t="s">
        <v>70</v>
      </c>
      <c r="Y996" t="s">
        <v>70</v>
      </c>
      <c r="Z996" t="s">
        <v>70</v>
      </c>
      <c r="AA996" t="s">
        <v>70</v>
      </c>
      <c r="AB996" t="s">
        <v>72</v>
      </c>
      <c r="AC996" t="s">
        <v>68</v>
      </c>
      <c r="AD996">
        <v>3990243</v>
      </c>
      <c r="AE996">
        <v>353323</v>
      </c>
      <c r="AF996" t="s">
        <v>72</v>
      </c>
      <c r="AG996">
        <v>0</v>
      </c>
      <c r="AH996" t="s">
        <v>73</v>
      </c>
      <c r="AI996" t="s">
        <v>74</v>
      </c>
      <c r="AJ996">
        <v>89</v>
      </c>
      <c r="AK996">
        <f>AJ996*2.54</f>
        <v>226.06</v>
      </c>
      <c r="AL996" t="str">
        <f>IF(AK996&lt;5,"Sapling",IF(AK996&lt;30,"Pole",IF(AK996&lt;50,"Small Saw",IF(AK996&lt;100,"Large Saw",IF(AK996&lt;300,"Giant","Monarch")))))</f>
        <v>Giant</v>
      </c>
      <c r="AM996">
        <v>194</v>
      </c>
      <c r="AN996" t="s">
        <v>2090</v>
      </c>
      <c r="AO996" s="1">
        <v>45505.604919398145</v>
      </c>
      <c r="AP996" t="s">
        <v>76</v>
      </c>
      <c r="AQ996" s="1">
        <v>45552.93414351852</v>
      </c>
      <c r="AR996" t="s">
        <v>151</v>
      </c>
      <c r="AU996" t="s">
        <v>79</v>
      </c>
      <c r="AV996" t="s">
        <v>86</v>
      </c>
      <c r="AW996" t="s">
        <v>81</v>
      </c>
    </row>
    <row r="997" spans="1:50" x14ac:dyDescent="0.35">
      <c r="A997">
        <v>300</v>
      </c>
      <c r="C997">
        <v>205</v>
      </c>
      <c r="E997" t="s">
        <v>174</v>
      </c>
      <c r="F997" t="s">
        <v>82</v>
      </c>
      <c r="G997" t="s">
        <v>1</v>
      </c>
      <c r="H997">
        <v>69.099999999999895</v>
      </c>
      <c r="I997">
        <v>175</v>
      </c>
      <c r="J997" t="s">
        <v>421</v>
      </c>
      <c r="M997" t="s">
        <v>70</v>
      </c>
      <c r="N997">
        <v>0</v>
      </c>
      <c r="O997">
        <v>0</v>
      </c>
      <c r="S997" t="s">
        <v>182</v>
      </c>
      <c r="T997" t="s">
        <v>70</v>
      </c>
      <c r="V997" t="s">
        <v>70</v>
      </c>
      <c r="X997" t="s">
        <v>70</v>
      </c>
      <c r="Y997" t="s">
        <v>70</v>
      </c>
      <c r="Z997" t="s">
        <v>70</v>
      </c>
      <c r="AA997" t="s">
        <v>70</v>
      </c>
      <c r="AB997" t="s">
        <v>72</v>
      </c>
      <c r="AC997" t="s">
        <v>68</v>
      </c>
      <c r="AD997">
        <v>3983149</v>
      </c>
      <c r="AE997">
        <v>350070</v>
      </c>
      <c r="AF997" t="s">
        <v>72</v>
      </c>
      <c r="AG997">
        <v>0</v>
      </c>
      <c r="AH997" t="s">
        <v>73</v>
      </c>
      <c r="AI997" t="s">
        <v>74</v>
      </c>
      <c r="AJ997">
        <v>89</v>
      </c>
      <c r="AK997">
        <f>AJ997*2.54</f>
        <v>226.06</v>
      </c>
      <c r="AL997" t="str">
        <f>IF(AK997&lt;5,"Sapling",IF(AK997&lt;30,"Pole",IF(AK997&lt;50,"Small Saw",IF(AK997&lt;100,"Large Saw",IF(AK997&lt;300,"Giant","Monarch")))))</f>
        <v>Giant</v>
      </c>
      <c r="AM997">
        <v>205</v>
      </c>
      <c r="AN997" t="s">
        <v>2664</v>
      </c>
      <c r="AO997" s="1">
        <v>45505.604919398145</v>
      </c>
      <c r="AP997" t="s">
        <v>76</v>
      </c>
      <c r="AQ997" s="1">
        <v>45532.887901585651</v>
      </c>
      <c r="AR997" t="s">
        <v>76</v>
      </c>
      <c r="AU997" t="s">
        <v>177</v>
      </c>
      <c r="AV997" t="s">
        <v>86</v>
      </c>
      <c r="AW997" t="s">
        <v>87</v>
      </c>
    </row>
    <row r="998" spans="1:50" x14ac:dyDescent="0.35">
      <c r="A998">
        <v>185</v>
      </c>
      <c r="C998">
        <v>191</v>
      </c>
      <c r="E998" t="s">
        <v>174</v>
      </c>
      <c r="F998" t="s">
        <v>106</v>
      </c>
      <c r="G998" t="s">
        <v>1</v>
      </c>
      <c r="H998">
        <v>78.400000000000006</v>
      </c>
      <c r="I998">
        <v>199</v>
      </c>
      <c r="J998" t="s">
        <v>2836</v>
      </c>
      <c r="M998" t="s">
        <v>70</v>
      </c>
      <c r="N998">
        <v>19</v>
      </c>
      <c r="O998">
        <v>0</v>
      </c>
      <c r="S998" t="s">
        <v>69</v>
      </c>
      <c r="T998" t="s">
        <v>68</v>
      </c>
      <c r="U998" t="s">
        <v>67</v>
      </c>
      <c r="V998" t="s">
        <v>70</v>
      </c>
      <c r="X998" t="s">
        <v>70</v>
      </c>
      <c r="Y998" t="s">
        <v>70</v>
      </c>
      <c r="Z998" t="s">
        <v>70</v>
      </c>
      <c r="AA998" t="s">
        <v>70</v>
      </c>
      <c r="AB998" t="s">
        <v>72</v>
      </c>
      <c r="AC998" t="s">
        <v>68</v>
      </c>
      <c r="AD998">
        <v>3983118</v>
      </c>
      <c r="AE998">
        <v>349861</v>
      </c>
      <c r="AF998" t="s">
        <v>72</v>
      </c>
      <c r="AG998">
        <v>0</v>
      </c>
      <c r="AH998" t="s">
        <v>73</v>
      </c>
      <c r="AI998" t="s">
        <v>74</v>
      </c>
      <c r="AJ998">
        <v>89</v>
      </c>
      <c r="AK998">
        <f>AJ998*2.54</f>
        <v>226.06</v>
      </c>
      <c r="AL998" t="str">
        <f>IF(AK998&lt;5,"Sapling",IF(AK998&lt;30,"Pole",IF(AK998&lt;50,"Small Saw",IF(AK998&lt;100,"Large Saw",IF(AK998&lt;300,"Giant","Monarch")))))</f>
        <v>Giant</v>
      </c>
      <c r="AM998">
        <v>191</v>
      </c>
      <c r="AN998" t="s">
        <v>2837</v>
      </c>
      <c r="AO998" s="1">
        <v>45505.604919398145</v>
      </c>
      <c r="AP998" t="s">
        <v>76</v>
      </c>
      <c r="AQ998" s="1">
        <v>45532.887972604163</v>
      </c>
      <c r="AR998" t="s">
        <v>76</v>
      </c>
      <c r="AU998" t="s">
        <v>177</v>
      </c>
      <c r="AV998" t="s">
        <v>80</v>
      </c>
      <c r="AW998" t="s">
        <v>87</v>
      </c>
    </row>
    <row r="999" spans="1:50" x14ac:dyDescent="0.35">
      <c r="A999">
        <v>219</v>
      </c>
      <c r="C999">
        <v>116</v>
      </c>
      <c r="E999" t="s">
        <v>174</v>
      </c>
      <c r="F999" t="s">
        <v>146</v>
      </c>
      <c r="G999" t="s">
        <v>1</v>
      </c>
      <c r="H999">
        <v>74</v>
      </c>
      <c r="I999">
        <v>187</v>
      </c>
      <c r="J999" t="s">
        <v>283</v>
      </c>
      <c r="M999" t="s">
        <v>68</v>
      </c>
      <c r="N999">
        <v>23</v>
      </c>
      <c r="O999">
        <v>3</v>
      </c>
      <c r="S999" t="s">
        <v>69</v>
      </c>
      <c r="T999" t="s">
        <v>70</v>
      </c>
      <c r="V999" t="s">
        <v>70</v>
      </c>
      <c r="X999" t="s">
        <v>70</v>
      </c>
      <c r="Y999" t="s">
        <v>70</v>
      </c>
      <c r="Z999" t="s">
        <v>70</v>
      </c>
      <c r="AA999" t="s">
        <v>70</v>
      </c>
      <c r="AB999" t="s">
        <v>72</v>
      </c>
      <c r="AC999" t="s">
        <v>68</v>
      </c>
      <c r="AD999">
        <v>3982795</v>
      </c>
      <c r="AE999">
        <v>349816</v>
      </c>
      <c r="AF999" t="s">
        <v>72</v>
      </c>
      <c r="AG999">
        <v>38</v>
      </c>
      <c r="AH999" t="s">
        <v>73</v>
      </c>
      <c r="AI999" t="s">
        <v>74</v>
      </c>
      <c r="AJ999">
        <v>88</v>
      </c>
      <c r="AK999">
        <f>AJ999*2.54</f>
        <v>223.52</v>
      </c>
      <c r="AL999" t="str">
        <f>IF(AK999&lt;5,"Sapling",IF(AK999&lt;30,"Pole",IF(AK999&lt;50,"Small Saw",IF(AK999&lt;100,"Large Saw",IF(AK999&lt;300,"Giant","Monarch")))))</f>
        <v>Giant</v>
      </c>
      <c r="AM999">
        <v>116</v>
      </c>
      <c r="AN999" t="s">
        <v>544</v>
      </c>
      <c r="AO999" s="1">
        <v>45505.604919398145</v>
      </c>
      <c r="AP999" t="s">
        <v>76</v>
      </c>
      <c r="AQ999" s="1">
        <v>45532.887608738427</v>
      </c>
      <c r="AR999" t="s">
        <v>76</v>
      </c>
      <c r="AT999" t="s">
        <v>545</v>
      </c>
      <c r="AU999" t="s">
        <v>177</v>
      </c>
    </row>
    <row r="1000" spans="1:50" x14ac:dyDescent="0.35">
      <c r="A1000">
        <v>353</v>
      </c>
      <c r="C1000">
        <v>168</v>
      </c>
      <c r="E1000" t="s">
        <v>637</v>
      </c>
      <c r="F1000" t="s">
        <v>201</v>
      </c>
      <c r="G1000" t="s">
        <v>1</v>
      </c>
      <c r="H1000">
        <v>75.7</v>
      </c>
      <c r="I1000">
        <v>192</v>
      </c>
      <c r="J1000" t="s">
        <v>720</v>
      </c>
      <c r="M1000" t="s">
        <v>68</v>
      </c>
      <c r="N1000">
        <v>9</v>
      </c>
      <c r="O1000">
        <v>1</v>
      </c>
      <c r="S1000" t="s">
        <v>182</v>
      </c>
      <c r="T1000" t="s">
        <v>68</v>
      </c>
      <c r="U1000" t="s">
        <v>67</v>
      </c>
      <c r="V1000" t="s">
        <v>70</v>
      </c>
      <c r="X1000" t="s">
        <v>70</v>
      </c>
      <c r="Y1000" t="s">
        <v>70</v>
      </c>
      <c r="Z1000" t="s">
        <v>70</v>
      </c>
      <c r="AA1000" t="s">
        <v>70</v>
      </c>
      <c r="AB1000" t="s">
        <v>72</v>
      </c>
      <c r="AC1000" t="s">
        <v>68</v>
      </c>
      <c r="AD1000">
        <v>3995965</v>
      </c>
      <c r="AE1000">
        <v>349080</v>
      </c>
      <c r="AF1000" t="s">
        <v>72</v>
      </c>
      <c r="AG1000">
        <v>2</v>
      </c>
      <c r="AH1000" t="s">
        <v>73</v>
      </c>
      <c r="AI1000" t="s">
        <v>74</v>
      </c>
      <c r="AJ1000">
        <v>88</v>
      </c>
      <c r="AK1000">
        <f>AJ1000*2.54</f>
        <v>223.52</v>
      </c>
      <c r="AL1000" t="str">
        <f>IF(AK1000&lt;5,"Sapling",IF(AK1000&lt;30,"Pole",IF(AK1000&lt;50,"Small Saw",IF(AK1000&lt;100,"Large Saw",IF(AK1000&lt;300,"Giant","Monarch")))))</f>
        <v>Giant</v>
      </c>
      <c r="AM1000">
        <v>168</v>
      </c>
      <c r="AN1000" t="s">
        <v>1381</v>
      </c>
      <c r="AO1000" s="1">
        <v>45505.604919398145</v>
      </c>
      <c r="AP1000" t="s">
        <v>76</v>
      </c>
      <c r="AQ1000" s="1">
        <v>45563.727951388886</v>
      </c>
      <c r="AR1000" t="s">
        <v>151</v>
      </c>
      <c r="AT1000" t="s">
        <v>1382</v>
      </c>
      <c r="AU1000" t="s">
        <v>177</v>
      </c>
      <c r="AV1000" t="s">
        <v>86</v>
      </c>
      <c r="AW1000" t="s">
        <v>81</v>
      </c>
    </row>
    <row r="1001" spans="1:50" x14ac:dyDescent="0.35">
      <c r="A1001">
        <v>376</v>
      </c>
      <c r="C1001">
        <v>180</v>
      </c>
      <c r="E1001" t="s">
        <v>637</v>
      </c>
      <c r="F1001" t="s">
        <v>197</v>
      </c>
      <c r="G1001" t="s">
        <v>1</v>
      </c>
      <c r="H1001">
        <v>79.599999999999895</v>
      </c>
      <c r="I1001">
        <v>202</v>
      </c>
      <c r="J1001" t="s">
        <v>1156</v>
      </c>
      <c r="M1001" t="s">
        <v>70</v>
      </c>
      <c r="N1001">
        <v>2</v>
      </c>
      <c r="O1001">
        <v>0</v>
      </c>
      <c r="S1001" t="s">
        <v>69</v>
      </c>
      <c r="T1001" t="s">
        <v>68</v>
      </c>
      <c r="U1001" t="s">
        <v>67</v>
      </c>
      <c r="V1001" t="s">
        <v>70</v>
      </c>
      <c r="X1001" t="s">
        <v>70</v>
      </c>
      <c r="Y1001" t="s">
        <v>70</v>
      </c>
      <c r="Z1001" t="s">
        <v>70</v>
      </c>
      <c r="AA1001" t="s">
        <v>70</v>
      </c>
      <c r="AB1001" t="s">
        <v>72</v>
      </c>
      <c r="AC1001" t="s">
        <v>68</v>
      </c>
      <c r="AD1001">
        <v>3996446</v>
      </c>
      <c r="AE1001">
        <v>349041</v>
      </c>
      <c r="AF1001" t="s">
        <v>72</v>
      </c>
      <c r="AG1001">
        <v>0</v>
      </c>
      <c r="AH1001" t="s">
        <v>73</v>
      </c>
      <c r="AI1001" t="s">
        <v>74</v>
      </c>
      <c r="AJ1001">
        <v>88</v>
      </c>
      <c r="AK1001">
        <f>AJ1001*2.54</f>
        <v>223.52</v>
      </c>
      <c r="AL1001" t="str">
        <f>IF(AK1001&lt;5,"Sapling",IF(AK1001&lt;30,"Pole",IF(AK1001&lt;50,"Small Saw",IF(AK1001&lt;100,"Large Saw",IF(AK1001&lt;300,"Giant","Monarch")))))</f>
        <v>Giant</v>
      </c>
      <c r="AM1001">
        <v>180</v>
      </c>
      <c r="AN1001" t="s">
        <v>1417</v>
      </c>
      <c r="AO1001" s="1">
        <v>45505.604919398145</v>
      </c>
      <c r="AP1001" t="s">
        <v>76</v>
      </c>
      <c r="AQ1001" s="1">
        <v>45563.632013888891</v>
      </c>
      <c r="AR1001" t="s">
        <v>151</v>
      </c>
      <c r="AT1001" t="s">
        <v>1418</v>
      </c>
      <c r="AU1001" t="s">
        <v>177</v>
      </c>
      <c r="AV1001" t="s">
        <v>80</v>
      </c>
      <c r="AW1001" t="s">
        <v>81</v>
      </c>
    </row>
    <row r="1002" spans="1:50" x14ac:dyDescent="0.35">
      <c r="A1002">
        <v>410</v>
      </c>
      <c r="C1002">
        <v>224</v>
      </c>
      <c r="E1002" t="s">
        <v>637</v>
      </c>
      <c r="F1002" t="s">
        <v>197</v>
      </c>
      <c r="G1002" t="s">
        <v>1</v>
      </c>
      <c r="H1002">
        <v>73</v>
      </c>
      <c r="I1002">
        <v>185</v>
      </c>
      <c r="J1002" t="s">
        <v>928</v>
      </c>
      <c r="M1002" t="s">
        <v>68</v>
      </c>
      <c r="N1002">
        <v>20</v>
      </c>
      <c r="O1002">
        <v>2</v>
      </c>
      <c r="S1002" t="s">
        <v>94</v>
      </c>
      <c r="T1002" t="s">
        <v>68</v>
      </c>
      <c r="U1002" t="s">
        <v>67</v>
      </c>
      <c r="X1002" t="s">
        <v>70</v>
      </c>
      <c r="Y1002" t="s">
        <v>70</v>
      </c>
      <c r="Z1002" t="s">
        <v>70</v>
      </c>
      <c r="AA1002" t="s">
        <v>70</v>
      </c>
      <c r="AB1002" t="s">
        <v>72</v>
      </c>
      <c r="AC1002" t="s">
        <v>68</v>
      </c>
      <c r="AD1002">
        <v>3995627</v>
      </c>
      <c r="AE1002">
        <v>350854</v>
      </c>
      <c r="AF1002" t="s">
        <v>72</v>
      </c>
      <c r="AG1002">
        <v>0</v>
      </c>
      <c r="AH1002" t="s">
        <v>73</v>
      </c>
      <c r="AI1002" t="s">
        <v>74</v>
      </c>
      <c r="AJ1002">
        <v>88</v>
      </c>
      <c r="AK1002">
        <f>AJ1002*2.54</f>
        <v>223.52</v>
      </c>
      <c r="AL1002" t="str">
        <f>IF(AK1002&lt;5,"Sapling",IF(AK1002&lt;30,"Pole",IF(AK1002&lt;50,"Small Saw",IF(AK1002&lt;100,"Large Saw",IF(AK1002&lt;300,"Giant","Monarch")))))</f>
        <v>Giant</v>
      </c>
      <c r="AM1002">
        <v>224</v>
      </c>
      <c r="AN1002" t="s">
        <v>1505</v>
      </c>
      <c r="AO1002" s="1">
        <v>45505.604919398145</v>
      </c>
      <c r="AP1002" t="s">
        <v>76</v>
      </c>
      <c r="AQ1002" s="1">
        <v>45562.825115740743</v>
      </c>
      <c r="AR1002" t="s">
        <v>927</v>
      </c>
      <c r="AT1002" t="s">
        <v>1480</v>
      </c>
      <c r="AU1002" t="s">
        <v>177</v>
      </c>
      <c r="AV1002" t="s">
        <v>80</v>
      </c>
      <c r="AW1002" t="s">
        <v>81</v>
      </c>
      <c r="AX1002" t="s">
        <v>1506</v>
      </c>
    </row>
    <row r="1003" spans="1:50" x14ac:dyDescent="0.35">
      <c r="A1003">
        <v>446</v>
      </c>
      <c r="C1003">
        <v>249</v>
      </c>
      <c r="E1003" t="s">
        <v>637</v>
      </c>
      <c r="F1003" t="s">
        <v>290</v>
      </c>
      <c r="G1003" t="s">
        <v>1</v>
      </c>
      <c r="H1003">
        <v>85</v>
      </c>
      <c r="I1003">
        <v>215</v>
      </c>
      <c r="J1003" t="s">
        <v>1448</v>
      </c>
      <c r="M1003" t="s">
        <v>68</v>
      </c>
      <c r="N1003">
        <v>60</v>
      </c>
      <c r="O1003">
        <v>4</v>
      </c>
      <c r="S1003" t="s">
        <v>94</v>
      </c>
      <c r="T1003" t="s">
        <v>70</v>
      </c>
      <c r="X1003" t="s">
        <v>70</v>
      </c>
      <c r="Y1003" t="s">
        <v>70</v>
      </c>
      <c r="Z1003" t="s">
        <v>70</v>
      </c>
      <c r="AA1003" t="s">
        <v>70</v>
      </c>
      <c r="AB1003" t="s">
        <v>1606</v>
      </c>
      <c r="AC1003" t="s">
        <v>68</v>
      </c>
      <c r="AD1003">
        <v>3995677</v>
      </c>
      <c r="AE1003">
        <v>350778</v>
      </c>
      <c r="AF1003" t="s">
        <v>72</v>
      </c>
      <c r="AG1003">
        <v>0</v>
      </c>
      <c r="AH1003" t="s">
        <v>73</v>
      </c>
      <c r="AI1003" t="s">
        <v>74</v>
      </c>
      <c r="AJ1003">
        <v>88</v>
      </c>
      <c r="AK1003">
        <f>AJ1003*2.54</f>
        <v>223.52</v>
      </c>
      <c r="AL1003" t="str">
        <f>IF(AK1003&lt;5,"Sapling",IF(AK1003&lt;30,"Pole",IF(AK1003&lt;50,"Small Saw",IF(AK1003&lt;100,"Large Saw",IF(AK1003&lt;300,"Giant","Monarch")))))</f>
        <v>Giant</v>
      </c>
      <c r="AM1003">
        <v>249</v>
      </c>
      <c r="AN1003" t="s">
        <v>1607</v>
      </c>
      <c r="AO1003" s="1">
        <v>45505.604919398145</v>
      </c>
      <c r="AP1003" t="s">
        <v>76</v>
      </c>
      <c r="AQ1003" s="1">
        <v>45562.716643518521</v>
      </c>
      <c r="AR1003" t="s">
        <v>927</v>
      </c>
      <c r="AT1003" t="s">
        <v>1608</v>
      </c>
      <c r="AU1003" t="s">
        <v>177</v>
      </c>
      <c r="AV1003" t="s">
        <v>86</v>
      </c>
      <c r="AW1003" t="s">
        <v>81</v>
      </c>
      <c r="AX1003" t="s">
        <v>1609</v>
      </c>
    </row>
    <row r="1004" spans="1:50" x14ac:dyDescent="0.35">
      <c r="A1004">
        <v>451</v>
      </c>
      <c r="C1004">
        <v>229</v>
      </c>
      <c r="E1004" t="s">
        <v>637</v>
      </c>
      <c r="F1004" t="s">
        <v>91</v>
      </c>
      <c r="G1004" t="s">
        <v>1</v>
      </c>
      <c r="H1004">
        <v>80.599999999999895</v>
      </c>
      <c r="I1004">
        <v>204</v>
      </c>
      <c r="J1004" t="s">
        <v>193</v>
      </c>
      <c r="M1004" t="s">
        <v>70</v>
      </c>
      <c r="N1004">
        <v>65.299999999999898</v>
      </c>
      <c r="O1004">
        <v>0</v>
      </c>
      <c r="S1004" t="s">
        <v>94</v>
      </c>
      <c r="T1004" t="s">
        <v>68</v>
      </c>
      <c r="U1004" t="s">
        <v>67</v>
      </c>
      <c r="V1004" t="s">
        <v>70</v>
      </c>
      <c r="X1004" t="s">
        <v>70</v>
      </c>
      <c r="Y1004" t="s">
        <v>70</v>
      </c>
      <c r="Z1004" t="s">
        <v>70</v>
      </c>
      <c r="AA1004" t="s">
        <v>70</v>
      </c>
      <c r="AB1004" t="s">
        <v>72</v>
      </c>
      <c r="AC1004" t="s">
        <v>68</v>
      </c>
      <c r="AD1004">
        <v>3995561</v>
      </c>
      <c r="AE1004">
        <v>350661</v>
      </c>
      <c r="AF1004" t="s">
        <v>72</v>
      </c>
      <c r="AG1004">
        <v>0</v>
      </c>
      <c r="AH1004" t="s">
        <v>73</v>
      </c>
      <c r="AI1004" t="s">
        <v>74</v>
      </c>
      <c r="AJ1004">
        <v>88</v>
      </c>
      <c r="AK1004">
        <f>AJ1004*2.54</f>
        <v>223.52</v>
      </c>
      <c r="AL1004" t="str">
        <f>IF(AK1004&lt;5,"Sapling",IF(AK1004&lt;30,"Pole",IF(AK1004&lt;50,"Small Saw",IF(AK1004&lt;100,"Large Saw",IF(AK1004&lt;300,"Giant","Monarch")))))</f>
        <v>Giant</v>
      </c>
      <c r="AM1004">
        <v>229</v>
      </c>
      <c r="AN1004" t="s">
        <v>1620</v>
      </c>
      <c r="AO1004" s="1">
        <v>45505.604919398145</v>
      </c>
      <c r="AP1004" t="s">
        <v>76</v>
      </c>
      <c r="AQ1004" s="1">
        <v>45554.879629629628</v>
      </c>
      <c r="AR1004" t="s">
        <v>151</v>
      </c>
      <c r="AT1004" t="s">
        <v>886</v>
      </c>
      <c r="AU1004" t="s">
        <v>177</v>
      </c>
      <c r="AV1004" t="s">
        <v>86</v>
      </c>
      <c r="AW1004" t="s">
        <v>159</v>
      </c>
    </row>
    <row r="1005" spans="1:50" x14ac:dyDescent="0.35">
      <c r="A1005">
        <v>453</v>
      </c>
      <c r="C1005">
        <v>219</v>
      </c>
      <c r="E1005" t="s">
        <v>637</v>
      </c>
      <c r="F1005" t="s">
        <v>106</v>
      </c>
      <c r="G1005" t="s">
        <v>1</v>
      </c>
      <c r="H1005">
        <v>72.400000000000006</v>
      </c>
      <c r="I1005">
        <v>183</v>
      </c>
      <c r="J1005" t="s">
        <v>776</v>
      </c>
      <c r="M1005" t="s">
        <v>68</v>
      </c>
      <c r="N1005">
        <v>39.299999999999898</v>
      </c>
      <c r="O1005">
        <v>4</v>
      </c>
      <c r="S1005" t="s">
        <v>94</v>
      </c>
      <c r="T1005" t="s">
        <v>68</v>
      </c>
      <c r="U1005" t="s">
        <v>67</v>
      </c>
      <c r="V1005" t="s">
        <v>70</v>
      </c>
      <c r="X1005" t="s">
        <v>70</v>
      </c>
      <c r="Y1005" t="s">
        <v>70</v>
      </c>
      <c r="Z1005" t="s">
        <v>70</v>
      </c>
      <c r="AA1005" t="s">
        <v>70</v>
      </c>
      <c r="AB1005" t="s">
        <v>72</v>
      </c>
      <c r="AC1005" t="s">
        <v>68</v>
      </c>
      <c r="AD1005">
        <v>3995570</v>
      </c>
      <c r="AE1005">
        <v>350670</v>
      </c>
      <c r="AF1005" t="s">
        <v>72</v>
      </c>
      <c r="AG1005">
        <v>28</v>
      </c>
      <c r="AH1005" t="s">
        <v>73</v>
      </c>
      <c r="AI1005" t="s">
        <v>74</v>
      </c>
      <c r="AJ1005">
        <v>88</v>
      </c>
      <c r="AK1005">
        <f>AJ1005*2.54</f>
        <v>223.52</v>
      </c>
      <c r="AL1005" t="str">
        <f>IF(AK1005&lt;5,"Sapling",IF(AK1005&lt;30,"Pole",IF(AK1005&lt;50,"Small Saw",IF(AK1005&lt;100,"Large Saw",IF(AK1005&lt;300,"Giant","Monarch")))))</f>
        <v>Giant</v>
      </c>
      <c r="AM1005">
        <v>219</v>
      </c>
      <c r="AN1005" t="s">
        <v>1622</v>
      </c>
      <c r="AO1005" s="1">
        <v>45505.604919398145</v>
      </c>
      <c r="AP1005" t="s">
        <v>76</v>
      </c>
      <c r="AQ1005" s="1">
        <v>45554.876631944448</v>
      </c>
      <c r="AR1005" t="s">
        <v>151</v>
      </c>
      <c r="AU1005" t="s">
        <v>177</v>
      </c>
      <c r="AV1005" t="s">
        <v>86</v>
      </c>
      <c r="AW1005" t="s">
        <v>159</v>
      </c>
    </row>
    <row r="1006" spans="1:50" x14ac:dyDescent="0.35">
      <c r="A1006">
        <v>486</v>
      </c>
      <c r="C1006">
        <v>194</v>
      </c>
      <c r="E1006" t="s">
        <v>637</v>
      </c>
      <c r="F1006" t="s">
        <v>201</v>
      </c>
      <c r="G1006" t="s">
        <v>1</v>
      </c>
      <c r="H1006">
        <v>83.9</v>
      </c>
      <c r="I1006">
        <v>213</v>
      </c>
      <c r="J1006" t="s">
        <v>287</v>
      </c>
      <c r="M1006" t="s">
        <v>70</v>
      </c>
      <c r="N1006">
        <v>2</v>
      </c>
      <c r="O1006">
        <v>0</v>
      </c>
      <c r="S1006" t="s">
        <v>69</v>
      </c>
      <c r="T1006" t="s">
        <v>68</v>
      </c>
      <c r="U1006" t="s">
        <v>133</v>
      </c>
      <c r="V1006" t="s">
        <v>70</v>
      </c>
      <c r="X1006" t="s">
        <v>70</v>
      </c>
      <c r="Y1006" t="s">
        <v>70</v>
      </c>
      <c r="Z1006" t="s">
        <v>70</v>
      </c>
      <c r="AA1006" t="s">
        <v>70</v>
      </c>
      <c r="AB1006" t="s">
        <v>72</v>
      </c>
      <c r="AC1006" t="s">
        <v>68</v>
      </c>
      <c r="AD1006">
        <v>3996494</v>
      </c>
      <c r="AE1006">
        <v>350449</v>
      </c>
      <c r="AF1006" t="s">
        <v>72</v>
      </c>
      <c r="AG1006">
        <v>0</v>
      </c>
      <c r="AH1006" t="s">
        <v>73</v>
      </c>
      <c r="AI1006" t="s">
        <v>74</v>
      </c>
      <c r="AJ1006">
        <v>88</v>
      </c>
      <c r="AK1006">
        <f>AJ1006*2.54</f>
        <v>223.52</v>
      </c>
      <c r="AL1006" t="str">
        <f>IF(AK1006&lt;5,"Sapling",IF(AK1006&lt;30,"Pole",IF(AK1006&lt;50,"Small Saw",IF(AK1006&lt;100,"Large Saw",IF(AK1006&lt;300,"Giant","Monarch")))))</f>
        <v>Giant</v>
      </c>
      <c r="AM1006">
        <v>194</v>
      </c>
      <c r="AN1006" t="s">
        <v>1687</v>
      </c>
      <c r="AO1006" s="1">
        <v>45505.604919398145</v>
      </c>
      <c r="AP1006" t="s">
        <v>76</v>
      </c>
      <c r="AQ1006" s="1">
        <v>45565.62358796296</v>
      </c>
      <c r="AR1006" t="s">
        <v>151</v>
      </c>
      <c r="AT1006" t="s">
        <v>849</v>
      </c>
      <c r="AU1006" t="s">
        <v>177</v>
      </c>
      <c r="AV1006" t="s">
        <v>86</v>
      </c>
      <c r="AW1006" t="s">
        <v>81</v>
      </c>
      <c r="AX1006" t="s">
        <v>1688</v>
      </c>
    </row>
    <row r="1007" spans="1:50" x14ac:dyDescent="0.35">
      <c r="A1007">
        <v>502</v>
      </c>
      <c r="C1007">
        <v>235</v>
      </c>
      <c r="E1007" t="s">
        <v>637</v>
      </c>
      <c r="F1007" t="s">
        <v>197</v>
      </c>
      <c r="G1007" t="s">
        <v>1</v>
      </c>
      <c r="H1007">
        <v>93.299999999999898</v>
      </c>
      <c r="I1007">
        <v>236</v>
      </c>
      <c r="J1007" t="s">
        <v>1020</v>
      </c>
      <c r="M1007" t="s">
        <v>68</v>
      </c>
      <c r="N1007">
        <v>54</v>
      </c>
      <c r="O1007">
        <v>1</v>
      </c>
      <c r="S1007" t="s">
        <v>182</v>
      </c>
      <c r="T1007" t="s">
        <v>68</v>
      </c>
      <c r="U1007" t="s">
        <v>67</v>
      </c>
      <c r="V1007" t="s">
        <v>70</v>
      </c>
      <c r="X1007" t="s">
        <v>70</v>
      </c>
      <c r="Y1007" t="s">
        <v>70</v>
      </c>
      <c r="Z1007" t="s">
        <v>70</v>
      </c>
      <c r="AA1007" t="s">
        <v>70</v>
      </c>
      <c r="AB1007" t="s">
        <v>168</v>
      </c>
      <c r="AC1007" t="s">
        <v>68</v>
      </c>
      <c r="AD1007">
        <v>3996037</v>
      </c>
      <c r="AE1007">
        <v>349830</v>
      </c>
      <c r="AF1007" t="s">
        <v>72</v>
      </c>
      <c r="AG1007">
        <v>0</v>
      </c>
      <c r="AH1007" t="s">
        <v>73</v>
      </c>
      <c r="AI1007" t="s">
        <v>74</v>
      </c>
      <c r="AJ1007">
        <v>88</v>
      </c>
      <c r="AK1007">
        <f>AJ1007*2.54</f>
        <v>223.52</v>
      </c>
      <c r="AL1007" t="str">
        <f>IF(AK1007&lt;5,"Sapling",IF(AK1007&lt;30,"Pole",IF(AK1007&lt;50,"Small Saw",IF(AK1007&lt;100,"Large Saw",IF(AK1007&lt;300,"Giant","Monarch")))))</f>
        <v>Giant</v>
      </c>
      <c r="AM1007">
        <v>235</v>
      </c>
      <c r="AN1007" t="s">
        <v>1713</v>
      </c>
      <c r="AO1007" s="1">
        <v>45505.604919398145</v>
      </c>
      <c r="AP1007" t="s">
        <v>76</v>
      </c>
      <c r="AQ1007" s="1">
        <v>45565.81790509259</v>
      </c>
      <c r="AR1007" t="s">
        <v>151</v>
      </c>
      <c r="AU1007" t="s">
        <v>177</v>
      </c>
      <c r="AV1007" t="s">
        <v>86</v>
      </c>
      <c r="AW1007" t="s">
        <v>81</v>
      </c>
      <c r="AX1007" t="s">
        <v>623</v>
      </c>
    </row>
    <row r="1008" spans="1:50" x14ac:dyDescent="0.35">
      <c r="A1008">
        <v>511</v>
      </c>
      <c r="C1008">
        <v>214</v>
      </c>
      <c r="E1008" t="s">
        <v>637</v>
      </c>
      <c r="F1008" t="s">
        <v>290</v>
      </c>
      <c r="G1008" t="s">
        <v>1</v>
      </c>
      <c r="H1008">
        <v>80.299999999999898</v>
      </c>
      <c r="I1008">
        <v>203</v>
      </c>
      <c r="J1008" t="s">
        <v>271</v>
      </c>
      <c r="K1008" t="s">
        <v>67</v>
      </c>
      <c r="M1008" t="s">
        <v>70</v>
      </c>
      <c r="N1008">
        <v>69.900000000000006</v>
      </c>
      <c r="O1008">
        <v>0</v>
      </c>
      <c r="S1008" t="s">
        <v>94</v>
      </c>
      <c r="T1008" t="s">
        <v>68</v>
      </c>
      <c r="U1008" t="s">
        <v>67</v>
      </c>
      <c r="V1008" t="s">
        <v>70</v>
      </c>
      <c r="X1008" t="s">
        <v>70</v>
      </c>
      <c r="Y1008" t="s">
        <v>70</v>
      </c>
      <c r="Z1008" t="s">
        <v>70</v>
      </c>
      <c r="AA1008" t="s">
        <v>70</v>
      </c>
      <c r="AB1008" t="s">
        <v>72</v>
      </c>
      <c r="AC1008" t="s">
        <v>68</v>
      </c>
      <c r="AD1008">
        <v>3995516</v>
      </c>
      <c r="AE1008">
        <v>349911</v>
      </c>
      <c r="AF1008" t="s">
        <v>72</v>
      </c>
      <c r="AG1008">
        <v>0</v>
      </c>
      <c r="AH1008" t="s">
        <v>73</v>
      </c>
      <c r="AI1008" t="s">
        <v>74</v>
      </c>
      <c r="AJ1008">
        <v>88</v>
      </c>
      <c r="AK1008">
        <f>AJ1008*2.54</f>
        <v>223.52</v>
      </c>
      <c r="AL1008" t="str">
        <f>IF(AK1008&lt;5,"Sapling",IF(AK1008&lt;30,"Pole",IF(AK1008&lt;50,"Small Saw",IF(AK1008&lt;100,"Large Saw",IF(AK1008&lt;300,"Giant","Monarch")))))</f>
        <v>Giant</v>
      </c>
      <c r="AM1008">
        <v>214</v>
      </c>
      <c r="AN1008" t="s">
        <v>1729</v>
      </c>
      <c r="AO1008" s="1">
        <v>45505.604919398145</v>
      </c>
      <c r="AP1008" t="s">
        <v>76</v>
      </c>
      <c r="AQ1008" s="1">
        <v>45566.678159722222</v>
      </c>
      <c r="AR1008" t="s">
        <v>151</v>
      </c>
      <c r="AU1008" t="s">
        <v>177</v>
      </c>
      <c r="AV1008" t="s">
        <v>80</v>
      </c>
      <c r="AW1008" t="s">
        <v>81</v>
      </c>
      <c r="AX1008" t="s">
        <v>623</v>
      </c>
    </row>
    <row r="1009" spans="1:50" x14ac:dyDescent="0.35">
      <c r="A1009">
        <v>21</v>
      </c>
      <c r="C1009">
        <v>210</v>
      </c>
      <c r="E1009" t="s">
        <v>1940</v>
      </c>
      <c r="F1009" t="s">
        <v>82</v>
      </c>
      <c r="G1009" t="s">
        <v>1</v>
      </c>
      <c r="I1009">
        <v>0</v>
      </c>
      <c r="M1009" t="s">
        <v>70</v>
      </c>
      <c r="N1009">
        <v>24</v>
      </c>
      <c r="O1009">
        <v>0</v>
      </c>
      <c r="S1009" t="s">
        <v>69</v>
      </c>
      <c r="AB1009" t="s">
        <v>72</v>
      </c>
      <c r="AC1009" t="s">
        <v>68</v>
      </c>
      <c r="AD1009">
        <v>3990179</v>
      </c>
      <c r="AE1009">
        <v>353387</v>
      </c>
      <c r="AF1009" t="s">
        <v>72</v>
      </c>
      <c r="AG1009">
        <v>0</v>
      </c>
      <c r="AH1009" t="s">
        <v>73</v>
      </c>
      <c r="AI1009" t="s">
        <v>74</v>
      </c>
      <c r="AJ1009">
        <v>88</v>
      </c>
      <c r="AK1009">
        <f>AJ1009*2.54</f>
        <v>223.52</v>
      </c>
      <c r="AL1009" t="str">
        <f>IF(AK1009&lt;5,"Sapling",IF(AK1009&lt;30,"Pole",IF(AK1009&lt;50,"Small Saw",IF(AK1009&lt;100,"Large Saw",IF(AK1009&lt;300,"Giant","Monarch")))))</f>
        <v>Giant</v>
      </c>
      <c r="AM1009">
        <v>210</v>
      </c>
      <c r="AN1009" t="s">
        <v>1974</v>
      </c>
      <c r="AO1009" s="1">
        <v>45505.604919398145</v>
      </c>
      <c r="AP1009" t="s">
        <v>76</v>
      </c>
      <c r="AQ1009" s="1">
        <v>45553.833437499998</v>
      </c>
      <c r="AR1009" t="s">
        <v>151</v>
      </c>
      <c r="AU1009" t="s">
        <v>79</v>
      </c>
      <c r="AV1009" t="s">
        <v>86</v>
      </c>
      <c r="AW1009" t="s">
        <v>159</v>
      </c>
    </row>
    <row r="1010" spans="1:50" x14ac:dyDescent="0.35">
      <c r="A1010">
        <v>474</v>
      </c>
      <c r="C1010">
        <v>234</v>
      </c>
      <c r="E1010" t="s">
        <v>174</v>
      </c>
      <c r="F1010" t="s">
        <v>197</v>
      </c>
      <c r="G1010" t="s">
        <v>1</v>
      </c>
      <c r="H1010">
        <v>79.599999999999895</v>
      </c>
      <c r="I1010">
        <v>202</v>
      </c>
      <c r="J1010" t="s">
        <v>839</v>
      </c>
      <c r="M1010" t="s">
        <v>70</v>
      </c>
      <c r="N1010">
        <v>0</v>
      </c>
      <c r="O1010">
        <v>0</v>
      </c>
      <c r="S1010" t="s">
        <v>69</v>
      </c>
      <c r="T1010" t="s">
        <v>68</v>
      </c>
      <c r="U1010" t="s">
        <v>67</v>
      </c>
      <c r="V1010" t="s">
        <v>70</v>
      </c>
      <c r="X1010" t="s">
        <v>70</v>
      </c>
      <c r="Y1010" t="s">
        <v>70</v>
      </c>
      <c r="Z1010" t="s">
        <v>70</v>
      </c>
      <c r="AA1010" t="s">
        <v>70</v>
      </c>
      <c r="AB1010" t="s">
        <v>72</v>
      </c>
      <c r="AC1010" t="s">
        <v>68</v>
      </c>
      <c r="AD1010">
        <v>3983410</v>
      </c>
      <c r="AE1010">
        <v>350214</v>
      </c>
      <c r="AF1010" t="s">
        <v>72</v>
      </c>
      <c r="AG1010">
        <v>0</v>
      </c>
      <c r="AH1010" t="s">
        <v>73</v>
      </c>
      <c r="AI1010" t="s">
        <v>74</v>
      </c>
      <c r="AJ1010">
        <v>88</v>
      </c>
      <c r="AK1010">
        <f>AJ1010*2.54</f>
        <v>223.52</v>
      </c>
      <c r="AL1010" t="str">
        <f>IF(AK1010&lt;5,"Sapling",IF(AK1010&lt;30,"Pole",IF(AK1010&lt;50,"Small Saw",IF(AK1010&lt;100,"Large Saw",IF(AK1010&lt;300,"Giant","Monarch")))))</f>
        <v>Giant</v>
      </c>
      <c r="AM1010">
        <v>234</v>
      </c>
      <c r="AN1010" t="s">
        <v>2317</v>
      </c>
      <c r="AO1010" s="1">
        <v>45505.604919398145</v>
      </c>
      <c r="AP1010" t="s">
        <v>76</v>
      </c>
      <c r="AQ1010" s="1">
        <v>45532.8877125</v>
      </c>
      <c r="AR1010" t="s">
        <v>76</v>
      </c>
      <c r="AU1010" t="s">
        <v>177</v>
      </c>
      <c r="AV1010" t="s">
        <v>86</v>
      </c>
      <c r="AW1010" t="s">
        <v>87</v>
      </c>
    </row>
    <row r="1011" spans="1:50" x14ac:dyDescent="0.35">
      <c r="A1011">
        <v>705</v>
      </c>
      <c r="C1011">
        <v>195</v>
      </c>
      <c r="E1011" t="s">
        <v>174</v>
      </c>
      <c r="F1011" t="s">
        <v>65</v>
      </c>
      <c r="G1011" t="s">
        <v>1</v>
      </c>
      <c r="H1011">
        <v>87.099999999999895</v>
      </c>
      <c r="I1011">
        <v>221</v>
      </c>
      <c r="J1011" t="s">
        <v>2799</v>
      </c>
      <c r="K1011" t="s">
        <v>133</v>
      </c>
      <c r="M1011" t="s">
        <v>68</v>
      </c>
      <c r="N1011">
        <v>30</v>
      </c>
      <c r="O1011">
        <v>3</v>
      </c>
      <c r="S1011" t="s">
        <v>69</v>
      </c>
      <c r="T1011" t="s">
        <v>70</v>
      </c>
      <c r="V1011" t="s">
        <v>70</v>
      </c>
      <c r="W1011" t="s">
        <v>67</v>
      </c>
      <c r="X1011" t="s">
        <v>68</v>
      </c>
      <c r="Y1011" t="s">
        <v>70</v>
      </c>
      <c r="Z1011" t="s">
        <v>70</v>
      </c>
      <c r="AA1011" t="s">
        <v>70</v>
      </c>
      <c r="AB1011" t="s">
        <v>72</v>
      </c>
      <c r="AC1011" t="s">
        <v>68</v>
      </c>
      <c r="AD1011">
        <v>3982864</v>
      </c>
      <c r="AE1011">
        <v>350363</v>
      </c>
      <c r="AF1011" t="s">
        <v>72</v>
      </c>
      <c r="AG1011">
        <v>0</v>
      </c>
      <c r="AH1011" t="s">
        <v>73</v>
      </c>
      <c r="AI1011" t="s">
        <v>74</v>
      </c>
      <c r="AJ1011">
        <v>88</v>
      </c>
      <c r="AK1011">
        <f>AJ1011*2.54</f>
        <v>223.52</v>
      </c>
      <c r="AL1011" t="str">
        <f>IF(AK1011&lt;5,"Sapling",IF(AK1011&lt;30,"Pole",IF(AK1011&lt;50,"Small Saw",IF(AK1011&lt;100,"Large Saw",IF(AK1011&lt;300,"Giant","Monarch")))))</f>
        <v>Giant</v>
      </c>
      <c r="AM1011">
        <v>195</v>
      </c>
      <c r="AN1011" t="s">
        <v>2800</v>
      </c>
      <c r="AO1011" s="1">
        <v>45505.604919398145</v>
      </c>
      <c r="AP1011" t="s">
        <v>76</v>
      </c>
      <c r="AQ1011" s="1">
        <v>45550.043449074074</v>
      </c>
      <c r="AR1011" t="s">
        <v>151</v>
      </c>
      <c r="AU1011" t="s">
        <v>177</v>
      </c>
      <c r="AV1011" t="s">
        <v>86</v>
      </c>
      <c r="AW1011" t="s">
        <v>81</v>
      </c>
      <c r="AX1011" t="s">
        <v>178</v>
      </c>
    </row>
    <row r="1012" spans="1:50" x14ac:dyDescent="0.35">
      <c r="A1012">
        <v>191</v>
      </c>
      <c r="C1012">
        <v>205</v>
      </c>
      <c r="E1012" t="s">
        <v>637</v>
      </c>
      <c r="F1012" t="s">
        <v>290</v>
      </c>
      <c r="G1012" t="s">
        <v>1</v>
      </c>
      <c r="H1012">
        <v>75.400000000000006</v>
      </c>
      <c r="I1012">
        <v>191</v>
      </c>
      <c r="J1012" t="s">
        <v>1035</v>
      </c>
      <c r="M1012" t="s">
        <v>70</v>
      </c>
      <c r="N1012">
        <v>28</v>
      </c>
      <c r="O1012">
        <v>0</v>
      </c>
      <c r="S1012" t="s">
        <v>94</v>
      </c>
      <c r="T1012" t="s">
        <v>68</v>
      </c>
      <c r="U1012" t="s">
        <v>67</v>
      </c>
      <c r="V1012" t="s">
        <v>68</v>
      </c>
      <c r="X1012" t="s">
        <v>70</v>
      </c>
      <c r="Y1012" t="s">
        <v>70</v>
      </c>
      <c r="Z1012" t="s">
        <v>70</v>
      </c>
      <c r="AA1012" t="s">
        <v>70</v>
      </c>
      <c r="AB1012" t="s">
        <v>72</v>
      </c>
      <c r="AC1012" t="s">
        <v>68</v>
      </c>
      <c r="AD1012">
        <v>3996203</v>
      </c>
      <c r="AE1012">
        <v>351325</v>
      </c>
      <c r="AF1012" t="s">
        <v>72</v>
      </c>
      <c r="AG1012">
        <v>0</v>
      </c>
      <c r="AH1012" t="s">
        <v>73</v>
      </c>
      <c r="AI1012" t="s">
        <v>74</v>
      </c>
      <c r="AJ1012">
        <v>87</v>
      </c>
      <c r="AK1012">
        <f>AJ1012*2.54</f>
        <v>220.98</v>
      </c>
      <c r="AL1012" t="str">
        <f>IF(AK1012&lt;5,"Sapling",IF(AK1012&lt;30,"Pole",IF(AK1012&lt;50,"Small Saw",IF(AK1012&lt;100,"Large Saw",IF(AK1012&lt;300,"Giant","Monarch")))))</f>
        <v>Giant</v>
      </c>
      <c r="AM1012">
        <v>205</v>
      </c>
      <c r="AN1012" t="s">
        <v>1036</v>
      </c>
      <c r="AO1012" s="1">
        <v>45505.604919398145</v>
      </c>
      <c r="AP1012" t="s">
        <v>76</v>
      </c>
      <c r="AQ1012" s="1">
        <v>45561.888229166667</v>
      </c>
      <c r="AR1012" t="s">
        <v>151</v>
      </c>
      <c r="AU1012" t="s">
        <v>177</v>
      </c>
      <c r="AV1012" t="s">
        <v>86</v>
      </c>
      <c r="AW1012" t="s">
        <v>159</v>
      </c>
    </row>
    <row r="1013" spans="1:50" x14ac:dyDescent="0.35">
      <c r="A1013">
        <v>406</v>
      </c>
      <c r="C1013">
        <v>186</v>
      </c>
      <c r="E1013" t="s">
        <v>637</v>
      </c>
      <c r="F1013" t="s">
        <v>106</v>
      </c>
      <c r="G1013" t="s">
        <v>1</v>
      </c>
      <c r="H1013">
        <v>69</v>
      </c>
      <c r="I1013">
        <v>175</v>
      </c>
      <c r="J1013" t="s">
        <v>947</v>
      </c>
      <c r="M1013" t="s">
        <v>68</v>
      </c>
      <c r="N1013">
        <v>10</v>
      </c>
      <c r="O1013">
        <v>4</v>
      </c>
      <c r="S1013" t="s">
        <v>182</v>
      </c>
      <c r="T1013" t="s">
        <v>68</v>
      </c>
      <c r="U1013" t="s">
        <v>67</v>
      </c>
      <c r="X1013" t="s">
        <v>70</v>
      </c>
      <c r="Y1013" t="s">
        <v>70</v>
      </c>
      <c r="Z1013" t="s">
        <v>70</v>
      </c>
      <c r="AA1013" t="s">
        <v>70</v>
      </c>
      <c r="AB1013" t="s">
        <v>168</v>
      </c>
      <c r="AC1013" t="s">
        <v>68</v>
      </c>
      <c r="AD1013">
        <v>3995525</v>
      </c>
      <c r="AE1013">
        <v>350818</v>
      </c>
      <c r="AF1013" t="s">
        <v>72</v>
      </c>
      <c r="AG1013">
        <v>29</v>
      </c>
      <c r="AH1013" t="s">
        <v>73</v>
      </c>
      <c r="AI1013" t="s">
        <v>74</v>
      </c>
      <c r="AJ1013">
        <v>87</v>
      </c>
      <c r="AK1013">
        <f>AJ1013*2.54</f>
        <v>220.98</v>
      </c>
      <c r="AL1013" t="str">
        <f>IF(AK1013&lt;5,"Sapling",IF(AK1013&lt;30,"Pole",IF(AK1013&lt;50,"Small Saw",IF(AK1013&lt;100,"Large Saw",IF(AK1013&lt;300,"Giant","Monarch")))))</f>
        <v>Giant</v>
      </c>
      <c r="AM1013">
        <v>186</v>
      </c>
      <c r="AN1013" t="s">
        <v>1491</v>
      </c>
      <c r="AO1013" s="1">
        <v>45505.604919398145</v>
      </c>
      <c r="AP1013" t="s">
        <v>76</v>
      </c>
      <c r="AQ1013" s="1">
        <v>45562.772974537038</v>
      </c>
      <c r="AR1013" t="s">
        <v>927</v>
      </c>
      <c r="AT1013" t="s">
        <v>1492</v>
      </c>
      <c r="AU1013" t="s">
        <v>177</v>
      </c>
      <c r="AV1013" t="s">
        <v>86</v>
      </c>
      <c r="AW1013" t="s">
        <v>81</v>
      </c>
      <c r="AX1013" t="s">
        <v>1493</v>
      </c>
    </row>
    <row r="1014" spans="1:50" x14ac:dyDescent="0.35">
      <c r="A1014">
        <v>438</v>
      </c>
      <c r="C1014">
        <v>222</v>
      </c>
      <c r="E1014" t="s">
        <v>637</v>
      </c>
      <c r="F1014" t="s">
        <v>201</v>
      </c>
      <c r="G1014" t="s">
        <v>1</v>
      </c>
      <c r="H1014">
        <v>85</v>
      </c>
      <c r="I1014">
        <v>215</v>
      </c>
      <c r="J1014" t="s">
        <v>928</v>
      </c>
      <c r="M1014" t="s">
        <v>70</v>
      </c>
      <c r="N1014">
        <v>8</v>
      </c>
      <c r="S1014" t="s">
        <v>94</v>
      </c>
      <c r="T1014" t="s">
        <v>68</v>
      </c>
      <c r="U1014" t="s">
        <v>67</v>
      </c>
      <c r="X1014" t="s">
        <v>70</v>
      </c>
      <c r="Y1014" t="s">
        <v>70</v>
      </c>
      <c r="Z1014" t="s">
        <v>68</v>
      </c>
      <c r="AA1014" t="s">
        <v>70</v>
      </c>
      <c r="AB1014" t="s">
        <v>72</v>
      </c>
      <c r="AC1014" t="s">
        <v>68</v>
      </c>
      <c r="AD1014">
        <v>3995298</v>
      </c>
      <c r="AE1014">
        <v>350472</v>
      </c>
      <c r="AF1014" t="s">
        <v>72</v>
      </c>
      <c r="AG1014">
        <v>87</v>
      </c>
      <c r="AH1014" t="s">
        <v>73</v>
      </c>
      <c r="AI1014" t="s">
        <v>74</v>
      </c>
      <c r="AJ1014">
        <v>87</v>
      </c>
      <c r="AK1014">
        <f>AJ1014*2.54</f>
        <v>220.98</v>
      </c>
      <c r="AL1014" t="str">
        <f>IF(AK1014&lt;5,"Sapling",IF(AK1014&lt;30,"Pole",IF(AK1014&lt;50,"Small Saw",IF(AK1014&lt;100,"Large Saw",IF(AK1014&lt;300,"Giant","Monarch")))))</f>
        <v>Giant</v>
      </c>
      <c r="AM1014">
        <v>222</v>
      </c>
      <c r="AN1014" t="s">
        <v>1584</v>
      </c>
      <c r="AO1014" s="1">
        <v>45505.604919398145</v>
      </c>
      <c r="AP1014" t="s">
        <v>76</v>
      </c>
      <c r="AQ1014" s="1">
        <v>45565.734351851854</v>
      </c>
      <c r="AR1014" t="s">
        <v>927</v>
      </c>
      <c r="AU1014" t="s">
        <v>177</v>
      </c>
      <c r="AV1014" t="s">
        <v>86</v>
      </c>
      <c r="AW1014" t="s">
        <v>81</v>
      </c>
      <c r="AX1014" t="s">
        <v>1585</v>
      </c>
    </row>
    <row r="1015" spans="1:50" x14ac:dyDescent="0.35">
      <c r="A1015">
        <v>596</v>
      </c>
      <c r="C1015">
        <v>205</v>
      </c>
      <c r="E1015" t="s">
        <v>637</v>
      </c>
      <c r="F1015" t="s">
        <v>65</v>
      </c>
      <c r="G1015" t="s">
        <v>1</v>
      </c>
      <c r="H1015">
        <v>74</v>
      </c>
      <c r="I1015">
        <v>187</v>
      </c>
      <c r="J1015" t="s">
        <v>1865</v>
      </c>
      <c r="M1015" t="s">
        <v>68</v>
      </c>
      <c r="N1015">
        <v>38</v>
      </c>
      <c r="O1015">
        <v>3</v>
      </c>
      <c r="S1015" t="s">
        <v>182</v>
      </c>
      <c r="T1015" t="s">
        <v>70</v>
      </c>
      <c r="Y1015" t="s">
        <v>70</v>
      </c>
      <c r="Z1015" t="s">
        <v>70</v>
      </c>
      <c r="AA1015" t="s">
        <v>70</v>
      </c>
      <c r="AB1015" t="s">
        <v>1866</v>
      </c>
      <c r="AC1015" t="s">
        <v>68</v>
      </c>
      <c r="AD1015">
        <v>3995815</v>
      </c>
      <c r="AE1015">
        <v>351527</v>
      </c>
      <c r="AF1015" t="s">
        <v>72</v>
      </c>
      <c r="AG1015">
        <v>0</v>
      </c>
      <c r="AH1015" t="s">
        <v>73</v>
      </c>
      <c r="AI1015" t="s">
        <v>74</v>
      </c>
      <c r="AJ1015">
        <v>87</v>
      </c>
      <c r="AK1015">
        <f>AJ1015*2.54</f>
        <v>220.98</v>
      </c>
      <c r="AL1015" t="str">
        <f>IF(AK1015&lt;5,"Sapling",IF(AK1015&lt;30,"Pole",IF(AK1015&lt;50,"Small Saw",IF(AK1015&lt;100,"Large Saw",IF(AK1015&lt;300,"Giant","Monarch")))))</f>
        <v>Giant</v>
      </c>
      <c r="AM1015">
        <v>205</v>
      </c>
      <c r="AN1015" t="s">
        <v>1867</v>
      </c>
      <c r="AO1015" s="1">
        <v>45505.604919398145</v>
      </c>
      <c r="AP1015" t="s">
        <v>76</v>
      </c>
      <c r="AQ1015" s="1">
        <v>45566.716331018521</v>
      </c>
      <c r="AR1015" t="s">
        <v>927</v>
      </c>
      <c r="AU1015" t="s">
        <v>177</v>
      </c>
      <c r="AV1015" t="s">
        <v>86</v>
      </c>
      <c r="AW1015" t="s">
        <v>87</v>
      </c>
      <c r="AX1015" t="s">
        <v>934</v>
      </c>
    </row>
    <row r="1016" spans="1:50" x14ac:dyDescent="0.35">
      <c r="A1016">
        <v>681</v>
      </c>
      <c r="C1016">
        <v>205</v>
      </c>
      <c r="E1016" t="s">
        <v>174</v>
      </c>
      <c r="F1016" t="s">
        <v>82</v>
      </c>
      <c r="G1016" t="s">
        <v>1</v>
      </c>
      <c r="H1016">
        <v>57.899999999999899</v>
      </c>
      <c r="I1016">
        <v>147</v>
      </c>
      <c r="J1016" t="s">
        <v>348</v>
      </c>
      <c r="M1016" t="s">
        <v>70</v>
      </c>
      <c r="N1016">
        <v>43</v>
      </c>
      <c r="O1016">
        <v>0</v>
      </c>
      <c r="S1016" t="s">
        <v>182</v>
      </c>
      <c r="T1016" t="s">
        <v>68</v>
      </c>
      <c r="U1016" t="s">
        <v>67</v>
      </c>
      <c r="V1016" t="s">
        <v>70</v>
      </c>
      <c r="X1016" t="s">
        <v>70</v>
      </c>
      <c r="Y1016" t="s">
        <v>70</v>
      </c>
      <c r="Z1016" t="s">
        <v>70</v>
      </c>
      <c r="AA1016" t="s">
        <v>70</v>
      </c>
      <c r="AB1016" t="s">
        <v>168</v>
      </c>
      <c r="AC1016" t="s">
        <v>68</v>
      </c>
      <c r="AD1016">
        <v>3983043</v>
      </c>
      <c r="AE1016">
        <v>350536</v>
      </c>
      <c r="AF1016" t="s">
        <v>72</v>
      </c>
      <c r="AG1016">
        <v>0</v>
      </c>
      <c r="AH1016" t="s">
        <v>73</v>
      </c>
      <c r="AI1016" t="s">
        <v>74</v>
      </c>
      <c r="AJ1016">
        <v>87</v>
      </c>
      <c r="AK1016">
        <f>AJ1016*2.54</f>
        <v>220.98</v>
      </c>
      <c r="AL1016" t="str">
        <f>IF(AK1016&lt;5,"Sapling",IF(AK1016&lt;30,"Pole",IF(AK1016&lt;50,"Small Saw",IF(AK1016&lt;100,"Large Saw",IF(AK1016&lt;300,"Giant","Monarch")))))</f>
        <v>Giant</v>
      </c>
      <c r="AM1016">
        <v>205</v>
      </c>
      <c r="AN1016" t="s">
        <v>2670</v>
      </c>
      <c r="AO1016" s="1">
        <v>45505.604919398145</v>
      </c>
      <c r="AP1016" t="s">
        <v>76</v>
      </c>
      <c r="AQ1016" s="1">
        <v>45546.756493055553</v>
      </c>
      <c r="AR1016" t="s">
        <v>151</v>
      </c>
      <c r="AU1016" t="s">
        <v>177</v>
      </c>
      <c r="AV1016" t="s">
        <v>86</v>
      </c>
      <c r="AW1016" t="s">
        <v>81</v>
      </c>
      <c r="AX1016" t="s">
        <v>2671</v>
      </c>
    </row>
    <row r="1017" spans="1:50" x14ac:dyDescent="0.35">
      <c r="A1017">
        <v>431</v>
      </c>
      <c r="C1017">
        <v>188</v>
      </c>
      <c r="E1017" t="s">
        <v>174</v>
      </c>
      <c r="F1017" t="s">
        <v>201</v>
      </c>
      <c r="G1017" t="s">
        <v>1</v>
      </c>
      <c r="H1017">
        <v>72.400000000000006</v>
      </c>
      <c r="I1017">
        <v>183</v>
      </c>
      <c r="J1017" t="s">
        <v>266</v>
      </c>
      <c r="K1017" t="s">
        <v>93</v>
      </c>
      <c r="M1017" t="s">
        <v>70</v>
      </c>
      <c r="N1017">
        <v>32</v>
      </c>
      <c r="O1017">
        <v>0</v>
      </c>
      <c r="S1017" t="s">
        <v>94</v>
      </c>
      <c r="T1017" t="s">
        <v>70</v>
      </c>
      <c r="V1017" t="s">
        <v>70</v>
      </c>
      <c r="W1017" t="s">
        <v>97</v>
      </c>
      <c r="X1017" t="s">
        <v>68</v>
      </c>
      <c r="Y1017" t="s">
        <v>70</v>
      </c>
      <c r="Z1017" t="s">
        <v>70</v>
      </c>
      <c r="AA1017" t="s">
        <v>70</v>
      </c>
      <c r="AB1017" t="s">
        <v>72</v>
      </c>
      <c r="AC1017" t="s">
        <v>68</v>
      </c>
      <c r="AD1017">
        <v>3983400</v>
      </c>
      <c r="AE1017">
        <v>350130</v>
      </c>
      <c r="AF1017" t="s">
        <v>72</v>
      </c>
      <c r="AG1017">
        <v>0</v>
      </c>
      <c r="AH1017" t="s">
        <v>73</v>
      </c>
      <c r="AI1017" t="s">
        <v>74</v>
      </c>
      <c r="AJ1017">
        <v>87</v>
      </c>
      <c r="AK1017">
        <f>AJ1017*2.54</f>
        <v>220.98</v>
      </c>
      <c r="AL1017" t="str">
        <f>IF(AK1017&lt;5,"Sapling",IF(AK1017&lt;30,"Pole",IF(AK1017&lt;50,"Small Saw",IF(AK1017&lt;100,"Large Saw",IF(AK1017&lt;300,"Giant","Monarch")))))</f>
        <v>Giant</v>
      </c>
      <c r="AM1017">
        <v>188</v>
      </c>
      <c r="AN1017" t="s">
        <v>2873</v>
      </c>
      <c r="AO1017" s="1">
        <v>45505.604919398145</v>
      </c>
      <c r="AP1017" t="s">
        <v>76</v>
      </c>
      <c r="AQ1017" s="1">
        <v>45532.887984293979</v>
      </c>
      <c r="AR1017" t="s">
        <v>76</v>
      </c>
      <c r="AS1017" t="s">
        <v>97</v>
      </c>
      <c r="AU1017" t="s">
        <v>177</v>
      </c>
      <c r="AV1017" t="s">
        <v>86</v>
      </c>
      <c r="AW1017" t="s">
        <v>87</v>
      </c>
    </row>
    <row r="1018" spans="1:50" x14ac:dyDescent="0.35">
      <c r="A1018">
        <v>9</v>
      </c>
      <c r="C1018">
        <v>171</v>
      </c>
      <c r="E1018" t="s">
        <v>174</v>
      </c>
      <c r="F1018" t="s">
        <v>82</v>
      </c>
      <c r="G1018" t="s">
        <v>1</v>
      </c>
      <c r="H1018">
        <v>69.7</v>
      </c>
      <c r="I1018">
        <v>177</v>
      </c>
      <c r="J1018" t="s">
        <v>266</v>
      </c>
      <c r="M1018" t="s">
        <v>70</v>
      </c>
      <c r="N1018">
        <v>41</v>
      </c>
      <c r="O1018">
        <v>0</v>
      </c>
      <c r="S1018" t="s">
        <v>94</v>
      </c>
      <c r="T1018" t="s">
        <v>68</v>
      </c>
      <c r="U1018" t="s">
        <v>67</v>
      </c>
      <c r="V1018" t="s">
        <v>70</v>
      </c>
      <c r="X1018" t="s">
        <v>70</v>
      </c>
      <c r="Y1018" t="s">
        <v>70</v>
      </c>
      <c r="Z1018" t="s">
        <v>70</v>
      </c>
      <c r="AA1018" t="s">
        <v>70</v>
      </c>
      <c r="AB1018" t="s">
        <v>267</v>
      </c>
      <c r="AC1018" t="s">
        <v>68</v>
      </c>
      <c r="AD1018">
        <v>3983995</v>
      </c>
      <c r="AE1018">
        <v>349790</v>
      </c>
      <c r="AF1018" t="s">
        <v>72</v>
      </c>
      <c r="AG1018">
        <v>0</v>
      </c>
      <c r="AH1018" t="s">
        <v>73</v>
      </c>
      <c r="AI1018" t="s">
        <v>74</v>
      </c>
      <c r="AJ1018">
        <v>86</v>
      </c>
      <c r="AK1018">
        <f>AJ1018*2.54</f>
        <v>218.44</v>
      </c>
      <c r="AL1018" t="str">
        <f>IF(AK1018&lt;5,"Sapling",IF(AK1018&lt;30,"Pole",IF(AK1018&lt;50,"Small Saw",IF(AK1018&lt;100,"Large Saw",IF(AK1018&lt;300,"Giant","Monarch")))))</f>
        <v>Giant</v>
      </c>
      <c r="AM1018">
        <v>171</v>
      </c>
      <c r="AN1018" t="s">
        <v>268</v>
      </c>
      <c r="AO1018" s="1">
        <v>45505.604919398145</v>
      </c>
      <c r="AP1018" t="s">
        <v>76</v>
      </c>
      <c r="AQ1018" s="1">
        <v>45532.887473287039</v>
      </c>
      <c r="AR1018" t="s">
        <v>76</v>
      </c>
      <c r="AU1018" t="s">
        <v>177</v>
      </c>
      <c r="AV1018" t="s">
        <v>80</v>
      </c>
      <c r="AW1018" t="s">
        <v>81</v>
      </c>
      <c r="AX1018" t="s">
        <v>269</v>
      </c>
    </row>
    <row r="1019" spans="1:50" x14ac:dyDescent="0.35">
      <c r="A1019">
        <v>645</v>
      </c>
      <c r="C1019">
        <v>165</v>
      </c>
      <c r="E1019" t="s">
        <v>174</v>
      </c>
      <c r="F1019" t="s">
        <v>197</v>
      </c>
      <c r="G1019" t="s">
        <v>1</v>
      </c>
      <c r="H1019">
        <v>74.2</v>
      </c>
      <c r="I1019">
        <v>188</v>
      </c>
      <c r="J1019" t="s">
        <v>187</v>
      </c>
      <c r="K1019" t="s">
        <v>67</v>
      </c>
      <c r="M1019" t="s">
        <v>70</v>
      </c>
      <c r="N1019">
        <v>86</v>
      </c>
      <c r="O1019">
        <v>0</v>
      </c>
      <c r="S1019" t="s">
        <v>182</v>
      </c>
      <c r="T1019" t="s">
        <v>68</v>
      </c>
      <c r="U1019" t="s">
        <v>67</v>
      </c>
      <c r="V1019" t="s">
        <v>70</v>
      </c>
      <c r="W1019" t="s">
        <v>67</v>
      </c>
      <c r="X1019" t="s">
        <v>68</v>
      </c>
      <c r="Y1019" t="s">
        <v>70</v>
      </c>
      <c r="Z1019" t="s">
        <v>70</v>
      </c>
      <c r="AA1019" t="s">
        <v>70</v>
      </c>
      <c r="AB1019" t="s">
        <v>168</v>
      </c>
      <c r="AC1019" t="s">
        <v>68</v>
      </c>
      <c r="AD1019">
        <v>3982959</v>
      </c>
      <c r="AE1019">
        <v>350322</v>
      </c>
      <c r="AF1019" t="s">
        <v>72</v>
      </c>
      <c r="AG1019">
        <v>0</v>
      </c>
      <c r="AH1019" t="s">
        <v>73</v>
      </c>
      <c r="AI1019" t="s">
        <v>74</v>
      </c>
      <c r="AJ1019">
        <v>86</v>
      </c>
      <c r="AK1019">
        <f>AJ1019*2.54</f>
        <v>218.44</v>
      </c>
      <c r="AL1019" t="str">
        <f>IF(AK1019&lt;5,"Sapling",IF(AK1019&lt;30,"Pole",IF(AK1019&lt;50,"Small Saw",IF(AK1019&lt;100,"Large Saw",IF(AK1019&lt;300,"Giant","Monarch")))))</f>
        <v>Giant</v>
      </c>
      <c r="AM1019">
        <v>165</v>
      </c>
      <c r="AN1019" t="s">
        <v>353</v>
      </c>
      <c r="AO1019" s="1">
        <v>45505.604919398145</v>
      </c>
      <c r="AP1019" t="s">
        <v>76</v>
      </c>
      <c r="AQ1019" s="1">
        <v>45547.708333333336</v>
      </c>
      <c r="AR1019" t="s">
        <v>151</v>
      </c>
      <c r="AS1019" t="s">
        <v>67</v>
      </c>
      <c r="AU1019" t="s">
        <v>177</v>
      </c>
      <c r="AV1019" t="s">
        <v>80</v>
      </c>
      <c r="AW1019" t="s">
        <v>81</v>
      </c>
      <c r="AX1019" t="s">
        <v>178</v>
      </c>
    </row>
    <row r="1020" spans="1:50" x14ac:dyDescent="0.35">
      <c r="A1020">
        <v>23</v>
      </c>
      <c r="C1020">
        <v>183</v>
      </c>
      <c r="E1020" t="s">
        <v>637</v>
      </c>
      <c r="F1020" t="s">
        <v>65</v>
      </c>
      <c r="G1020" t="s">
        <v>1</v>
      </c>
      <c r="H1020">
        <v>71.900000000000006</v>
      </c>
      <c r="I1020">
        <v>182</v>
      </c>
      <c r="J1020" t="s">
        <v>696</v>
      </c>
      <c r="M1020" t="s">
        <v>70</v>
      </c>
      <c r="N1020">
        <v>15</v>
      </c>
      <c r="O1020">
        <v>0</v>
      </c>
      <c r="S1020" t="s">
        <v>69</v>
      </c>
      <c r="T1020" t="s">
        <v>68</v>
      </c>
      <c r="U1020" t="s">
        <v>67</v>
      </c>
      <c r="V1020" t="s">
        <v>70</v>
      </c>
      <c r="X1020" t="s">
        <v>70</v>
      </c>
      <c r="Y1020" t="s">
        <v>70</v>
      </c>
      <c r="Z1020" t="s">
        <v>70</v>
      </c>
      <c r="AA1020" t="s">
        <v>70</v>
      </c>
      <c r="AB1020" t="s">
        <v>72</v>
      </c>
      <c r="AC1020" t="s">
        <v>68</v>
      </c>
      <c r="AD1020">
        <v>3996273</v>
      </c>
      <c r="AE1020">
        <v>351772</v>
      </c>
      <c r="AF1020" t="s">
        <v>72</v>
      </c>
      <c r="AG1020">
        <v>0</v>
      </c>
      <c r="AH1020" t="s">
        <v>73</v>
      </c>
      <c r="AI1020" t="s">
        <v>74</v>
      </c>
      <c r="AJ1020">
        <v>86</v>
      </c>
      <c r="AK1020">
        <f>AJ1020*2.54</f>
        <v>218.44</v>
      </c>
      <c r="AL1020" t="str">
        <f>IF(AK1020&lt;5,"Sapling",IF(AK1020&lt;30,"Pole",IF(AK1020&lt;50,"Small Saw",IF(AK1020&lt;100,"Large Saw",IF(AK1020&lt;300,"Giant","Monarch")))))</f>
        <v>Giant</v>
      </c>
      <c r="AM1020">
        <v>183</v>
      </c>
      <c r="AN1020" t="s">
        <v>697</v>
      </c>
      <c r="AO1020" s="1">
        <v>45505.604919398145</v>
      </c>
      <c r="AP1020" t="s">
        <v>76</v>
      </c>
      <c r="AQ1020" s="1">
        <v>45558.630300925928</v>
      </c>
      <c r="AR1020" t="s">
        <v>151</v>
      </c>
      <c r="AU1020" t="s">
        <v>177</v>
      </c>
      <c r="AV1020" t="s">
        <v>86</v>
      </c>
      <c r="AW1020" t="s">
        <v>81</v>
      </c>
    </row>
    <row r="1021" spans="1:50" x14ac:dyDescent="0.35">
      <c r="A1021">
        <v>139</v>
      </c>
      <c r="C1021">
        <v>130</v>
      </c>
      <c r="E1021" t="s">
        <v>637</v>
      </c>
      <c r="F1021" t="s">
        <v>146</v>
      </c>
      <c r="G1021" t="s">
        <v>1</v>
      </c>
      <c r="H1021">
        <v>73</v>
      </c>
      <c r="I1021">
        <v>185</v>
      </c>
      <c r="J1021" t="s">
        <v>928</v>
      </c>
      <c r="M1021" t="s">
        <v>68</v>
      </c>
      <c r="N1021">
        <v>68</v>
      </c>
      <c r="O1021">
        <v>4</v>
      </c>
      <c r="S1021" t="s">
        <v>94</v>
      </c>
      <c r="T1021" t="s">
        <v>68</v>
      </c>
      <c r="U1021" t="s">
        <v>67</v>
      </c>
      <c r="W1021" t="s">
        <v>67</v>
      </c>
      <c r="X1021" t="s">
        <v>68</v>
      </c>
      <c r="Y1021" t="s">
        <v>70</v>
      </c>
      <c r="Z1021" t="s">
        <v>70</v>
      </c>
      <c r="AA1021" t="s">
        <v>70</v>
      </c>
      <c r="AB1021" t="s">
        <v>72</v>
      </c>
      <c r="AC1021" t="s">
        <v>68</v>
      </c>
      <c r="AD1021">
        <v>3995170</v>
      </c>
      <c r="AE1021">
        <v>352677</v>
      </c>
      <c r="AF1021" t="s">
        <v>72</v>
      </c>
      <c r="AG1021">
        <v>30</v>
      </c>
      <c r="AH1021" t="s">
        <v>73</v>
      </c>
      <c r="AI1021" t="s">
        <v>74</v>
      </c>
      <c r="AJ1021">
        <v>86</v>
      </c>
      <c r="AK1021">
        <f>AJ1021*2.54</f>
        <v>218.44</v>
      </c>
      <c r="AL1021" t="str">
        <f>IF(AK1021&lt;5,"Sapling",IF(AK1021&lt;30,"Pole",IF(AK1021&lt;50,"Small Saw",IF(AK1021&lt;100,"Large Saw",IF(AK1021&lt;300,"Giant","Monarch")))))</f>
        <v>Giant</v>
      </c>
      <c r="AM1021">
        <v>130</v>
      </c>
      <c r="AN1021" t="s">
        <v>950</v>
      </c>
      <c r="AO1021" s="1">
        <v>45505.604919398145</v>
      </c>
      <c r="AP1021" t="s">
        <v>76</v>
      </c>
      <c r="AQ1021" s="1">
        <v>45567.812523148146</v>
      </c>
      <c r="AR1021" t="s">
        <v>927</v>
      </c>
      <c r="AU1021" t="s">
        <v>177</v>
      </c>
      <c r="AV1021" t="s">
        <v>86</v>
      </c>
      <c r="AW1021" t="s">
        <v>81</v>
      </c>
      <c r="AX1021" t="s">
        <v>951</v>
      </c>
    </row>
    <row r="1022" spans="1:50" x14ac:dyDescent="0.35">
      <c r="A1022">
        <v>291</v>
      </c>
      <c r="C1022">
        <v>215</v>
      </c>
      <c r="E1022" t="s">
        <v>637</v>
      </c>
      <c r="F1022" t="s">
        <v>201</v>
      </c>
      <c r="G1022" t="s">
        <v>1</v>
      </c>
      <c r="H1022">
        <v>73</v>
      </c>
      <c r="I1022">
        <v>185</v>
      </c>
      <c r="J1022" t="s">
        <v>935</v>
      </c>
      <c r="M1022" t="s">
        <v>68</v>
      </c>
      <c r="N1022">
        <v>40</v>
      </c>
      <c r="O1022">
        <v>3</v>
      </c>
      <c r="S1022" t="s">
        <v>94</v>
      </c>
      <c r="T1022" t="s">
        <v>68</v>
      </c>
      <c r="U1022" t="s">
        <v>67</v>
      </c>
      <c r="X1022" t="s">
        <v>70</v>
      </c>
      <c r="Y1022" t="s">
        <v>70</v>
      </c>
      <c r="Z1022" t="s">
        <v>70</v>
      </c>
      <c r="AA1022" t="s">
        <v>70</v>
      </c>
      <c r="AB1022" t="s">
        <v>72</v>
      </c>
      <c r="AC1022" t="s">
        <v>68</v>
      </c>
      <c r="AD1022">
        <v>3995758</v>
      </c>
      <c r="AE1022">
        <v>351160</v>
      </c>
      <c r="AF1022" t="s">
        <v>72</v>
      </c>
      <c r="AG1022">
        <v>12</v>
      </c>
      <c r="AH1022" t="s">
        <v>73</v>
      </c>
      <c r="AI1022" t="s">
        <v>74</v>
      </c>
      <c r="AJ1022">
        <v>86</v>
      </c>
      <c r="AK1022">
        <f>AJ1022*2.54</f>
        <v>218.44</v>
      </c>
      <c r="AL1022" t="str">
        <f>IF(AK1022&lt;5,"Sapling",IF(AK1022&lt;30,"Pole",IF(AK1022&lt;50,"Small Saw",IF(AK1022&lt;100,"Large Saw",IF(AK1022&lt;300,"Giant","Monarch")))))</f>
        <v>Giant</v>
      </c>
      <c r="AM1022">
        <v>215</v>
      </c>
      <c r="AN1022" t="s">
        <v>1248</v>
      </c>
      <c r="AO1022" s="1">
        <v>45505.604919398145</v>
      </c>
      <c r="AP1022" t="s">
        <v>76</v>
      </c>
      <c r="AQ1022" s="1">
        <v>45564.824548611112</v>
      </c>
      <c r="AR1022" t="s">
        <v>927</v>
      </c>
      <c r="AU1022" t="s">
        <v>177</v>
      </c>
      <c r="AV1022" t="s">
        <v>80</v>
      </c>
      <c r="AW1022" t="s">
        <v>81</v>
      </c>
      <c r="AX1022" t="s">
        <v>954</v>
      </c>
    </row>
    <row r="1023" spans="1:50" x14ac:dyDescent="0.35">
      <c r="A1023">
        <v>330</v>
      </c>
      <c r="C1023">
        <v>218</v>
      </c>
      <c r="E1023" t="s">
        <v>637</v>
      </c>
      <c r="F1023" t="s">
        <v>290</v>
      </c>
      <c r="G1023" t="s">
        <v>1</v>
      </c>
      <c r="H1023">
        <v>78</v>
      </c>
      <c r="I1023">
        <v>198</v>
      </c>
      <c r="J1023" t="s">
        <v>1336</v>
      </c>
      <c r="M1023" t="s">
        <v>70</v>
      </c>
      <c r="N1023">
        <v>30</v>
      </c>
      <c r="S1023" t="s">
        <v>94</v>
      </c>
      <c r="T1023" t="s">
        <v>68</v>
      </c>
      <c r="U1023" t="s">
        <v>133</v>
      </c>
      <c r="X1023" t="s">
        <v>70</v>
      </c>
      <c r="Y1023" t="s">
        <v>70</v>
      </c>
      <c r="Z1023" t="s">
        <v>70</v>
      </c>
      <c r="AA1023" t="s">
        <v>70</v>
      </c>
      <c r="AB1023" t="s">
        <v>72</v>
      </c>
      <c r="AC1023" t="s">
        <v>68</v>
      </c>
      <c r="AD1023">
        <v>3995657</v>
      </c>
      <c r="AE1023">
        <v>351184</v>
      </c>
      <c r="AF1023" t="s">
        <v>72</v>
      </c>
      <c r="AG1023">
        <v>0</v>
      </c>
      <c r="AH1023" t="s">
        <v>73</v>
      </c>
      <c r="AI1023" t="s">
        <v>74</v>
      </c>
      <c r="AJ1023">
        <v>86</v>
      </c>
      <c r="AK1023">
        <f>AJ1023*2.54</f>
        <v>218.44</v>
      </c>
      <c r="AL1023" t="str">
        <f>IF(AK1023&lt;5,"Sapling",IF(AK1023&lt;30,"Pole",IF(AK1023&lt;50,"Small Saw",IF(AK1023&lt;100,"Large Saw",IF(AK1023&lt;300,"Giant","Monarch")))))</f>
        <v>Giant</v>
      </c>
      <c r="AM1023">
        <v>218</v>
      </c>
      <c r="AN1023" t="s">
        <v>1337</v>
      </c>
      <c r="AO1023" s="1">
        <v>45505.604919398145</v>
      </c>
      <c r="AP1023" t="s">
        <v>76</v>
      </c>
      <c r="AQ1023" s="1">
        <v>45564.7809375</v>
      </c>
      <c r="AR1023" t="s">
        <v>927</v>
      </c>
      <c r="AU1023" t="s">
        <v>177</v>
      </c>
      <c r="AV1023" t="s">
        <v>80</v>
      </c>
      <c r="AW1023" t="s">
        <v>81</v>
      </c>
      <c r="AX1023" t="s">
        <v>1338</v>
      </c>
    </row>
    <row r="1024" spans="1:50" x14ac:dyDescent="0.35">
      <c r="A1024">
        <v>351</v>
      </c>
      <c r="C1024">
        <v>142</v>
      </c>
      <c r="E1024" t="s">
        <v>637</v>
      </c>
      <c r="F1024" t="s">
        <v>201</v>
      </c>
      <c r="G1024" t="s">
        <v>1</v>
      </c>
      <c r="H1024">
        <v>62.2</v>
      </c>
      <c r="I1024">
        <v>157</v>
      </c>
      <c r="J1024" t="s">
        <v>1377</v>
      </c>
      <c r="K1024" t="s">
        <v>67</v>
      </c>
      <c r="M1024" t="s">
        <v>70</v>
      </c>
      <c r="N1024">
        <v>15</v>
      </c>
      <c r="O1024">
        <v>0</v>
      </c>
      <c r="S1024" t="s">
        <v>94</v>
      </c>
      <c r="T1024" t="s">
        <v>68</v>
      </c>
      <c r="U1024" t="s">
        <v>67</v>
      </c>
      <c r="V1024" t="s">
        <v>70</v>
      </c>
      <c r="X1024" t="s">
        <v>70</v>
      </c>
      <c r="Y1024" t="s">
        <v>70</v>
      </c>
      <c r="Z1024" t="s">
        <v>70</v>
      </c>
      <c r="AA1024" t="s">
        <v>70</v>
      </c>
      <c r="AB1024" t="s">
        <v>72</v>
      </c>
      <c r="AC1024" t="s">
        <v>68</v>
      </c>
      <c r="AD1024">
        <v>3995967</v>
      </c>
      <c r="AE1024">
        <v>349152</v>
      </c>
      <c r="AF1024" t="s">
        <v>72</v>
      </c>
      <c r="AG1024">
        <v>0</v>
      </c>
      <c r="AH1024" t="s">
        <v>73</v>
      </c>
      <c r="AI1024" t="s">
        <v>74</v>
      </c>
      <c r="AJ1024">
        <v>86</v>
      </c>
      <c r="AK1024">
        <f>AJ1024*2.54</f>
        <v>218.44</v>
      </c>
      <c r="AL1024" t="str">
        <f>IF(AK1024&lt;5,"Sapling",IF(AK1024&lt;30,"Pole",IF(AK1024&lt;50,"Small Saw",IF(AK1024&lt;100,"Large Saw",IF(AK1024&lt;300,"Giant","Monarch")))))</f>
        <v>Giant</v>
      </c>
      <c r="AM1024">
        <v>142</v>
      </c>
      <c r="AN1024" t="s">
        <v>1378</v>
      </c>
      <c r="AO1024" s="1">
        <v>45505.604919398145</v>
      </c>
      <c r="AP1024" t="s">
        <v>76</v>
      </c>
      <c r="AQ1024" s="1">
        <v>45563.706446759257</v>
      </c>
      <c r="AR1024" t="s">
        <v>151</v>
      </c>
      <c r="AU1024" t="s">
        <v>177</v>
      </c>
      <c r="AV1024" t="s">
        <v>80</v>
      </c>
      <c r="AW1024" t="s">
        <v>81</v>
      </c>
    </row>
    <row r="1025" spans="1:50" x14ac:dyDescent="0.35">
      <c r="A1025">
        <v>380</v>
      </c>
      <c r="C1025">
        <v>193</v>
      </c>
      <c r="E1025" t="s">
        <v>637</v>
      </c>
      <c r="F1025" t="s">
        <v>197</v>
      </c>
      <c r="G1025" t="s">
        <v>1</v>
      </c>
      <c r="H1025">
        <v>78.099999999999895</v>
      </c>
      <c r="I1025">
        <v>198</v>
      </c>
      <c r="J1025" t="s">
        <v>1111</v>
      </c>
      <c r="M1025" t="s">
        <v>70</v>
      </c>
      <c r="N1025">
        <v>14</v>
      </c>
      <c r="O1025">
        <v>0</v>
      </c>
      <c r="S1025" t="s">
        <v>69</v>
      </c>
      <c r="T1025" t="s">
        <v>68</v>
      </c>
      <c r="U1025" t="s">
        <v>67</v>
      </c>
      <c r="V1025" t="s">
        <v>70</v>
      </c>
      <c r="X1025" t="s">
        <v>70</v>
      </c>
      <c r="Y1025" t="s">
        <v>70</v>
      </c>
      <c r="Z1025" t="s">
        <v>70</v>
      </c>
      <c r="AA1025" t="s">
        <v>70</v>
      </c>
      <c r="AB1025" t="s">
        <v>72</v>
      </c>
      <c r="AC1025" t="s">
        <v>68</v>
      </c>
      <c r="AD1025">
        <v>3996498</v>
      </c>
      <c r="AE1025">
        <v>349041</v>
      </c>
      <c r="AF1025" t="s">
        <v>72</v>
      </c>
      <c r="AG1025">
        <v>0</v>
      </c>
      <c r="AH1025" t="s">
        <v>73</v>
      </c>
      <c r="AI1025" t="s">
        <v>74</v>
      </c>
      <c r="AJ1025">
        <v>86</v>
      </c>
      <c r="AK1025">
        <f>AJ1025*2.54</f>
        <v>218.44</v>
      </c>
      <c r="AL1025" t="str">
        <f>IF(AK1025&lt;5,"Sapling",IF(AK1025&lt;30,"Pole",IF(AK1025&lt;50,"Small Saw",IF(AK1025&lt;100,"Large Saw",IF(AK1025&lt;300,"Giant","Monarch")))))</f>
        <v>Giant</v>
      </c>
      <c r="AM1025">
        <v>193</v>
      </c>
      <c r="AN1025" t="s">
        <v>1423</v>
      </c>
      <c r="AO1025" s="1">
        <v>45505.604919398145</v>
      </c>
      <c r="AP1025" t="s">
        <v>76</v>
      </c>
      <c r="AQ1025" s="1">
        <v>45563.637569444443</v>
      </c>
      <c r="AR1025" t="s">
        <v>151</v>
      </c>
      <c r="AT1025" t="s">
        <v>1424</v>
      </c>
      <c r="AU1025" t="s">
        <v>177</v>
      </c>
      <c r="AV1025" t="s">
        <v>86</v>
      </c>
      <c r="AW1025" t="s">
        <v>81</v>
      </c>
    </row>
    <row r="1026" spans="1:50" x14ac:dyDescent="0.35">
      <c r="A1026">
        <v>553</v>
      </c>
      <c r="C1026">
        <v>226</v>
      </c>
      <c r="E1026" t="s">
        <v>637</v>
      </c>
      <c r="F1026" t="s">
        <v>106</v>
      </c>
      <c r="G1026" t="s">
        <v>1</v>
      </c>
      <c r="H1026">
        <v>80.299999999999898</v>
      </c>
      <c r="I1026">
        <v>203</v>
      </c>
      <c r="J1026" t="s">
        <v>266</v>
      </c>
      <c r="K1026" t="s">
        <v>133</v>
      </c>
      <c r="M1026" t="s">
        <v>68</v>
      </c>
      <c r="N1026">
        <v>118</v>
      </c>
      <c r="O1026">
        <v>2</v>
      </c>
      <c r="S1026" t="s">
        <v>69</v>
      </c>
      <c r="T1026" t="s">
        <v>68</v>
      </c>
      <c r="U1026" t="s">
        <v>67</v>
      </c>
      <c r="V1026" t="s">
        <v>70</v>
      </c>
      <c r="X1026" t="s">
        <v>70</v>
      </c>
      <c r="Y1026" t="s">
        <v>70</v>
      </c>
      <c r="Z1026" t="s">
        <v>70</v>
      </c>
      <c r="AA1026" t="s">
        <v>70</v>
      </c>
      <c r="AB1026" t="s">
        <v>168</v>
      </c>
      <c r="AC1026" t="s">
        <v>68</v>
      </c>
      <c r="AD1026">
        <v>3995742</v>
      </c>
      <c r="AE1026">
        <v>349745</v>
      </c>
      <c r="AF1026" t="s">
        <v>72</v>
      </c>
      <c r="AG1026">
        <v>8</v>
      </c>
      <c r="AH1026" t="s">
        <v>73</v>
      </c>
      <c r="AI1026" t="s">
        <v>74</v>
      </c>
      <c r="AJ1026">
        <v>86</v>
      </c>
      <c r="AK1026">
        <f>AJ1026*2.54</f>
        <v>218.44</v>
      </c>
      <c r="AL1026" t="str">
        <f>IF(AK1026&lt;5,"Sapling",IF(AK1026&lt;30,"Pole",IF(AK1026&lt;50,"Small Saw",IF(AK1026&lt;100,"Large Saw",IF(AK1026&lt;300,"Giant","Monarch")))))</f>
        <v>Giant</v>
      </c>
      <c r="AM1026">
        <v>226</v>
      </c>
      <c r="AN1026" t="s">
        <v>1799</v>
      </c>
      <c r="AO1026" s="1">
        <v>45505.604919398145</v>
      </c>
      <c r="AP1026" t="s">
        <v>76</v>
      </c>
      <c r="AQ1026" s="1">
        <v>45566.647060185183</v>
      </c>
      <c r="AR1026" t="s">
        <v>151</v>
      </c>
      <c r="AU1026" t="s">
        <v>177</v>
      </c>
      <c r="AV1026" t="s">
        <v>80</v>
      </c>
      <c r="AW1026" t="s">
        <v>81</v>
      </c>
      <c r="AX1026" t="s">
        <v>525</v>
      </c>
    </row>
    <row r="1027" spans="1:50" x14ac:dyDescent="0.35">
      <c r="A1027">
        <v>585</v>
      </c>
      <c r="C1027">
        <v>184</v>
      </c>
      <c r="D1027">
        <v>160</v>
      </c>
      <c r="E1027" t="s">
        <v>637</v>
      </c>
      <c r="F1027" t="s">
        <v>91</v>
      </c>
      <c r="G1027" t="s">
        <v>1</v>
      </c>
      <c r="H1027">
        <v>83.9</v>
      </c>
      <c r="I1027">
        <v>213</v>
      </c>
      <c r="J1027" t="s">
        <v>778</v>
      </c>
      <c r="M1027" t="s">
        <v>68</v>
      </c>
      <c r="N1027">
        <v>70</v>
      </c>
      <c r="O1027">
        <v>4</v>
      </c>
      <c r="S1027" t="s">
        <v>69</v>
      </c>
      <c r="T1027" t="s">
        <v>68</v>
      </c>
      <c r="U1027" t="s">
        <v>67</v>
      </c>
      <c r="V1027" t="s">
        <v>68</v>
      </c>
      <c r="X1027" t="s">
        <v>70</v>
      </c>
      <c r="Y1027" t="s">
        <v>70</v>
      </c>
      <c r="Z1027" t="s">
        <v>70</v>
      </c>
      <c r="AA1027" t="s">
        <v>70</v>
      </c>
      <c r="AB1027" t="s">
        <v>72</v>
      </c>
      <c r="AC1027" t="s">
        <v>68</v>
      </c>
      <c r="AD1027">
        <v>3996793</v>
      </c>
      <c r="AE1027">
        <v>349661</v>
      </c>
      <c r="AF1027" t="s">
        <v>72</v>
      </c>
      <c r="AG1027">
        <v>100</v>
      </c>
      <c r="AH1027" t="s">
        <v>73</v>
      </c>
      <c r="AI1027" t="s">
        <v>74</v>
      </c>
      <c r="AJ1027">
        <v>86</v>
      </c>
      <c r="AK1027">
        <f>AJ1027*2.54</f>
        <v>218.44</v>
      </c>
      <c r="AL1027" t="str">
        <f>IF(AK1027&lt;5,"Sapling",IF(AK1027&lt;30,"Pole",IF(AK1027&lt;50,"Small Saw",IF(AK1027&lt;100,"Large Saw",IF(AK1027&lt;300,"Giant","Monarch")))))</f>
        <v>Giant</v>
      </c>
      <c r="AM1027">
        <v>184</v>
      </c>
      <c r="AN1027" t="s">
        <v>1850</v>
      </c>
      <c r="AO1027" s="1">
        <v>45505.604919398145</v>
      </c>
      <c r="AP1027" t="s">
        <v>76</v>
      </c>
      <c r="AQ1027" s="1">
        <v>45564.776979166665</v>
      </c>
      <c r="AR1027" t="s">
        <v>151</v>
      </c>
      <c r="AU1027" t="s">
        <v>177</v>
      </c>
      <c r="AV1027" t="s">
        <v>86</v>
      </c>
      <c r="AW1027" t="s">
        <v>81</v>
      </c>
    </row>
    <row r="1028" spans="1:50" x14ac:dyDescent="0.35">
      <c r="A1028">
        <v>18</v>
      </c>
      <c r="C1028">
        <v>205</v>
      </c>
      <c r="E1028" t="s">
        <v>1940</v>
      </c>
      <c r="F1028" t="s">
        <v>82</v>
      </c>
      <c r="G1028" t="s">
        <v>1</v>
      </c>
      <c r="H1028">
        <v>51.899999999999899</v>
      </c>
      <c r="I1028">
        <v>131</v>
      </c>
      <c r="J1028" t="s">
        <v>1970</v>
      </c>
      <c r="M1028" t="s">
        <v>70</v>
      </c>
      <c r="N1028">
        <v>46</v>
      </c>
      <c r="O1028">
        <v>0</v>
      </c>
      <c r="S1028" t="s">
        <v>69</v>
      </c>
      <c r="T1028" t="s">
        <v>68</v>
      </c>
      <c r="U1028" t="s">
        <v>67</v>
      </c>
      <c r="V1028" t="s">
        <v>70</v>
      </c>
      <c r="X1028" t="s">
        <v>70</v>
      </c>
      <c r="Y1028" t="s">
        <v>70</v>
      </c>
      <c r="Z1028" t="s">
        <v>70</v>
      </c>
      <c r="AA1028" t="s">
        <v>70</v>
      </c>
      <c r="AB1028" t="s">
        <v>72</v>
      </c>
      <c r="AC1028" t="s">
        <v>68</v>
      </c>
      <c r="AD1028">
        <v>3990173</v>
      </c>
      <c r="AE1028">
        <v>353386</v>
      </c>
      <c r="AF1028" t="s">
        <v>72</v>
      </c>
      <c r="AG1028">
        <v>0</v>
      </c>
      <c r="AH1028" t="s">
        <v>73</v>
      </c>
      <c r="AI1028" t="s">
        <v>74</v>
      </c>
      <c r="AJ1028">
        <v>86</v>
      </c>
      <c r="AK1028">
        <f>AJ1028*2.54</f>
        <v>218.44</v>
      </c>
      <c r="AL1028" t="str">
        <f>IF(AK1028&lt;5,"Sapling",IF(AK1028&lt;30,"Pole",IF(AK1028&lt;50,"Small Saw",IF(AK1028&lt;100,"Large Saw",IF(AK1028&lt;300,"Giant","Monarch")))))</f>
        <v>Giant</v>
      </c>
      <c r="AM1028">
        <v>205</v>
      </c>
      <c r="AN1028" t="s">
        <v>1971</v>
      </c>
      <c r="AO1028" s="1">
        <v>45505.604919398145</v>
      </c>
      <c r="AP1028" t="s">
        <v>76</v>
      </c>
      <c r="AQ1028" s="1">
        <v>45553.813437500001</v>
      </c>
      <c r="AR1028" t="s">
        <v>151</v>
      </c>
      <c r="AU1028" t="s">
        <v>79</v>
      </c>
      <c r="AV1028" t="s">
        <v>86</v>
      </c>
      <c r="AW1028" t="s">
        <v>159</v>
      </c>
    </row>
    <row r="1029" spans="1:50" x14ac:dyDescent="0.35">
      <c r="A1029">
        <v>318</v>
      </c>
      <c r="C1029">
        <v>241</v>
      </c>
      <c r="E1029" t="s">
        <v>174</v>
      </c>
      <c r="F1029" t="s">
        <v>106</v>
      </c>
      <c r="G1029" t="s">
        <v>1</v>
      </c>
      <c r="H1029">
        <v>85.2</v>
      </c>
      <c r="I1029">
        <v>216</v>
      </c>
      <c r="J1029" t="s">
        <v>184</v>
      </c>
      <c r="K1029" t="s">
        <v>67</v>
      </c>
      <c r="M1029" t="s">
        <v>68</v>
      </c>
      <c r="N1029">
        <v>35</v>
      </c>
      <c r="O1029">
        <v>2</v>
      </c>
      <c r="S1029" t="s">
        <v>94</v>
      </c>
      <c r="T1029" t="s">
        <v>68</v>
      </c>
      <c r="U1029" t="s">
        <v>67</v>
      </c>
      <c r="V1029" t="s">
        <v>70</v>
      </c>
      <c r="X1029" t="s">
        <v>70</v>
      </c>
      <c r="Y1029" t="s">
        <v>70</v>
      </c>
      <c r="Z1029" t="s">
        <v>70</v>
      </c>
      <c r="AA1029" t="s">
        <v>70</v>
      </c>
      <c r="AB1029" t="s">
        <v>72</v>
      </c>
      <c r="AC1029" t="s">
        <v>68</v>
      </c>
      <c r="AD1029">
        <v>3983452</v>
      </c>
      <c r="AE1029">
        <v>349930</v>
      </c>
      <c r="AF1029" t="s">
        <v>72</v>
      </c>
      <c r="AG1029">
        <v>0</v>
      </c>
      <c r="AH1029" t="s">
        <v>73</v>
      </c>
      <c r="AI1029" t="s">
        <v>74</v>
      </c>
      <c r="AJ1029">
        <v>86</v>
      </c>
      <c r="AK1029">
        <f>AJ1029*2.54</f>
        <v>218.44</v>
      </c>
      <c r="AL1029" t="str">
        <f>IF(AK1029&lt;5,"Sapling",IF(AK1029&lt;30,"Pole",IF(AK1029&lt;50,"Small Saw",IF(AK1029&lt;100,"Large Saw",IF(AK1029&lt;300,"Giant","Monarch")))))</f>
        <v>Giant</v>
      </c>
      <c r="AM1029">
        <v>241</v>
      </c>
      <c r="AN1029" t="s">
        <v>2239</v>
      </c>
      <c r="AO1029" s="1">
        <v>45505.604919398145</v>
      </c>
      <c r="AP1029" t="s">
        <v>76</v>
      </c>
      <c r="AQ1029" s="1">
        <v>45550.712546296294</v>
      </c>
      <c r="AR1029" t="s">
        <v>151</v>
      </c>
      <c r="AU1029" t="s">
        <v>177</v>
      </c>
      <c r="AV1029" t="s">
        <v>80</v>
      </c>
      <c r="AW1029" t="s">
        <v>81</v>
      </c>
    </row>
    <row r="1030" spans="1:50" x14ac:dyDescent="0.35">
      <c r="A1030">
        <v>450</v>
      </c>
      <c r="C1030">
        <v>209</v>
      </c>
      <c r="E1030" t="s">
        <v>174</v>
      </c>
      <c r="F1030" t="s">
        <v>146</v>
      </c>
      <c r="G1030" t="s">
        <v>1</v>
      </c>
      <c r="H1030">
        <v>77.2</v>
      </c>
      <c r="I1030">
        <v>196</v>
      </c>
      <c r="J1030" t="s">
        <v>274</v>
      </c>
      <c r="K1030" t="s">
        <v>93</v>
      </c>
      <c r="M1030" t="s">
        <v>68</v>
      </c>
      <c r="N1030">
        <v>46</v>
      </c>
      <c r="O1030">
        <v>3</v>
      </c>
      <c r="S1030" t="s">
        <v>94</v>
      </c>
      <c r="T1030" t="s">
        <v>70</v>
      </c>
      <c r="V1030" t="s">
        <v>70</v>
      </c>
      <c r="W1030" t="s">
        <v>67</v>
      </c>
      <c r="X1030" t="s">
        <v>68</v>
      </c>
      <c r="Y1030" t="s">
        <v>70</v>
      </c>
      <c r="Z1030" t="s">
        <v>68</v>
      </c>
      <c r="AA1030" t="s">
        <v>70</v>
      </c>
      <c r="AB1030" t="s">
        <v>72</v>
      </c>
      <c r="AC1030" t="s">
        <v>68</v>
      </c>
      <c r="AD1030">
        <v>3983638</v>
      </c>
      <c r="AE1030">
        <v>350537</v>
      </c>
      <c r="AF1030" t="s">
        <v>72</v>
      </c>
      <c r="AG1030">
        <v>13</v>
      </c>
      <c r="AH1030" t="s">
        <v>73</v>
      </c>
      <c r="AI1030" t="s">
        <v>74</v>
      </c>
      <c r="AJ1030">
        <v>86</v>
      </c>
      <c r="AK1030">
        <f>AJ1030*2.54</f>
        <v>218.44</v>
      </c>
      <c r="AL1030" t="str">
        <f>IF(AK1030&lt;5,"Sapling",IF(AK1030&lt;30,"Pole",IF(AK1030&lt;50,"Small Saw",IF(AK1030&lt;100,"Large Saw",IF(AK1030&lt;300,"Giant","Monarch")))))</f>
        <v>Giant</v>
      </c>
      <c r="AM1030">
        <v>209</v>
      </c>
      <c r="AN1030" t="s">
        <v>2632</v>
      </c>
      <c r="AO1030" s="1">
        <v>45505.604919398145</v>
      </c>
      <c r="AP1030" t="s">
        <v>76</v>
      </c>
      <c r="AQ1030" s="1">
        <v>45549.657777777778</v>
      </c>
      <c r="AR1030" t="s">
        <v>151</v>
      </c>
      <c r="AT1030" t="s">
        <v>2633</v>
      </c>
      <c r="AU1030" t="s">
        <v>177</v>
      </c>
      <c r="AV1030" t="s">
        <v>86</v>
      </c>
      <c r="AW1030" t="s">
        <v>81</v>
      </c>
    </row>
    <row r="1031" spans="1:50" x14ac:dyDescent="0.35">
      <c r="A1031">
        <v>526</v>
      </c>
      <c r="C1031">
        <v>180</v>
      </c>
      <c r="E1031" t="s">
        <v>174</v>
      </c>
      <c r="F1031" t="s">
        <v>201</v>
      </c>
      <c r="G1031" t="s">
        <v>1</v>
      </c>
      <c r="H1031">
        <v>68</v>
      </c>
      <c r="I1031">
        <v>172</v>
      </c>
      <c r="J1031" t="s">
        <v>258</v>
      </c>
      <c r="K1031" t="s">
        <v>67</v>
      </c>
      <c r="M1031" t="s">
        <v>68</v>
      </c>
      <c r="N1031">
        <v>7</v>
      </c>
      <c r="O1031">
        <v>2</v>
      </c>
      <c r="S1031" t="s">
        <v>94</v>
      </c>
      <c r="T1031" t="s">
        <v>68</v>
      </c>
      <c r="U1031" t="s">
        <v>67</v>
      </c>
      <c r="V1031" t="s">
        <v>70</v>
      </c>
      <c r="W1031" t="s">
        <v>67</v>
      </c>
      <c r="X1031" t="s">
        <v>70</v>
      </c>
      <c r="Y1031" t="s">
        <v>70</v>
      </c>
      <c r="Z1031" t="s">
        <v>70</v>
      </c>
      <c r="AA1031" t="s">
        <v>70</v>
      </c>
      <c r="AB1031" t="s">
        <v>72</v>
      </c>
      <c r="AC1031" t="s">
        <v>68</v>
      </c>
      <c r="AD1031">
        <v>3983280</v>
      </c>
      <c r="AE1031">
        <v>350219</v>
      </c>
      <c r="AF1031" t="s">
        <v>72</v>
      </c>
      <c r="AG1031">
        <v>8</v>
      </c>
      <c r="AH1031" t="s">
        <v>73</v>
      </c>
      <c r="AI1031" t="s">
        <v>74</v>
      </c>
      <c r="AJ1031">
        <v>86</v>
      </c>
      <c r="AK1031">
        <f>AJ1031*2.54</f>
        <v>218.44</v>
      </c>
      <c r="AL1031" t="str">
        <f>IF(AK1031&lt;5,"Sapling",IF(AK1031&lt;30,"Pole",IF(AK1031&lt;50,"Small Saw",IF(AK1031&lt;100,"Large Saw",IF(AK1031&lt;300,"Giant","Monarch")))))</f>
        <v>Giant</v>
      </c>
      <c r="AM1031">
        <v>180</v>
      </c>
      <c r="AN1031" t="s">
        <v>2975</v>
      </c>
      <c r="AO1031" s="1">
        <v>45505.604919398145</v>
      </c>
      <c r="AP1031" t="s">
        <v>76</v>
      </c>
      <c r="AQ1031" s="1">
        <v>45532.88802914352</v>
      </c>
      <c r="AR1031" t="s">
        <v>76</v>
      </c>
      <c r="AS1031" t="s">
        <v>67</v>
      </c>
      <c r="AU1031" t="s">
        <v>177</v>
      </c>
      <c r="AV1031" t="s">
        <v>86</v>
      </c>
      <c r="AW1031" t="s">
        <v>81</v>
      </c>
      <c r="AX1031" t="s">
        <v>2976</v>
      </c>
    </row>
    <row r="1032" spans="1:50" x14ac:dyDescent="0.35">
      <c r="A1032">
        <v>109</v>
      </c>
      <c r="C1032">
        <v>188</v>
      </c>
      <c r="E1032" t="s">
        <v>637</v>
      </c>
      <c r="F1032" t="s">
        <v>290</v>
      </c>
      <c r="G1032" t="s">
        <v>1</v>
      </c>
      <c r="H1032">
        <v>85.2</v>
      </c>
      <c r="I1032">
        <v>216</v>
      </c>
      <c r="J1032" t="s">
        <v>340</v>
      </c>
      <c r="M1032" t="s">
        <v>68</v>
      </c>
      <c r="N1032">
        <v>25</v>
      </c>
      <c r="O1032">
        <v>2</v>
      </c>
      <c r="S1032" t="s">
        <v>94</v>
      </c>
      <c r="T1032" t="s">
        <v>68</v>
      </c>
      <c r="U1032" t="s">
        <v>67</v>
      </c>
      <c r="V1032" t="s">
        <v>70</v>
      </c>
      <c r="X1032" t="s">
        <v>70</v>
      </c>
      <c r="Y1032" t="s">
        <v>70</v>
      </c>
      <c r="Z1032" t="s">
        <v>70</v>
      </c>
      <c r="AA1032" t="s">
        <v>70</v>
      </c>
      <c r="AB1032" t="s">
        <v>72</v>
      </c>
      <c r="AC1032" t="s">
        <v>68</v>
      </c>
      <c r="AD1032">
        <v>3996142</v>
      </c>
      <c r="AE1032">
        <v>351402</v>
      </c>
      <c r="AF1032" t="s">
        <v>72</v>
      </c>
      <c r="AG1032">
        <v>0</v>
      </c>
      <c r="AH1032" t="s">
        <v>73</v>
      </c>
      <c r="AI1032" t="s">
        <v>74</v>
      </c>
      <c r="AJ1032">
        <v>85</v>
      </c>
      <c r="AK1032">
        <f>AJ1032*2.54</f>
        <v>215.9</v>
      </c>
      <c r="AL1032" t="str">
        <f>IF(AK1032&lt;5,"Sapling",IF(AK1032&lt;30,"Pole",IF(AK1032&lt;50,"Small Saw",IF(AK1032&lt;100,"Large Saw",IF(AK1032&lt;300,"Giant","Monarch")))))</f>
        <v>Giant</v>
      </c>
      <c r="AM1032">
        <v>188</v>
      </c>
      <c r="AN1032" t="s">
        <v>887</v>
      </c>
      <c r="AO1032" s="1">
        <v>45505.604919398145</v>
      </c>
      <c r="AP1032" t="s">
        <v>76</v>
      </c>
      <c r="AQ1032" s="1">
        <v>45560.891469907408</v>
      </c>
      <c r="AR1032" t="s">
        <v>151</v>
      </c>
      <c r="AU1032" t="s">
        <v>177</v>
      </c>
      <c r="AV1032" t="s">
        <v>86</v>
      </c>
      <c r="AW1032" t="s">
        <v>159</v>
      </c>
    </row>
    <row r="1033" spans="1:50" x14ac:dyDescent="0.35">
      <c r="A1033">
        <v>413</v>
      </c>
      <c r="C1033">
        <v>187</v>
      </c>
      <c r="E1033" t="s">
        <v>637</v>
      </c>
      <c r="F1033" t="s">
        <v>65</v>
      </c>
      <c r="G1033" t="s">
        <v>1</v>
      </c>
      <c r="H1033">
        <v>83</v>
      </c>
      <c r="I1033">
        <v>210</v>
      </c>
      <c r="J1033" t="s">
        <v>1282</v>
      </c>
      <c r="M1033" t="s">
        <v>68</v>
      </c>
      <c r="N1033">
        <v>28</v>
      </c>
      <c r="O1033">
        <v>3</v>
      </c>
      <c r="S1033" t="s">
        <v>94</v>
      </c>
      <c r="T1033" t="s">
        <v>68</v>
      </c>
      <c r="U1033" t="s">
        <v>67</v>
      </c>
      <c r="X1033" t="s">
        <v>70</v>
      </c>
      <c r="Y1033" t="s">
        <v>70</v>
      </c>
      <c r="Z1033" t="s">
        <v>70</v>
      </c>
      <c r="AA1033" t="s">
        <v>70</v>
      </c>
      <c r="AB1033" t="s">
        <v>1513</v>
      </c>
      <c r="AC1033" t="s">
        <v>68</v>
      </c>
      <c r="AD1033">
        <v>3995544</v>
      </c>
      <c r="AE1033">
        <v>350941</v>
      </c>
      <c r="AF1033" t="s">
        <v>72</v>
      </c>
      <c r="AG1033">
        <v>48</v>
      </c>
      <c r="AH1033" t="s">
        <v>73</v>
      </c>
      <c r="AI1033" t="s">
        <v>74</v>
      </c>
      <c r="AJ1033">
        <v>85</v>
      </c>
      <c r="AK1033">
        <f>AJ1033*2.54</f>
        <v>215.9</v>
      </c>
      <c r="AL1033" t="str">
        <f>IF(AK1033&lt;5,"Sapling",IF(AK1033&lt;30,"Pole",IF(AK1033&lt;50,"Small Saw",IF(AK1033&lt;100,"Large Saw",IF(AK1033&lt;300,"Giant","Monarch")))))</f>
        <v>Giant</v>
      </c>
      <c r="AM1033">
        <v>187</v>
      </c>
      <c r="AN1033" t="s">
        <v>1514</v>
      </c>
      <c r="AO1033" s="1">
        <v>45505.604919398145</v>
      </c>
      <c r="AP1033" t="s">
        <v>76</v>
      </c>
      <c r="AQ1033" s="1">
        <v>45563.720046296294</v>
      </c>
      <c r="AR1033" t="s">
        <v>927</v>
      </c>
      <c r="AT1033" t="s">
        <v>1515</v>
      </c>
      <c r="AU1033" t="s">
        <v>177</v>
      </c>
      <c r="AV1033" t="s">
        <v>86</v>
      </c>
      <c r="AW1033" t="s">
        <v>159</v>
      </c>
      <c r="AX1033" t="s">
        <v>1516</v>
      </c>
    </row>
    <row r="1034" spans="1:50" x14ac:dyDescent="0.35">
      <c r="A1034">
        <v>550</v>
      </c>
      <c r="C1034">
        <v>228</v>
      </c>
      <c r="E1034" t="s">
        <v>637</v>
      </c>
      <c r="F1034" t="s">
        <v>91</v>
      </c>
      <c r="G1034" t="s">
        <v>1</v>
      </c>
      <c r="H1034">
        <v>76.7</v>
      </c>
      <c r="I1034">
        <v>194</v>
      </c>
      <c r="J1034" t="s">
        <v>917</v>
      </c>
      <c r="M1034" t="s">
        <v>70</v>
      </c>
      <c r="N1034">
        <v>26.8</v>
      </c>
      <c r="O1034">
        <v>0</v>
      </c>
      <c r="S1034" t="s">
        <v>69</v>
      </c>
      <c r="T1034" t="s">
        <v>68</v>
      </c>
      <c r="U1034" t="s">
        <v>67</v>
      </c>
      <c r="V1034" t="s">
        <v>70</v>
      </c>
      <c r="X1034" t="s">
        <v>70</v>
      </c>
      <c r="Y1034" t="s">
        <v>70</v>
      </c>
      <c r="Z1034" t="s">
        <v>70</v>
      </c>
      <c r="AA1034" t="s">
        <v>70</v>
      </c>
      <c r="AB1034" t="s">
        <v>72</v>
      </c>
      <c r="AC1034" t="s">
        <v>68</v>
      </c>
      <c r="AD1034">
        <v>3995825</v>
      </c>
      <c r="AE1034">
        <v>349732</v>
      </c>
      <c r="AF1034" t="s">
        <v>72</v>
      </c>
      <c r="AG1034">
        <v>0</v>
      </c>
      <c r="AH1034" t="s">
        <v>73</v>
      </c>
      <c r="AI1034" t="s">
        <v>74</v>
      </c>
      <c r="AJ1034">
        <v>85</v>
      </c>
      <c r="AK1034">
        <f>AJ1034*2.54</f>
        <v>215.9</v>
      </c>
      <c r="AL1034" t="str">
        <f>IF(AK1034&lt;5,"Sapling",IF(AK1034&lt;30,"Pole",IF(AK1034&lt;50,"Small Saw",IF(AK1034&lt;100,"Large Saw",IF(AK1034&lt;300,"Giant","Monarch")))))</f>
        <v>Giant</v>
      </c>
      <c r="AM1034">
        <v>228</v>
      </c>
      <c r="AN1034" t="s">
        <v>1794</v>
      </c>
      <c r="AO1034" s="1">
        <v>45505.604919398145</v>
      </c>
      <c r="AP1034" t="s">
        <v>76</v>
      </c>
      <c r="AQ1034" s="1">
        <v>45566.806493055556</v>
      </c>
      <c r="AR1034" t="s">
        <v>151</v>
      </c>
      <c r="AU1034" t="s">
        <v>177</v>
      </c>
      <c r="AV1034" t="s">
        <v>86</v>
      </c>
      <c r="AW1034" t="s">
        <v>81</v>
      </c>
      <c r="AX1034" t="s">
        <v>1795</v>
      </c>
    </row>
    <row r="1035" spans="1:50" x14ac:dyDescent="0.35">
      <c r="A1035">
        <v>551</v>
      </c>
      <c r="C1035">
        <v>230</v>
      </c>
      <c r="E1035" t="s">
        <v>637</v>
      </c>
      <c r="F1035" t="s">
        <v>91</v>
      </c>
      <c r="G1035" t="s">
        <v>1</v>
      </c>
      <c r="H1035">
        <v>76.5</v>
      </c>
      <c r="I1035">
        <v>194</v>
      </c>
      <c r="J1035" t="s">
        <v>1796</v>
      </c>
      <c r="M1035" t="s">
        <v>70</v>
      </c>
      <c r="N1035">
        <v>30</v>
      </c>
      <c r="O1035">
        <v>0</v>
      </c>
      <c r="S1035" t="s">
        <v>69</v>
      </c>
      <c r="T1035" t="s">
        <v>68</v>
      </c>
      <c r="U1035" t="s">
        <v>67</v>
      </c>
      <c r="V1035" t="s">
        <v>70</v>
      </c>
      <c r="X1035" t="s">
        <v>70</v>
      </c>
      <c r="Y1035" t="s">
        <v>70</v>
      </c>
      <c r="Z1035" t="s">
        <v>70</v>
      </c>
      <c r="AA1035" t="s">
        <v>70</v>
      </c>
      <c r="AB1035" t="s">
        <v>72</v>
      </c>
      <c r="AC1035" t="s">
        <v>68</v>
      </c>
      <c r="AD1035">
        <v>3995808</v>
      </c>
      <c r="AE1035">
        <v>349739</v>
      </c>
      <c r="AF1035" t="s">
        <v>72</v>
      </c>
      <c r="AG1035">
        <v>0</v>
      </c>
      <c r="AH1035" t="s">
        <v>73</v>
      </c>
      <c r="AI1035" t="s">
        <v>74</v>
      </c>
      <c r="AJ1035">
        <v>85</v>
      </c>
      <c r="AK1035">
        <f>AJ1035*2.54</f>
        <v>215.9</v>
      </c>
      <c r="AL1035" t="str">
        <f>IF(AK1035&lt;5,"Sapling",IF(AK1035&lt;30,"Pole",IF(AK1035&lt;50,"Small Saw",IF(AK1035&lt;100,"Large Saw",IF(AK1035&lt;300,"Giant","Monarch")))))</f>
        <v>Giant</v>
      </c>
      <c r="AM1035">
        <v>230</v>
      </c>
      <c r="AN1035" t="s">
        <v>1797</v>
      </c>
      <c r="AO1035" s="1">
        <v>45505.604919398145</v>
      </c>
      <c r="AP1035" t="s">
        <v>76</v>
      </c>
      <c r="AQ1035" s="1">
        <v>45566.807789351849</v>
      </c>
      <c r="AR1035" t="s">
        <v>151</v>
      </c>
      <c r="AU1035" t="s">
        <v>177</v>
      </c>
      <c r="AV1035" t="s">
        <v>80</v>
      </c>
      <c r="AW1035" t="s">
        <v>81</v>
      </c>
    </row>
    <row r="1036" spans="1:50" x14ac:dyDescent="0.35">
      <c r="A1036">
        <v>569</v>
      </c>
      <c r="C1036">
        <v>161</v>
      </c>
      <c r="E1036" t="s">
        <v>637</v>
      </c>
      <c r="F1036" t="s">
        <v>91</v>
      </c>
      <c r="G1036" t="s">
        <v>1</v>
      </c>
      <c r="H1036">
        <v>64.900000000000006</v>
      </c>
      <c r="I1036">
        <v>164</v>
      </c>
      <c r="J1036" t="s">
        <v>416</v>
      </c>
      <c r="M1036" t="s">
        <v>70</v>
      </c>
      <c r="N1036">
        <v>36.5</v>
      </c>
      <c r="O1036">
        <v>0</v>
      </c>
      <c r="S1036" t="s">
        <v>69</v>
      </c>
      <c r="T1036" t="s">
        <v>68</v>
      </c>
      <c r="U1036" t="s">
        <v>67</v>
      </c>
      <c r="V1036" t="s">
        <v>70</v>
      </c>
      <c r="X1036" t="s">
        <v>70</v>
      </c>
      <c r="Y1036" t="s">
        <v>70</v>
      </c>
      <c r="Z1036" t="s">
        <v>70</v>
      </c>
      <c r="AA1036" t="s">
        <v>70</v>
      </c>
      <c r="AB1036" t="s">
        <v>168</v>
      </c>
      <c r="AC1036" t="s">
        <v>68</v>
      </c>
      <c r="AD1036">
        <v>3996818</v>
      </c>
      <c r="AE1036">
        <v>349803</v>
      </c>
      <c r="AF1036" t="s">
        <v>72</v>
      </c>
      <c r="AG1036">
        <v>0</v>
      </c>
      <c r="AH1036" t="s">
        <v>73</v>
      </c>
      <c r="AI1036" t="s">
        <v>74</v>
      </c>
      <c r="AJ1036">
        <v>85</v>
      </c>
      <c r="AK1036">
        <f>AJ1036*2.54</f>
        <v>215.9</v>
      </c>
      <c r="AL1036" t="str">
        <f>IF(AK1036&lt;5,"Sapling",IF(AK1036&lt;30,"Pole",IF(AK1036&lt;50,"Small Saw",IF(AK1036&lt;100,"Large Saw",IF(AK1036&lt;300,"Giant","Monarch")))))</f>
        <v>Giant</v>
      </c>
      <c r="AM1036">
        <v>161</v>
      </c>
      <c r="AN1036" t="s">
        <v>1825</v>
      </c>
      <c r="AO1036" s="1">
        <v>45505.604919398145</v>
      </c>
      <c r="AP1036" t="s">
        <v>76</v>
      </c>
      <c r="AQ1036" s="1">
        <v>45564.708240740743</v>
      </c>
      <c r="AR1036" t="s">
        <v>151</v>
      </c>
      <c r="AU1036" t="s">
        <v>177</v>
      </c>
      <c r="AV1036" t="s">
        <v>86</v>
      </c>
      <c r="AW1036" t="s">
        <v>159</v>
      </c>
      <c r="AX1036" t="s">
        <v>211</v>
      </c>
    </row>
    <row r="1037" spans="1:50" x14ac:dyDescent="0.35">
      <c r="A1037">
        <v>74</v>
      </c>
      <c r="C1037">
        <v>160</v>
      </c>
      <c r="E1037" t="s">
        <v>1940</v>
      </c>
      <c r="F1037" t="s">
        <v>91</v>
      </c>
      <c r="G1037" t="s">
        <v>1</v>
      </c>
      <c r="H1037">
        <v>44.5</v>
      </c>
      <c r="I1037">
        <v>113</v>
      </c>
      <c r="J1037" t="s">
        <v>2064</v>
      </c>
      <c r="M1037" t="s">
        <v>68</v>
      </c>
      <c r="O1037">
        <v>1</v>
      </c>
      <c r="S1037" t="s">
        <v>182</v>
      </c>
      <c r="T1037" t="s">
        <v>68</v>
      </c>
      <c r="U1037" t="s">
        <v>67</v>
      </c>
      <c r="V1037" t="s">
        <v>70</v>
      </c>
      <c r="X1037" t="s">
        <v>70</v>
      </c>
      <c r="Y1037" t="s">
        <v>70</v>
      </c>
      <c r="Z1037" t="s">
        <v>70</v>
      </c>
      <c r="AA1037" t="s">
        <v>70</v>
      </c>
      <c r="AB1037" t="s">
        <v>72</v>
      </c>
      <c r="AC1037" t="s">
        <v>68</v>
      </c>
      <c r="AD1037">
        <v>3990374</v>
      </c>
      <c r="AE1037">
        <v>353175</v>
      </c>
      <c r="AF1037" t="s">
        <v>72</v>
      </c>
      <c r="AG1037">
        <v>0</v>
      </c>
      <c r="AH1037" t="s">
        <v>73</v>
      </c>
      <c r="AI1037" t="s">
        <v>74</v>
      </c>
      <c r="AJ1037">
        <v>85</v>
      </c>
      <c r="AK1037">
        <f>AJ1037*2.54</f>
        <v>215.9</v>
      </c>
      <c r="AL1037" t="str">
        <f>IF(AK1037&lt;5,"Sapling",IF(AK1037&lt;30,"Pole",IF(AK1037&lt;50,"Small Saw",IF(AK1037&lt;100,"Large Saw",IF(AK1037&lt;300,"Giant","Monarch")))))</f>
        <v>Giant</v>
      </c>
      <c r="AM1037">
        <v>160</v>
      </c>
      <c r="AN1037" t="s">
        <v>2065</v>
      </c>
      <c r="AO1037" s="1">
        <v>45505.604919398145</v>
      </c>
      <c r="AP1037" t="s">
        <v>76</v>
      </c>
      <c r="AQ1037" s="1">
        <v>45553.156087962961</v>
      </c>
      <c r="AR1037" t="s">
        <v>640</v>
      </c>
      <c r="AU1037" t="s">
        <v>79</v>
      </c>
      <c r="AV1037" t="s">
        <v>86</v>
      </c>
      <c r="AW1037" t="s">
        <v>159</v>
      </c>
    </row>
    <row r="1038" spans="1:50" x14ac:dyDescent="0.35">
      <c r="A1038">
        <v>178</v>
      </c>
      <c r="C1038">
        <v>225</v>
      </c>
      <c r="E1038" t="s">
        <v>174</v>
      </c>
      <c r="F1038" t="s">
        <v>91</v>
      </c>
      <c r="G1038" t="s">
        <v>1</v>
      </c>
      <c r="H1038">
        <v>87</v>
      </c>
      <c r="I1038">
        <v>220</v>
      </c>
      <c r="J1038" t="s">
        <v>2409</v>
      </c>
      <c r="M1038" t="s">
        <v>68</v>
      </c>
      <c r="N1038">
        <v>21.6999999999999</v>
      </c>
      <c r="O1038">
        <v>2</v>
      </c>
      <c r="S1038" t="s">
        <v>94</v>
      </c>
      <c r="T1038" t="s">
        <v>68</v>
      </c>
      <c r="U1038" t="s">
        <v>67</v>
      </c>
      <c r="V1038" t="s">
        <v>70</v>
      </c>
      <c r="X1038" t="s">
        <v>70</v>
      </c>
      <c r="Y1038" t="s">
        <v>70</v>
      </c>
      <c r="Z1038" t="s">
        <v>70</v>
      </c>
      <c r="AA1038" t="s">
        <v>70</v>
      </c>
      <c r="AB1038" t="s">
        <v>72</v>
      </c>
      <c r="AC1038" t="s">
        <v>68</v>
      </c>
      <c r="AD1038">
        <v>3982998</v>
      </c>
      <c r="AE1038">
        <v>349869</v>
      </c>
      <c r="AF1038" t="s">
        <v>72</v>
      </c>
      <c r="AG1038">
        <v>0</v>
      </c>
      <c r="AH1038" t="s">
        <v>73</v>
      </c>
      <c r="AI1038" t="s">
        <v>74</v>
      </c>
      <c r="AJ1038">
        <v>85</v>
      </c>
      <c r="AK1038">
        <f>AJ1038*2.54</f>
        <v>215.9</v>
      </c>
      <c r="AL1038" t="str">
        <f>IF(AK1038&lt;5,"Sapling",IF(AK1038&lt;30,"Pole",IF(AK1038&lt;50,"Small Saw",IF(AK1038&lt;100,"Large Saw",IF(AK1038&lt;300,"Giant","Monarch")))))</f>
        <v>Giant</v>
      </c>
      <c r="AM1038">
        <v>225</v>
      </c>
      <c r="AN1038" t="s">
        <v>2410</v>
      </c>
      <c r="AO1038" s="1">
        <v>45505.604919398145</v>
      </c>
      <c r="AP1038" t="s">
        <v>76</v>
      </c>
      <c r="AQ1038" s="1">
        <v>45532.887760393518</v>
      </c>
      <c r="AR1038" t="s">
        <v>76</v>
      </c>
      <c r="AU1038" t="s">
        <v>177</v>
      </c>
      <c r="AV1038" t="s">
        <v>86</v>
      </c>
      <c r="AW1038" t="s">
        <v>159</v>
      </c>
    </row>
    <row r="1039" spans="1:50" ht="43.5" x14ac:dyDescent="0.35">
      <c r="A1039">
        <v>377</v>
      </c>
      <c r="C1039">
        <v>217</v>
      </c>
      <c r="E1039" t="s">
        <v>174</v>
      </c>
      <c r="F1039" t="s">
        <v>146</v>
      </c>
      <c r="G1039" t="s">
        <v>1</v>
      </c>
      <c r="H1039">
        <v>116</v>
      </c>
      <c r="I1039">
        <v>294</v>
      </c>
      <c r="J1039" t="s">
        <v>1115</v>
      </c>
      <c r="K1039" t="s">
        <v>67</v>
      </c>
      <c r="M1039" t="s">
        <v>68</v>
      </c>
      <c r="N1039">
        <v>45</v>
      </c>
      <c r="O1039">
        <v>1</v>
      </c>
      <c r="S1039" t="s">
        <v>182</v>
      </c>
      <c r="T1039" t="s">
        <v>70</v>
      </c>
      <c r="V1039" t="s">
        <v>70</v>
      </c>
      <c r="X1039" t="s">
        <v>70</v>
      </c>
      <c r="Y1039" t="s">
        <v>70</v>
      </c>
      <c r="Z1039" t="s">
        <v>68</v>
      </c>
      <c r="AA1039" t="s">
        <v>70</v>
      </c>
      <c r="AB1039" t="s">
        <v>72</v>
      </c>
      <c r="AC1039" t="s">
        <v>68</v>
      </c>
      <c r="AD1039">
        <v>3983256</v>
      </c>
      <c r="AE1039">
        <v>350089</v>
      </c>
      <c r="AF1039" t="s">
        <v>72</v>
      </c>
      <c r="AG1039">
        <v>0</v>
      </c>
      <c r="AH1039" t="s">
        <v>73</v>
      </c>
      <c r="AI1039" t="s">
        <v>74</v>
      </c>
      <c r="AJ1039">
        <v>85</v>
      </c>
      <c r="AK1039">
        <f>AJ1039*2.54</f>
        <v>215.9</v>
      </c>
      <c r="AL1039" t="str">
        <f>IF(AK1039&lt;5,"Sapling",IF(AK1039&lt;30,"Pole",IF(AK1039&lt;50,"Small Saw",IF(AK1039&lt;100,"Large Saw",IF(AK1039&lt;300,"Giant","Monarch")))))</f>
        <v>Giant</v>
      </c>
      <c r="AM1039">
        <v>217</v>
      </c>
      <c r="AN1039" t="s">
        <v>2526</v>
      </c>
      <c r="AO1039" s="1">
        <v>45505.604919398145</v>
      </c>
      <c r="AP1039" t="s">
        <v>76</v>
      </c>
      <c r="AQ1039" s="1">
        <v>45532.887814942129</v>
      </c>
      <c r="AR1039" t="s">
        <v>76</v>
      </c>
      <c r="AT1039" s="2" t="s">
        <v>2527</v>
      </c>
      <c r="AU1039" t="s">
        <v>177</v>
      </c>
    </row>
    <row r="1040" spans="1:50" x14ac:dyDescent="0.35">
      <c r="A1040">
        <v>528</v>
      </c>
      <c r="C1040">
        <v>197</v>
      </c>
      <c r="E1040" t="s">
        <v>174</v>
      </c>
      <c r="F1040" t="s">
        <v>197</v>
      </c>
      <c r="G1040" t="s">
        <v>1</v>
      </c>
      <c r="H1040">
        <v>75.799999999999898</v>
      </c>
      <c r="I1040">
        <v>192</v>
      </c>
      <c r="J1040" t="s">
        <v>2551</v>
      </c>
      <c r="K1040" t="s">
        <v>67</v>
      </c>
      <c r="M1040" t="s">
        <v>70</v>
      </c>
      <c r="N1040">
        <v>0</v>
      </c>
      <c r="O1040">
        <v>0</v>
      </c>
      <c r="S1040" t="s">
        <v>94</v>
      </c>
      <c r="T1040" t="s">
        <v>70</v>
      </c>
      <c r="U1040" t="s">
        <v>67</v>
      </c>
      <c r="V1040" t="s">
        <v>70</v>
      </c>
      <c r="W1040" t="s">
        <v>67</v>
      </c>
      <c r="X1040" t="s">
        <v>70</v>
      </c>
      <c r="Y1040" t="s">
        <v>70</v>
      </c>
      <c r="Z1040" t="s">
        <v>70</v>
      </c>
      <c r="AA1040" t="s">
        <v>70</v>
      </c>
      <c r="AB1040" t="s">
        <v>72</v>
      </c>
      <c r="AC1040" t="s">
        <v>68</v>
      </c>
      <c r="AD1040">
        <v>3983283</v>
      </c>
      <c r="AE1040">
        <v>350207</v>
      </c>
      <c r="AF1040" t="s">
        <v>72</v>
      </c>
      <c r="AG1040">
        <v>0</v>
      </c>
      <c r="AH1040" t="s">
        <v>73</v>
      </c>
      <c r="AI1040" t="s">
        <v>74</v>
      </c>
      <c r="AJ1040">
        <v>85</v>
      </c>
      <c r="AK1040">
        <f>AJ1040*2.54</f>
        <v>215.9</v>
      </c>
      <c r="AL1040" t="str">
        <f>IF(AK1040&lt;5,"Sapling",IF(AK1040&lt;30,"Pole",IF(AK1040&lt;50,"Small Saw",IF(AK1040&lt;100,"Large Saw",IF(AK1040&lt;300,"Giant","Monarch")))))</f>
        <v>Giant</v>
      </c>
      <c r="AM1040">
        <v>197</v>
      </c>
      <c r="AN1040" t="s">
        <v>2764</v>
      </c>
      <c r="AO1040" s="1">
        <v>45505.604919398145</v>
      </c>
      <c r="AP1040" t="s">
        <v>76</v>
      </c>
      <c r="AQ1040" s="1">
        <v>45532.887948067131</v>
      </c>
      <c r="AR1040" t="s">
        <v>76</v>
      </c>
      <c r="AS1040" t="s">
        <v>67</v>
      </c>
      <c r="AU1040" t="s">
        <v>177</v>
      </c>
      <c r="AV1040" t="s">
        <v>86</v>
      </c>
      <c r="AW1040" t="s">
        <v>87</v>
      </c>
    </row>
    <row r="1041" spans="1:52" x14ac:dyDescent="0.35">
      <c r="A1041">
        <v>720</v>
      </c>
      <c r="C1041">
        <v>195</v>
      </c>
      <c r="E1041" t="s">
        <v>174</v>
      </c>
      <c r="F1041" t="s">
        <v>82</v>
      </c>
      <c r="G1041" t="s">
        <v>1</v>
      </c>
      <c r="H1041">
        <v>71</v>
      </c>
      <c r="I1041">
        <v>180</v>
      </c>
      <c r="J1041" t="s">
        <v>1956</v>
      </c>
      <c r="M1041" t="s">
        <v>70</v>
      </c>
      <c r="N1041">
        <v>27</v>
      </c>
      <c r="O1041">
        <v>0</v>
      </c>
      <c r="S1041" t="s">
        <v>69</v>
      </c>
      <c r="T1041" t="s">
        <v>68</v>
      </c>
      <c r="U1041" t="s">
        <v>67</v>
      </c>
      <c r="V1041" t="s">
        <v>70</v>
      </c>
      <c r="X1041" t="s">
        <v>70</v>
      </c>
      <c r="Y1041" t="s">
        <v>70</v>
      </c>
      <c r="Z1041" t="s">
        <v>70</v>
      </c>
      <c r="AA1041" t="s">
        <v>70</v>
      </c>
      <c r="AB1041" t="s">
        <v>72</v>
      </c>
      <c r="AC1041" t="s">
        <v>68</v>
      </c>
      <c r="AD1041">
        <v>3982896</v>
      </c>
      <c r="AE1041">
        <v>350650</v>
      </c>
      <c r="AF1041" t="s">
        <v>72</v>
      </c>
      <c r="AG1041">
        <v>0</v>
      </c>
      <c r="AH1041" t="s">
        <v>73</v>
      </c>
      <c r="AI1041" t="s">
        <v>74</v>
      </c>
      <c r="AJ1041">
        <v>85</v>
      </c>
      <c r="AK1041">
        <f>AJ1041*2.54</f>
        <v>215.9</v>
      </c>
      <c r="AL1041" t="str">
        <f>IF(AK1041&lt;5,"Sapling",IF(AK1041&lt;30,"Pole",IF(AK1041&lt;50,"Small Saw",IF(AK1041&lt;100,"Large Saw",IF(AK1041&lt;300,"Giant","Monarch")))))</f>
        <v>Giant</v>
      </c>
      <c r="AM1041">
        <v>195</v>
      </c>
      <c r="AN1041" t="s">
        <v>2802</v>
      </c>
      <c r="AO1041" s="1">
        <v>45505.604919398145</v>
      </c>
      <c r="AP1041" t="s">
        <v>76</v>
      </c>
      <c r="AQ1041" s="1">
        <v>45546.881319444445</v>
      </c>
      <c r="AR1041" t="s">
        <v>151</v>
      </c>
      <c r="AU1041" t="s">
        <v>177</v>
      </c>
      <c r="AV1041" t="s">
        <v>86</v>
      </c>
      <c r="AW1041" t="s">
        <v>87</v>
      </c>
    </row>
    <row r="1042" spans="1:52" x14ac:dyDescent="0.35">
      <c r="A1042">
        <v>588</v>
      </c>
      <c r="C1042">
        <v>181</v>
      </c>
      <c r="E1042" t="s">
        <v>174</v>
      </c>
      <c r="F1042" t="s">
        <v>201</v>
      </c>
      <c r="G1042" t="s">
        <v>1</v>
      </c>
      <c r="H1042">
        <v>67</v>
      </c>
      <c r="I1042">
        <v>170</v>
      </c>
      <c r="J1042" t="s">
        <v>419</v>
      </c>
      <c r="M1042" t="s">
        <v>70</v>
      </c>
      <c r="N1042">
        <v>46</v>
      </c>
      <c r="O1042">
        <v>0</v>
      </c>
      <c r="S1042" t="s">
        <v>182</v>
      </c>
      <c r="T1042" t="s">
        <v>70</v>
      </c>
      <c r="V1042" t="s">
        <v>70</v>
      </c>
      <c r="X1042" t="s">
        <v>70</v>
      </c>
      <c r="Y1042" t="s">
        <v>70</v>
      </c>
      <c r="Z1042" t="s">
        <v>70</v>
      </c>
      <c r="AA1042" t="s">
        <v>70</v>
      </c>
      <c r="AB1042" t="s">
        <v>168</v>
      </c>
      <c r="AC1042" t="s">
        <v>68</v>
      </c>
      <c r="AD1042">
        <v>3983219</v>
      </c>
      <c r="AE1042">
        <v>350551</v>
      </c>
      <c r="AF1042" t="s">
        <v>72</v>
      </c>
      <c r="AG1042">
        <v>0</v>
      </c>
      <c r="AH1042" t="s">
        <v>73</v>
      </c>
      <c r="AI1042" t="s">
        <v>74</v>
      </c>
      <c r="AJ1042">
        <v>85</v>
      </c>
      <c r="AK1042">
        <f>AJ1042*2.54</f>
        <v>215.9</v>
      </c>
      <c r="AL1042" t="str">
        <f>IF(AK1042&lt;5,"Sapling",IF(AK1042&lt;30,"Pole",IF(AK1042&lt;50,"Small Saw",IF(AK1042&lt;100,"Large Saw",IF(AK1042&lt;300,"Giant","Monarch")))))</f>
        <v>Giant</v>
      </c>
      <c r="AM1042">
        <v>181</v>
      </c>
      <c r="AN1042" t="s">
        <v>2956</v>
      </c>
      <c r="AO1042" s="1">
        <v>45505.604919398145</v>
      </c>
      <c r="AP1042" t="s">
        <v>76</v>
      </c>
      <c r="AQ1042" s="1">
        <v>45533.794548611113</v>
      </c>
      <c r="AR1042" t="s">
        <v>151</v>
      </c>
      <c r="AU1042" t="s">
        <v>177</v>
      </c>
      <c r="AV1042" t="s">
        <v>86</v>
      </c>
      <c r="AW1042" t="s">
        <v>87</v>
      </c>
    </row>
    <row r="1043" spans="1:52" x14ac:dyDescent="0.35">
      <c r="B1043">
        <v>900</v>
      </c>
      <c r="D1043">
        <v>220</v>
      </c>
      <c r="F1043" t="s">
        <v>201</v>
      </c>
      <c r="G1043" t="s">
        <v>1</v>
      </c>
      <c r="H1043">
        <v>85</v>
      </c>
      <c r="I1043">
        <v>215</v>
      </c>
      <c r="J1043" t="s">
        <v>928</v>
      </c>
      <c r="M1043" t="s">
        <v>68</v>
      </c>
      <c r="N1043">
        <v>75</v>
      </c>
      <c r="O1043">
        <v>3</v>
      </c>
      <c r="S1043" t="s">
        <v>94</v>
      </c>
      <c r="T1043" t="s">
        <v>70</v>
      </c>
      <c r="V1043" t="s">
        <v>70</v>
      </c>
      <c r="W1043" t="s">
        <v>133</v>
      </c>
      <c r="X1043" t="s">
        <v>68</v>
      </c>
      <c r="Y1043" t="s">
        <v>70</v>
      </c>
      <c r="Z1043" t="s">
        <v>70</v>
      </c>
      <c r="AA1043" t="s">
        <v>70</v>
      </c>
      <c r="AC1043" t="s">
        <v>68</v>
      </c>
      <c r="AH1043" t="s">
        <v>73</v>
      </c>
      <c r="AI1043" t="s">
        <v>74</v>
      </c>
      <c r="AJ1043">
        <f>H1043</f>
        <v>85</v>
      </c>
      <c r="AK1043">
        <f>AJ1043*2.54</f>
        <v>215.9</v>
      </c>
      <c r="AL1043" t="str">
        <f>IF(AK1043&lt;5,"Sapling",IF(AK1043&lt;30,"Pole",IF(AK1043&lt;50,"Small Saw",IF(AK1043&lt;100,"Large Saw",IF(AK1043&lt;300,"Giant","Monarch")))))</f>
        <v>Giant</v>
      </c>
      <c r="AN1043" t="s">
        <v>3022</v>
      </c>
      <c r="AO1043" s="1">
        <v>45563.740266203706</v>
      </c>
      <c r="AP1043" t="s">
        <v>927</v>
      </c>
      <c r="AQ1043" s="1">
        <v>45566.698900462965</v>
      </c>
      <c r="AR1043" t="s">
        <v>927</v>
      </c>
      <c r="AT1043" t="s">
        <v>3023</v>
      </c>
      <c r="AV1043" t="s">
        <v>86</v>
      </c>
      <c r="AW1043" t="s">
        <v>159</v>
      </c>
      <c r="AX1043" t="s">
        <v>3024</v>
      </c>
      <c r="AZ1043">
        <v>1</v>
      </c>
    </row>
    <row r="1044" spans="1:52" x14ac:dyDescent="0.35">
      <c r="A1044">
        <v>41</v>
      </c>
      <c r="C1044">
        <v>179</v>
      </c>
      <c r="D1044">
        <v>173</v>
      </c>
      <c r="E1044" t="s">
        <v>64</v>
      </c>
      <c r="F1044" t="s">
        <v>106</v>
      </c>
      <c r="G1044" t="s">
        <v>1</v>
      </c>
      <c r="H1044">
        <v>64.299999999999898</v>
      </c>
      <c r="I1044">
        <v>163</v>
      </c>
      <c r="J1044" t="s">
        <v>124</v>
      </c>
      <c r="K1044" t="s">
        <v>67</v>
      </c>
      <c r="M1044" t="s">
        <v>68</v>
      </c>
      <c r="N1044">
        <v>90.599999999999895</v>
      </c>
      <c r="O1044">
        <v>3</v>
      </c>
      <c r="T1044" t="s">
        <v>70</v>
      </c>
      <c r="V1044" t="s">
        <v>70</v>
      </c>
      <c r="X1044" t="s">
        <v>70</v>
      </c>
      <c r="Y1044" t="s">
        <v>70</v>
      </c>
      <c r="Z1044" t="s">
        <v>70</v>
      </c>
      <c r="AA1044" t="s">
        <v>70</v>
      </c>
      <c r="AB1044" t="s">
        <v>71</v>
      </c>
      <c r="AC1044" t="s">
        <v>68</v>
      </c>
      <c r="AD1044">
        <v>3982543</v>
      </c>
      <c r="AE1044">
        <v>347845</v>
      </c>
      <c r="AF1044" t="s">
        <v>72</v>
      </c>
      <c r="AG1044">
        <v>57</v>
      </c>
      <c r="AH1044" t="s">
        <v>73</v>
      </c>
      <c r="AI1044" t="s">
        <v>74</v>
      </c>
      <c r="AJ1044">
        <v>84</v>
      </c>
      <c r="AK1044">
        <f>AJ1044*2.54</f>
        <v>213.36</v>
      </c>
      <c r="AL1044" t="str">
        <f>IF(AK1044&lt;5,"Sapling",IF(AK1044&lt;30,"Pole",IF(AK1044&lt;50,"Small Saw",IF(AK1044&lt;100,"Large Saw",IF(AK1044&lt;300,"Giant","Monarch")))))</f>
        <v>Giant</v>
      </c>
      <c r="AM1044">
        <v>179</v>
      </c>
      <c r="AN1044" t="s">
        <v>125</v>
      </c>
      <c r="AO1044" s="1">
        <v>45505.604919398145</v>
      </c>
      <c r="AP1044" t="s">
        <v>76</v>
      </c>
      <c r="AQ1044" s="1">
        <v>45561.864490740743</v>
      </c>
      <c r="AR1044" t="s">
        <v>77</v>
      </c>
      <c r="AT1044" t="s">
        <v>126</v>
      </c>
      <c r="AU1044" t="s">
        <v>79</v>
      </c>
      <c r="AV1044" t="s">
        <v>109</v>
      </c>
      <c r="AW1044" t="s">
        <v>81</v>
      </c>
    </row>
    <row r="1045" spans="1:52" x14ac:dyDescent="0.35">
      <c r="A1045">
        <v>461</v>
      </c>
      <c r="C1045">
        <v>173</v>
      </c>
      <c r="E1045" t="s">
        <v>174</v>
      </c>
      <c r="F1045" t="s">
        <v>146</v>
      </c>
      <c r="G1045" t="s">
        <v>1</v>
      </c>
      <c r="H1045">
        <v>70.2</v>
      </c>
      <c r="I1045">
        <v>178</v>
      </c>
      <c r="J1045" t="s">
        <v>258</v>
      </c>
      <c r="K1045" t="s">
        <v>67</v>
      </c>
      <c r="M1045" t="s">
        <v>70</v>
      </c>
      <c r="N1045">
        <v>30</v>
      </c>
      <c r="O1045">
        <v>0</v>
      </c>
      <c r="S1045" t="s">
        <v>69</v>
      </c>
      <c r="T1045" t="s">
        <v>70</v>
      </c>
      <c r="U1045" t="s">
        <v>67</v>
      </c>
      <c r="V1045" t="s">
        <v>70</v>
      </c>
      <c r="W1045" t="s">
        <v>67</v>
      </c>
      <c r="X1045" t="s">
        <v>70</v>
      </c>
      <c r="Y1045" t="s">
        <v>70</v>
      </c>
      <c r="Z1045" t="s">
        <v>70</v>
      </c>
      <c r="AA1045" t="s">
        <v>70</v>
      </c>
      <c r="AB1045" t="s">
        <v>72</v>
      </c>
      <c r="AC1045" t="s">
        <v>68</v>
      </c>
      <c r="AD1045">
        <v>3983516</v>
      </c>
      <c r="AE1045">
        <v>350484</v>
      </c>
      <c r="AF1045" t="s">
        <v>72</v>
      </c>
      <c r="AG1045">
        <v>0</v>
      </c>
      <c r="AH1045" t="s">
        <v>73</v>
      </c>
      <c r="AI1045" t="s">
        <v>74</v>
      </c>
      <c r="AJ1045">
        <v>84</v>
      </c>
      <c r="AK1045">
        <f>AJ1045*2.54</f>
        <v>213.36</v>
      </c>
      <c r="AL1045" t="str">
        <f>IF(AK1045&lt;5,"Sapling",IF(AK1045&lt;30,"Pole",IF(AK1045&lt;50,"Small Saw",IF(AK1045&lt;100,"Large Saw",IF(AK1045&lt;300,"Giant","Monarch")))))</f>
        <v>Giant</v>
      </c>
      <c r="AM1045">
        <v>173</v>
      </c>
      <c r="AN1045" t="s">
        <v>259</v>
      </c>
      <c r="AO1045" s="1">
        <v>45505.604919398145</v>
      </c>
      <c r="AP1045" t="s">
        <v>76</v>
      </c>
      <c r="AQ1045" s="1">
        <v>45563.014065856485</v>
      </c>
      <c r="AR1045" t="s">
        <v>77</v>
      </c>
      <c r="AS1045" t="s">
        <v>67</v>
      </c>
      <c r="AU1045" t="s">
        <v>177</v>
      </c>
      <c r="AV1045" t="s">
        <v>86</v>
      </c>
      <c r="AW1045" t="s">
        <v>81</v>
      </c>
    </row>
    <row r="1046" spans="1:52" x14ac:dyDescent="0.35">
      <c r="A1046">
        <v>333</v>
      </c>
      <c r="C1046">
        <v>205</v>
      </c>
      <c r="E1046" t="s">
        <v>637</v>
      </c>
      <c r="F1046" t="s">
        <v>290</v>
      </c>
      <c r="G1046" t="s">
        <v>1</v>
      </c>
      <c r="H1046">
        <v>75</v>
      </c>
      <c r="I1046">
        <v>190</v>
      </c>
      <c r="J1046" t="s">
        <v>935</v>
      </c>
      <c r="M1046" t="s">
        <v>68</v>
      </c>
      <c r="N1046">
        <v>25</v>
      </c>
      <c r="O1046">
        <v>1</v>
      </c>
      <c r="S1046" t="s">
        <v>94</v>
      </c>
      <c r="T1046" t="s">
        <v>70</v>
      </c>
      <c r="X1046" t="s">
        <v>70</v>
      </c>
      <c r="Y1046" t="s">
        <v>70</v>
      </c>
      <c r="Z1046" t="s">
        <v>70</v>
      </c>
      <c r="AA1046" t="s">
        <v>70</v>
      </c>
      <c r="AB1046" t="s">
        <v>72</v>
      </c>
      <c r="AC1046" t="s">
        <v>68</v>
      </c>
      <c r="AD1046">
        <v>3995656</v>
      </c>
      <c r="AE1046">
        <v>351154</v>
      </c>
      <c r="AF1046" t="s">
        <v>72</v>
      </c>
      <c r="AG1046">
        <v>0</v>
      </c>
      <c r="AH1046" t="s">
        <v>73</v>
      </c>
      <c r="AI1046" t="s">
        <v>74</v>
      </c>
      <c r="AJ1046">
        <v>84</v>
      </c>
      <c r="AK1046">
        <f>AJ1046*2.54</f>
        <v>213.36</v>
      </c>
      <c r="AL1046" t="str">
        <f>IF(AK1046&lt;5,"Sapling",IF(AK1046&lt;30,"Pole",IF(AK1046&lt;50,"Small Saw",IF(AK1046&lt;100,"Large Saw",IF(AK1046&lt;300,"Giant","Monarch")))))</f>
        <v>Giant</v>
      </c>
      <c r="AM1046">
        <v>205</v>
      </c>
      <c r="AN1046" t="s">
        <v>1345</v>
      </c>
      <c r="AO1046" s="1">
        <v>45505.604919398145</v>
      </c>
      <c r="AP1046" t="s">
        <v>76</v>
      </c>
      <c r="AQ1046" s="1">
        <v>45563.852152777778</v>
      </c>
      <c r="AR1046" t="s">
        <v>927</v>
      </c>
      <c r="AU1046" t="s">
        <v>177</v>
      </c>
      <c r="AV1046" t="s">
        <v>86</v>
      </c>
      <c r="AW1046" t="s">
        <v>81</v>
      </c>
      <c r="AX1046" t="s">
        <v>1346</v>
      </c>
    </row>
    <row r="1047" spans="1:52" x14ac:dyDescent="0.35">
      <c r="A1047">
        <v>425</v>
      </c>
      <c r="C1047">
        <v>188</v>
      </c>
      <c r="E1047" t="s">
        <v>637</v>
      </c>
      <c r="F1047" t="s">
        <v>201</v>
      </c>
      <c r="G1047" t="s">
        <v>1</v>
      </c>
      <c r="H1047">
        <v>72</v>
      </c>
      <c r="I1047">
        <v>182</v>
      </c>
      <c r="J1047" t="s">
        <v>1547</v>
      </c>
      <c r="M1047" t="s">
        <v>68</v>
      </c>
      <c r="N1047">
        <v>32</v>
      </c>
      <c r="O1047">
        <v>3</v>
      </c>
      <c r="S1047" t="s">
        <v>94</v>
      </c>
      <c r="T1047" t="s">
        <v>68</v>
      </c>
      <c r="U1047" t="s">
        <v>67</v>
      </c>
      <c r="X1047" t="s">
        <v>70</v>
      </c>
      <c r="Y1047" t="s">
        <v>70</v>
      </c>
      <c r="Z1047" t="s">
        <v>70</v>
      </c>
      <c r="AA1047" t="s">
        <v>70</v>
      </c>
      <c r="AB1047" t="s">
        <v>72</v>
      </c>
      <c r="AC1047" t="s">
        <v>68</v>
      </c>
      <c r="AD1047">
        <v>3995767</v>
      </c>
      <c r="AE1047">
        <v>350789</v>
      </c>
      <c r="AF1047" t="s">
        <v>72</v>
      </c>
      <c r="AG1047">
        <v>0</v>
      </c>
      <c r="AH1047" t="s">
        <v>73</v>
      </c>
      <c r="AI1047" t="s">
        <v>74</v>
      </c>
      <c r="AJ1047">
        <v>84</v>
      </c>
      <c r="AK1047">
        <f>AJ1047*2.54</f>
        <v>213.36</v>
      </c>
      <c r="AL1047" t="str">
        <f>IF(AK1047&lt;5,"Sapling",IF(AK1047&lt;30,"Pole",IF(AK1047&lt;50,"Small Saw",IF(AK1047&lt;100,"Large Saw",IF(AK1047&lt;300,"Giant","Monarch")))))</f>
        <v>Giant</v>
      </c>
      <c r="AM1047">
        <v>188</v>
      </c>
      <c r="AN1047" t="s">
        <v>1548</v>
      </c>
      <c r="AO1047" s="1">
        <v>45505.604919398145</v>
      </c>
      <c r="AP1047" t="s">
        <v>76</v>
      </c>
      <c r="AQ1047" s="1">
        <v>45562.675057870372</v>
      </c>
      <c r="AR1047" t="s">
        <v>927</v>
      </c>
      <c r="AS1047" t="s">
        <v>67</v>
      </c>
      <c r="AT1047" t="s">
        <v>1477</v>
      </c>
      <c r="AU1047" t="s">
        <v>177</v>
      </c>
      <c r="AV1047" t="s">
        <v>86</v>
      </c>
      <c r="AW1047" t="s">
        <v>159</v>
      </c>
      <c r="AX1047" t="s">
        <v>1549</v>
      </c>
    </row>
    <row r="1048" spans="1:52" x14ac:dyDescent="0.35">
      <c r="A1048">
        <v>445</v>
      </c>
      <c r="C1048">
        <v>203</v>
      </c>
      <c r="E1048" t="s">
        <v>637</v>
      </c>
      <c r="F1048" t="s">
        <v>290</v>
      </c>
      <c r="G1048" t="s">
        <v>1</v>
      </c>
      <c r="H1048">
        <v>81</v>
      </c>
      <c r="I1048">
        <v>205</v>
      </c>
      <c r="J1048" t="s">
        <v>1601</v>
      </c>
      <c r="M1048" t="s">
        <v>68</v>
      </c>
      <c r="N1048">
        <v>60</v>
      </c>
      <c r="O1048">
        <v>4</v>
      </c>
      <c r="S1048" t="s">
        <v>94</v>
      </c>
      <c r="T1048" t="s">
        <v>68</v>
      </c>
      <c r="U1048" t="s">
        <v>67</v>
      </c>
      <c r="X1048" t="s">
        <v>70</v>
      </c>
      <c r="Y1048" t="s">
        <v>70</v>
      </c>
      <c r="Z1048" t="s">
        <v>70</v>
      </c>
      <c r="AA1048" t="s">
        <v>70</v>
      </c>
      <c r="AB1048" t="s">
        <v>1602</v>
      </c>
      <c r="AC1048" t="s">
        <v>68</v>
      </c>
      <c r="AD1048">
        <v>3995676</v>
      </c>
      <c r="AE1048">
        <v>350777</v>
      </c>
      <c r="AF1048" t="s">
        <v>72</v>
      </c>
      <c r="AG1048">
        <v>0</v>
      </c>
      <c r="AH1048" t="s">
        <v>73</v>
      </c>
      <c r="AI1048" t="s">
        <v>74</v>
      </c>
      <c r="AJ1048">
        <v>84</v>
      </c>
      <c r="AK1048">
        <f>AJ1048*2.54</f>
        <v>213.36</v>
      </c>
      <c r="AL1048" t="str">
        <f>IF(AK1048&lt;5,"Sapling",IF(AK1048&lt;30,"Pole",IF(AK1048&lt;50,"Small Saw",IF(AK1048&lt;100,"Large Saw",IF(AK1048&lt;300,"Giant","Monarch")))))</f>
        <v>Giant</v>
      </c>
      <c r="AM1048">
        <v>203</v>
      </c>
      <c r="AN1048" t="s">
        <v>1603</v>
      </c>
      <c r="AO1048" s="1">
        <v>45505.604919398145</v>
      </c>
      <c r="AP1048" t="s">
        <v>76</v>
      </c>
      <c r="AQ1048" s="1">
        <v>45562.717361111114</v>
      </c>
      <c r="AR1048" t="s">
        <v>927</v>
      </c>
      <c r="AT1048" t="s">
        <v>1604</v>
      </c>
      <c r="AU1048" t="s">
        <v>177</v>
      </c>
      <c r="AV1048" t="s">
        <v>86</v>
      </c>
      <c r="AW1048" t="s">
        <v>81</v>
      </c>
      <c r="AX1048" t="s">
        <v>1605</v>
      </c>
    </row>
    <row r="1049" spans="1:52" x14ac:dyDescent="0.35">
      <c r="A1049">
        <v>464</v>
      </c>
      <c r="C1049">
        <v>218</v>
      </c>
      <c r="E1049" t="s">
        <v>637</v>
      </c>
      <c r="F1049" t="s">
        <v>201</v>
      </c>
      <c r="G1049" t="s">
        <v>1</v>
      </c>
      <c r="H1049">
        <v>80</v>
      </c>
      <c r="I1049">
        <v>203</v>
      </c>
      <c r="J1049" t="s">
        <v>935</v>
      </c>
      <c r="M1049" t="s">
        <v>68</v>
      </c>
      <c r="N1049">
        <v>24</v>
      </c>
      <c r="O1049">
        <v>2</v>
      </c>
      <c r="S1049" t="s">
        <v>182</v>
      </c>
      <c r="T1049" t="s">
        <v>68</v>
      </c>
      <c r="U1049" t="s">
        <v>67</v>
      </c>
      <c r="X1049" t="s">
        <v>70</v>
      </c>
      <c r="Y1049" t="s">
        <v>70</v>
      </c>
      <c r="Z1049" t="s">
        <v>70</v>
      </c>
      <c r="AA1049" t="s">
        <v>70</v>
      </c>
      <c r="AB1049" t="s">
        <v>168</v>
      </c>
      <c r="AC1049" t="s">
        <v>68</v>
      </c>
      <c r="AD1049">
        <v>3995870</v>
      </c>
      <c r="AE1049">
        <v>350574</v>
      </c>
      <c r="AF1049" t="s">
        <v>72</v>
      </c>
      <c r="AG1049">
        <v>0</v>
      </c>
      <c r="AH1049" t="s">
        <v>73</v>
      </c>
      <c r="AI1049" t="s">
        <v>74</v>
      </c>
      <c r="AJ1049">
        <v>84</v>
      </c>
      <c r="AK1049">
        <f>AJ1049*2.54</f>
        <v>213.36</v>
      </c>
      <c r="AL1049" t="str">
        <f>IF(AK1049&lt;5,"Sapling",IF(AK1049&lt;30,"Pole",IF(AK1049&lt;50,"Small Saw",IF(AK1049&lt;100,"Large Saw",IF(AK1049&lt;300,"Giant","Monarch")))))</f>
        <v>Giant</v>
      </c>
      <c r="AM1049">
        <v>218</v>
      </c>
      <c r="AN1049" t="s">
        <v>1647</v>
      </c>
      <c r="AO1049" s="1">
        <v>45505.604919398145</v>
      </c>
      <c r="AP1049" t="s">
        <v>76</v>
      </c>
      <c r="AQ1049" s="1">
        <v>45565.751342592594</v>
      </c>
      <c r="AR1049" t="s">
        <v>927</v>
      </c>
      <c r="AT1049" t="s">
        <v>1648</v>
      </c>
      <c r="AU1049" t="s">
        <v>177</v>
      </c>
      <c r="AV1049" t="s">
        <v>80</v>
      </c>
      <c r="AW1049" t="s">
        <v>81</v>
      </c>
      <c r="AX1049" t="s">
        <v>1649</v>
      </c>
    </row>
    <row r="1050" spans="1:52" x14ac:dyDescent="0.35">
      <c r="A1050">
        <v>564</v>
      </c>
      <c r="C1050">
        <v>187</v>
      </c>
      <c r="E1050" t="s">
        <v>637</v>
      </c>
      <c r="F1050" t="s">
        <v>290</v>
      </c>
      <c r="G1050" t="s">
        <v>1</v>
      </c>
      <c r="H1050">
        <v>75</v>
      </c>
      <c r="I1050">
        <v>190</v>
      </c>
      <c r="J1050" t="s">
        <v>442</v>
      </c>
      <c r="M1050" t="s">
        <v>68</v>
      </c>
      <c r="N1050">
        <v>23.8</v>
      </c>
      <c r="O1050">
        <v>1</v>
      </c>
      <c r="S1050" t="s">
        <v>69</v>
      </c>
      <c r="T1050" t="s">
        <v>68</v>
      </c>
      <c r="U1050" t="s">
        <v>67</v>
      </c>
      <c r="V1050" t="s">
        <v>70</v>
      </c>
      <c r="X1050" t="s">
        <v>70</v>
      </c>
      <c r="Y1050" t="s">
        <v>70</v>
      </c>
      <c r="Z1050" t="s">
        <v>70</v>
      </c>
      <c r="AA1050" t="s">
        <v>70</v>
      </c>
      <c r="AB1050" t="s">
        <v>72</v>
      </c>
      <c r="AC1050" t="s">
        <v>68</v>
      </c>
      <c r="AD1050">
        <v>3996696</v>
      </c>
      <c r="AE1050">
        <v>349823</v>
      </c>
      <c r="AF1050" t="s">
        <v>72</v>
      </c>
      <c r="AG1050">
        <v>3</v>
      </c>
      <c r="AH1050" t="s">
        <v>73</v>
      </c>
      <c r="AI1050" t="s">
        <v>74</v>
      </c>
      <c r="AJ1050">
        <v>84</v>
      </c>
      <c r="AK1050">
        <f>AJ1050*2.54</f>
        <v>213.36</v>
      </c>
      <c r="AL1050" t="str">
        <f>IF(AK1050&lt;5,"Sapling",IF(AK1050&lt;30,"Pole",IF(AK1050&lt;50,"Small Saw",IF(AK1050&lt;100,"Large Saw",IF(AK1050&lt;300,"Giant","Monarch")))))</f>
        <v>Giant</v>
      </c>
      <c r="AM1050">
        <v>187</v>
      </c>
      <c r="AN1050" t="s">
        <v>1815</v>
      </c>
      <c r="AO1050" s="1">
        <v>45505.604919398145</v>
      </c>
      <c r="AP1050" t="s">
        <v>76</v>
      </c>
      <c r="AQ1050" s="1">
        <v>45564.886874999997</v>
      </c>
      <c r="AR1050" t="s">
        <v>151</v>
      </c>
      <c r="AU1050" t="s">
        <v>177</v>
      </c>
      <c r="AV1050" t="s">
        <v>80</v>
      </c>
      <c r="AW1050" t="s">
        <v>87</v>
      </c>
    </row>
    <row r="1051" spans="1:52" x14ac:dyDescent="0.35">
      <c r="A1051">
        <v>568</v>
      </c>
      <c r="C1051">
        <v>171</v>
      </c>
      <c r="E1051" t="s">
        <v>637</v>
      </c>
      <c r="F1051" t="s">
        <v>91</v>
      </c>
      <c r="G1051" t="s">
        <v>1</v>
      </c>
      <c r="H1051">
        <v>91.099999999999895</v>
      </c>
      <c r="I1051">
        <v>231</v>
      </c>
      <c r="J1051" t="s">
        <v>416</v>
      </c>
      <c r="M1051" t="s">
        <v>68</v>
      </c>
      <c r="N1051">
        <v>50.799999999999898</v>
      </c>
      <c r="O1051">
        <v>2</v>
      </c>
      <c r="S1051" t="s">
        <v>69</v>
      </c>
      <c r="T1051" t="s">
        <v>68</v>
      </c>
      <c r="U1051" t="s">
        <v>67</v>
      </c>
      <c r="V1051" t="s">
        <v>70</v>
      </c>
      <c r="X1051" t="s">
        <v>70</v>
      </c>
      <c r="Y1051" t="s">
        <v>70</v>
      </c>
      <c r="Z1051" t="s">
        <v>70</v>
      </c>
      <c r="AA1051" t="s">
        <v>70</v>
      </c>
      <c r="AB1051" t="s">
        <v>168</v>
      </c>
      <c r="AC1051" t="s">
        <v>68</v>
      </c>
      <c r="AD1051">
        <v>3996818</v>
      </c>
      <c r="AE1051">
        <v>349801</v>
      </c>
      <c r="AF1051" t="s">
        <v>72</v>
      </c>
      <c r="AG1051">
        <v>18</v>
      </c>
      <c r="AH1051" t="s">
        <v>73</v>
      </c>
      <c r="AI1051" t="s">
        <v>74</v>
      </c>
      <c r="AJ1051">
        <v>84</v>
      </c>
      <c r="AK1051">
        <f>AJ1051*2.54</f>
        <v>213.36</v>
      </c>
      <c r="AL1051" t="str">
        <f>IF(AK1051&lt;5,"Sapling",IF(AK1051&lt;30,"Pole",IF(AK1051&lt;50,"Small Saw",IF(AK1051&lt;100,"Large Saw",IF(AK1051&lt;300,"Giant","Monarch")))))</f>
        <v>Giant</v>
      </c>
      <c r="AM1051">
        <v>171</v>
      </c>
      <c r="AN1051" t="s">
        <v>1823</v>
      </c>
      <c r="AO1051" s="1">
        <v>45505.604919398145</v>
      </c>
      <c r="AP1051" t="s">
        <v>76</v>
      </c>
      <c r="AQ1051" s="1">
        <v>45564.70716435185</v>
      </c>
      <c r="AR1051" t="s">
        <v>151</v>
      </c>
      <c r="AU1051" t="s">
        <v>177</v>
      </c>
      <c r="AV1051" t="s">
        <v>86</v>
      </c>
      <c r="AW1051" t="s">
        <v>159</v>
      </c>
      <c r="AX1051" t="s">
        <v>1824</v>
      </c>
    </row>
    <row r="1052" spans="1:52" x14ac:dyDescent="0.35">
      <c r="A1052">
        <v>17</v>
      </c>
      <c r="C1052">
        <v>185</v>
      </c>
      <c r="E1052" t="s">
        <v>1940</v>
      </c>
      <c r="F1052" t="s">
        <v>82</v>
      </c>
      <c r="G1052" t="s">
        <v>1</v>
      </c>
      <c r="H1052">
        <v>68.5</v>
      </c>
      <c r="I1052">
        <v>173</v>
      </c>
      <c r="J1052" t="s">
        <v>266</v>
      </c>
      <c r="M1052" t="s">
        <v>70</v>
      </c>
      <c r="N1052">
        <v>16</v>
      </c>
      <c r="O1052">
        <v>0</v>
      </c>
      <c r="S1052" t="s">
        <v>69</v>
      </c>
      <c r="T1052" t="s">
        <v>68</v>
      </c>
      <c r="U1052" t="s">
        <v>133</v>
      </c>
      <c r="V1052" t="s">
        <v>70</v>
      </c>
      <c r="X1052" t="s">
        <v>70</v>
      </c>
      <c r="Y1052" t="s">
        <v>70</v>
      </c>
      <c r="Z1052" t="s">
        <v>70</v>
      </c>
      <c r="AA1052" t="s">
        <v>70</v>
      </c>
      <c r="AB1052" t="s">
        <v>72</v>
      </c>
      <c r="AC1052" t="s">
        <v>68</v>
      </c>
      <c r="AD1052">
        <v>3990152</v>
      </c>
      <c r="AE1052">
        <v>353430</v>
      </c>
      <c r="AF1052" t="s">
        <v>72</v>
      </c>
      <c r="AG1052">
        <v>0</v>
      </c>
      <c r="AH1052" t="s">
        <v>73</v>
      </c>
      <c r="AI1052" t="s">
        <v>74</v>
      </c>
      <c r="AJ1052">
        <v>84</v>
      </c>
      <c r="AK1052">
        <f>AJ1052*2.54</f>
        <v>213.36</v>
      </c>
      <c r="AL1052" t="str">
        <f>IF(AK1052&lt;5,"Sapling",IF(AK1052&lt;30,"Pole",IF(AK1052&lt;50,"Small Saw",IF(AK1052&lt;100,"Large Saw",IF(AK1052&lt;300,"Giant","Monarch")))))</f>
        <v>Giant</v>
      </c>
      <c r="AM1052">
        <v>185</v>
      </c>
      <c r="AN1052" t="s">
        <v>1969</v>
      </c>
      <c r="AO1052" s="1">
        <v>45505.604919398145</v>
      </c>
      <c r="AP1052" t="s">
        <v>76</v>
      </c>
      <c r="AQ1052" s="1">
        <v>45553.806620370371</v>
      </c>
      <c r="AR1052" t="s">
        <v>151</v>
      </c>
      <c r="AU1052" t="s">
        <v>79</v>
      </c>
      <c r="AV1052" t="s">
        <v>86</v>
      </c>
      <c r="AW1052" t="s">
        <v>81</v>
      </c>
    </row>
    <row r="1053" spans="1:52" x14ac:dyDescent="0.35">
      <c r="A1053">
        <v>32</v>
      </c>
      <c r="C1053">
        <v>228</v>
      </c>
      <c r="E1053" t="s">
        <v>1940</v>
      </c>
      <c r="F1053" t="s">
        <v>106</v>
      </c>
      <c r="G1053" t="s">
        <v>1</v>
      </c>
      <c r="H1053">
        <v>74.900000000000006</v>
      </c>
      <c r="I1053">
        <v>190</v>
      </c>
      <c r="J1053" t="s">
        <v>1994</v>
      </c>
      <c r="M1053" t="s">
        <v>70</v>
      </c>
      <c r="N1053">
        <v>12</v>
      </c>
      <c r="O1053">
        <v>0</v>
      </c>
      <c r="S1053" t="s">
        <v>182</v>
      </c>
      <c r="T1053" t="s">
        <v>68</v>
      </c>
      <c r="U1053" t="s">
        <v>67</v>
      </c>
      <c r="V1053" t="s">
        <v>70</v>
      </c>
      <c r="X1053" t="s">
        <v>70</v>
      </c>
      <c r="Y1053" t="s">
        <v>70</v>
      </c>
      <c r="Z1053" t="s">
        <v>70</v>
      </c>
      <c r="AA1053" t="s">
        <v>70</v>
      </c>
      <c r="AB1053" t="s">
        <v>72</v>
      </c>
      <c r="AC1053" t="s">
        <v>68</v>
      </c>
      <c r="AD1053">
        <v>3990420</v>
      </c>
      <c r="AE1053">
        <v>353347</v>
      </c>
      <c r="AF1053" t="s">
        <v>72</v>
      </c>
      <c r="AG1053">
        <v>0</v>
      </c>
      <c r="AH1053" t="s">
        <v>73</v>
      </c>
      <c r="AI1053" t="s">
        <v>74</v>
      </c>
      <c r="AJ1053">
        <v>84</v>
      </c>
      <c r="AK1053">
        <f>AJ1053*2.54</f>
        <v>213.36</v>
      </c>
      <c r="AL1053" t="str">
        <f>IF(AK1053&lt;5,"Sapling",IF(AK1053&lt;30,"Pole",IF(AK1053&lt;50,"Small Saw",IF(AK1053&lt;100,"Large Saw",IF(AK1053&lt;300,"Giant","Monarch")))))</f>
        <v>Giant</v>
      </c>
      <c r="AM1053">
        <v>228</v>
      </c>
      <c r="AN1053" t="s">
        <v>1995</v>
      </c>
      <c r="AO1053" s="1">
        <v>45505.604919398145</v>
      </c>
      <c r="AP1053" t="s">
        <v>76</v>
      </c>
      <c r="AQ1053" s="1">
        <v>45552.867997685185</v>
      </c>
      <c r="AR1053" t="s">
        <v>151</v>
      </c>
      <c r="AU1053" t="s">
        <v>79</v>
      </c>
      <c r="AV1053" t="s">
        <v>86</v>
      </c>
      <c r="AW1053" t="s">
        <v>81</v>
      </c>
    </row>
    <row r="1054" spans="1:52" x14ac:dyDescent="0.35">
      <c r="A1054">
        <v>105</v>
      </c>
      <c r="C1054">
        <v>189</v>
      </c>
      <c r="E1054" t="s">
        <v>1940</v>
      </c>
      <c r="F1054" t="s">
        <v>82</v>
      </c>
      <c r="G1054" t="s">
        <v>1</v>
      </c>
      <c r="H1054">
        <v>71.7</v>
      </c>
      <c r="I1054">
        <v>182</v>
      </c>
      <c r="J1054" t="s">
        <v>2121</v>
      </c>
      <c r="M1054" t="s">
        <v>70</v>
      </c>
      <c r="N1054">
        <v>34.5</v>
      </c>
      <c r="O1054">
        <v>0</v>
      </c>
      <c r="S1054" t="s">
        <v>69</v>
      </c>
      <c r="T1054" t="s">
        <v>68</v>
      </c>
      <c r="U1054" t="s">
        <v>67</v>
      </c>
      <c r="V1054" t="s">
        <v>70</v>
      </c>
      <c r="X1054" t="s">
        <v>70</v>
      </c>
      <c r="Y1054" t="s">
        <v>70</v>
      </c>
      <c r="Z1054" t="s">
        <v>70</v>
      </c>
      <c r="AA1054" t="s">
        <v>70</v>
      </c>
      <c r="AB1054" t="s">
        <v>72</v>
      </c>
      <c r="AC1054" t="s">
        <v>68</v>
      </c>
      <c r="AD1054">
        <v>3990203</v>
      </c>
      <c r="AE1054">
        <v>353213</v>
      </c>
      <c r="AF1054" t="s">
        <v>72</v>
      </c>
      <c r="AG1054">
        <v>0</v>
      </c>
      <c r="AH1054" t="s">
        <v>73</v>
      </c>
      <c r="AI1054" t="s">
        <v>74</v>
      </c>
      <c r="AJ1054">
        <v>84</v>
      </c>
      <c r="AK1054">
        <f>AJ1054*2.54</f>
        <v>213.36</v>
      </c>
      <c r="AL1054" t="str">
        <f>IF(AK1054&lt;5,"Sapling",IF(AK1054&lt;30,"Pole",IF(AK1054&lt;50,"Small Saw",IF(AK1054&lt;100,"Large Saw",IF(AK1054&lt;300,"Giant","Monarch")))))</f>
        <v>Giant</v>
      </c>
      <c r="AM1054">
        <v>189</v>
      </c>
      <c r="AN1054" t="s">
        <v>2122</v>
      </c>
      <c r="AO1054" s="1">
        <v>45505.604919398145</v>
      </c>
      <c r="AP1054" t="s">
        <v>76</v>
      </c>
      <c r="AQ1054" s="1">
        <v>45553.874837962961</v>
      </c>
      <c r="AR1054" t="s">
        <v>151</v>
      </c>
      <c r="AU1054" t="s">
        <v>79</v>
      </c>
      <c r="AV1054" t="s">
        <v>86</v>
      </c>
      <c r="AW1054" t="s">
        <v>81</v>
      </c>
    </row>
    <row r="1055" spans="1:52" x14ac:dyDescent="0.35">
      <c r="A1055">
        <v>189</v>
      </c>
      <c r="C1055">
        <v>225</v>
      </c>
      <c r="E1055" t="s">
        <v>174</v>
      </c>
      <c r="F1055" t="s">
        <v>91</v>
      </c>
      <c r="G1055" t="s">
        <v>1</v>
      </c>
      <c r="H1055">
        <v>77.799999999999898</v>
      </c>
      <c r="I1055">
        <v>197</v>
      </c>
      <c r="J1055" t="s">
        <v>2411</v>
      </c>
      <c r="M1055" t="s">
        <v>68</v>
      </c>
      <c r="N1055">
        <v>72</v>
      </c>
      <c r="O1055">
        <v>1</v>
      </c>
      <c r="S1055" t="s">
        <v>69</v>
      </c>
      <c r="T1055" t="s">
        <v>68</v>
      </c>
      <c r="U1055" t="s">
        <v>67</v>
      </c>
      <c r="V1055" t="s">
        <v>70</v>
      </c>
      <c r="X1055" t="s">
        <v>70</v>
      </c>
      <c r="Y1055" t="s">
        <v>70</v>
      </c>
      <c r="Z1055" t="s">
        <v>70</v>
      </c>
      <c r="AA1055" t="s">
        <v>70</v>
      </c>
      <c r="AB1055" t="s">
        <v>72</v>
      </c>
      <c r="AC1055" t="s">
        <v>68</v>
      </c>
      <c r="AD1055">
        <v>3983142</v>
      </c>
      <c r="AE1055">
        <v>349850</v>
      </c>
      <c r="AF1055" t="s">
        <v>72</v>
      </c>
      <c r="AG1055">
        <v>0</v>
      </c>
      <c r="AH1055" t="s">
        <v>73</v>
      </c>
      <c r="AI1055" t="s">
        <v>74</v>
      </c>
      <c r="AJ1055">
        <v>84</v>
      </c>
      <c r="AK1055">
        <f>AJ1055*2.54</f>
        <v>213.36</v>
      </c>
      <c r="AL1055" t="str">
        <f>IF(AK1055&lt;5,"Sapling",IF(AK1055&lt;30,"Pole",IF(AK1055&lt;50,"Small Saw",IF(AK1055&lt;100,"Large Saw",IF(AK1055&lt;300,"Giant","Monarch")))))</f>
        <v>Giant</v>
      </c>
      <c r="AM1055">
        <v>225</v>
      </c>
      <c r="AN1055" t="s">
        <v>2412</v>
      </c>
      <c r="AO1055" s="1">
        <v>45505.604919398145</v>
      </c>
      <c r="AP1055" t="s">
        <v>76</v>
      </c>
      <c r="AQ1055" s="1">
        <v>45532.887762962964</v>
      </c>
      <c r="AR1055" t="s">
        <v>76</v>
      </c>
      <c r="AU1055" t="s">
        <v>177</v>
      </c>
      <c r="AV1055" t="s">
        <v>109</v>
      </c>
      <c r="AW1055" t="s">
        <v>81</v>
      </c>
      <c r="AX1055" t="s">
        <v>2413</v>
      </c>
    </row>
    <row r="1056" spans="1:52" x14ac:dyDescent="0.35">
      <c r="A1056">
        <v>415</v>
      </c>
      <c r="C1056">
        <v>221</v>
      </c>
      <c r="E1056" t="s">
        <v>174</v>
      </c>
      <c r="F1056" t="s">
        <v>65</v>
      </c>
      <c r="G1056" t="s">
        <v>1</v>
      </c>
      <c r="H1056">
        <v>81.099999999999895</v>
      </c>
      <c r="I1056">
        <v>205</v>
      </c>
      <c r="J1056" t="s">
        <v>1414</v>
      </c>
      <c r="K1056" t="s">
        <v>67</v>
      </c>
      <c r="M1056" t="s">
        <v>70</v>
      </c>
      <c r="N1056">
        <v>47</v>
      </c>
      <c r="O1056">
        <v>0</v>
      </c>
      <c r="S1056" t="s">
        <v>94</v>
      </c>
      <c r="T1056" t="s">
        <v>68</v>
      </c>
      <c r="U1056" t="s">
        <v>67</v>
      </c>
      <c r="V1056" t="s">
        <v>70</v>
      </c>
      <c r="X1056" t="s">
        <v>70</v>
      </c>
      <c r="Y1056" t="s">
        <v>70</v>
      </c>
      <c r="Z1056" t="s">
        <v>70</v>
      </c>
      <c r="AA1056" t="s">
        <v>70</v>
      </c>
      <c r="AB1056" t="s">
        <v>72</v>
      </c>
      <c r="AC1056" t="s">
        <v>68</v>
      </c>
      <c r="AD1056">
        <v>3983620</v>
      </c>
      <c r="AE1056">
        <v>350316</v>
      </c>
      <c r="AF1056" t="s">
        <v>72</v>
      </c>
      <c r="AG1056">
        <v>0</v>
      </c>
      <c r="AH1056" t="s">
        <v>73</v>
      </c>
      <c r="AI1056" t="s">
        <v>74</v>
      </c>
      <c r="AJ1056">
        <v>84</v>
      </c>
      <c r="AK1056">
        <f>AJ1056*2.54</f>
        <v>213.36</v>
      </c>
      <c r="AL1056" t="str">
        <f>IF(AK1056&lt;5,"Sapling",IF(AK1056&lt;30,"Pole",IF(AK1056&lt;50,"Small Saw",IF(AK1056&lt;100,"Large Saw",IF(AK1056&lt;300,"Giant","Monarch")))))</f>
        <v>Giant</v>
      </c>
      <c r="AM1056">
        <v>221</v>
      </c>
      <c r="AN1056" t="s">
        <v>2475</v>
      </c>
      <c r="AO1056" s="1">
        <v>45505.604919398145</v>
      </c>
      <c r="AP1056" t="s">
        <v>76</v>
      </c>
      <c r="AQ1056" s="1">
        <v>45549.983113425929</v>
      </c>
      <c r="AR1056" t="s">
        <v>151</v>
      </c>
      <c r="AU1056" t="s">
        <v>177</v>
      </c>
      <c r="AV1056" t="s">
        <v>86</v>
      </c>
      <c r="AW1056" t="s">
        <v>81</v>
      </c>
      <c r="AX1056" t="s">
        <v>178</v>
      </c>
    </row>
    <row r="1057" spans="1:50" x14ac:dyDescent="0.35">
      <c r="A1057">
        <v>395</v>
      </c>
      <c r="C1057">
        <v>213</v>
      </c>
      <c r="E1057" t="s">
        <v>174</v>
      </c>
      <c r="F1057" t="s">
        <v>146</v>
      </c>
      <c r="G1057" t="s">
        <v>1</v>
      </c>
      <c r="H1057">
        <v>92</v>
      </c>
      <c r="I1057">
        <v>233</v>
      </c>
      <c r="J1057" t="s">
        <v>348</v>
      </c>
      <c r="M1057" t="s">
        <v>70</v>
      </c>
      <c r="N1057">
        <v>0</v>
      </c>
      <c r="O1057">
        <v>0</v>
      </c>
      <c r="S1057" t="s">
        <v>182</v>
      </c>
      <c r="T1057" t="s">
        <v>68</v>
      </c>
      <c r="U1057" t="s">
        <v>67</v>
      </c>
      <c r="V1057" t="s">
        <v>70</v>
      </c>
      <c r="X1057" t="s">
        <v>70</v>
      </c>
      <c r="Y1057" t="s">
        <v>70</v>
      </c>
      <c r="Z1057" t="s">
        <v>70</v>
      </c>
      <c r="AA1057" t="s">
        <v>70</v>
      </c>
      <c r="AB1057" t="s">
        <v>168</v>
      </c>
      <c r="AC1057" t="s">
        <v>68</v>
      </c>
      <c r="AD1057">
        <v>3983767</v>
      </c>
      <c r="AE1057">
        <v>349940</v>
      </c>
      <c r="AF1057" t="s">
        <v>72</v>
      </c>
      <c r="AG1057">
        <v>0</v>
      </c>
      <c r="AH1057" t="s">
        <v>73</v>
      </c>
      <c r="AI1057" t="s">
        <v>74</v>
      </c>
      <c r="AJ1057">
        <v>84</v>
      </c>
      <c r="AK1057">
        <f>AJ1057*2.54</f>
        <v>213.36</v>
      </c>
      <c r="AL1057" t="str">
        <f>IF(AK1057&lt;5,"Sapling",IF(AK1057&lt;30,"Pole",IF(AK1057&lt;50,"Small Saw",IF(AK1057&lt;100,"Large Saw",IF(AK1057&lt;300,"Giant","Monarch")))))</f>
        <v>Giant</v>
      </c>
      <c r="AM1057">
        <v>213</v>
      </c>
      <c r="AN1057" t="s">
        <v>2581</v>
      </c>
      <c r="AO1057" s="1">
        <v>45505.604919398145</v>
      </c>
      <c r="AP1057" t="s">
        <v>76</v>
      </c>
      <c r="AQ1057" s="1">
        <v>45532.887843449076</v>
      </c>
      <c r="AR1057" t="s">
        <v>76</v>
      </c>
      <c r="AU1057" t="s">
        <v>177</v>
      </c>
      <c r="AV1057" t="s">
        <v>80</v>
      </c>
      <c r="AW1057" t="s">
        <v>87</v>
      </c>
      <c r="AX1057" t="s">
        <v>623</v>
      </c>
    </row>
    <row r="1058" spans="1:50" x14ac:dyDescent="0.35">
      <c r="A1058">
        <v>343</v>
      </c>
      <c r="C1058">
        <v>199</v>
      </c>
      <c r="E1058" t="s">
        <v>174</v>
      </c>
      <c r="F1058" t="s">
        <v>65</v>
      </c>
      <c r="G1058" t="s">
        <v>1</v>
      </c>
      <c r="H1058">
        <v>70.5</v>
      </c>
      <c r="I1058">
        <v>179</v>
      </c>
      <c r="J1058" t="s">
        <v>235</v>
      </c>
      <c r="M1058" t="s">
        <v>70</v>
      </c>
      <c r="N1058">
        <v>22</v>
      </c>
      <c r="O1058">
        <v>0</v>
      </c>
      <c r="S1058" t="s">
        <v>94</v>
      </c>
      <c r="T1058" t="s">
        <v>68</v>
      </c>
      <c r="U1058" t="s">
        <v>67</v>
      </c>
      <c r="V1058" t="s">
        <v>70</v>
      </c>
      <c r="X1058" t="s">
        <v>70</v>
      </c>
      <c r="Y1058" t="s">
        <v>70</v>
      </c>
      <c r="Z1058" t="s">
        <v>70</v>
      </c>
      <c r="AA1058" t="s">
        <v>70</v>
      </c>
      <c r="AB1058" t="s">
        <v>72</v>
      </c>
      <c r="AC1058" t="s">
        <v>68</v>
      </c>
      <c r="AD1058">
        <v>3983580</v>
      </c>
      <c r="AE1058">
        <v>350052</v>
      </c>
      <c r="AF1058" t="s">
        <v>72</v>
      </c>
      <c r="AG1058">
        <v>0</v>
      </c>
      <c r="AH1058" t="s">
        <v>73</v>
      </c>
      <c r="AI1058" t="s">
        <v>74</v>
      </c>
      <c r="AJ1058">
        <v>84</v>
      </c>
      <c r="AK1058">
        <f>AJ1058*2.54</f>
        <v>213.36</v>
      </c>
      <c r="AL1058" t="str">
        <f>IF(AK1058&lt;5,"Sapling",IF(AK1058&lt;30,"Pole",IF(AK1058&lt;50,"Small Saw",IF(AK1058&lt;100,"Large Saw",IF(AK1058&lt;300,"Giant","Monarch")))))</f>
        <v>Giant</v>
      </c>
      <c r="AM1058">
        <v>199</v>
      </c>
      <c r="AN1058" t="s">
        <v>2735</v>
      </c>
      <c r="AO1058" s="1">
        <v>45505.604919398145</v>
      </c>
      <c r="AP1058" t="s">
        <v>76</v>
      </c>
      <c r="AQ1058" s="1">
        <v>45555.73814814815</v>
      </c>
      <c r="AR1058" t="s">
        <v>151</v>
      </c>
      <c r="AU1058" t="s">
        <v>177</v>
      </c>
      <c r="AV1058" t="s">
        <v>86</v>
      </c>
      <c r="AW1058" t="s">
        <v>81</v>
      </c>
    </row>
    <row r="1059" spans="1:50" x14ac:dyDescent="0.35">
      <c r="A1059">
        <v>282</v>
      </c>
      <c r="C1059">
        <v>187</v>
      </c>
      <c r="E1059" t="s">
        <v>174</v>
      </c>
      <c r="F1059" t="s">
        <v>91</v>
      </c>
      <c r="G1059" t="s">
        <v>1</v>
      </c>
      <c r="H1059">
        <v>71.099999999999895</v>
      </c>
      <c r="I1059">
        <v>180</v>
      </c>
      <c r="J1059" t="s">
        <v>2883</v>
      </c>
      <c r="M1059" t="s">
        <v>70</v>
      </c>
      <c r="N1059">
        <v>0</v>
      </c>
      <c r="O1059">
        <v>0</v>
      </c>
      <c r="S1059" t="s">
        <v>94</v>
      </c>
      <c r="T1059" t="s">
        <v>70</v>
      </c>
      <c r="V1059" t="s">
        <v>70</v>
      </c>
      <c r="X1059" t="s">
        <v>70</v>
      </c>
      <c r="Y1059" t="s">
        <v>70</v>
      </c>
      <c r="Z1059" t="s">
        <v>70</v>
      </c>
      <c r="AA1059" t="s">
        <v>70</v>
      </c>
      <c r="AB1059" t="s">
        <v>72</v>
      </c>
      <c r="AC1059" t="s">
        <v>68</v>
      </c>
      <c r="AD1059">
        <v>3983060</v>
      </c>
      <c r="AE1059">
        <v>349948</v>
      </c>
      <c r="AF1059" t="s">
        <v>72</v>
      </c>
      <c r="AG1059">
        <v>0</v>
      </c>
      <c r="AH1059" t="s">
        <v>73</v>
      </c>
      <c r="AI1059" t="s">
        <v>74</v>
      </c>
      <c r="AJ1059">
        <v>84</v>
      </c>
      <c r="AK1059">
        <f>AJ1059*2.54</f>
        <v>213.36</v>
      </c>
      <c r="AL1059" t="str">
        <f>IF(AK1059&lt;5,"Sapling",IF(AK1059&lt;30,"Pole",IF(AK1059&lt;50,"Small Saw",IF(AK1059&lt;100,"Large Saw",IF(AK1059&lt;300,"Giant","Monarch")))))</f>
        <v>Giant</v>
      </c>
      <c r="AM1059">
        <v>187</v>
      </c>
      <c r="AN1059" t="s">
        <v>2884</v>
      </c>
      <c r="AO1059" s="1">
        <v>45505.604919398145</v>
      </c>
      <c r="AP1059" t="s">
        <v>76</v>
      </c>
      <c r="AQ1059" s="1">
        <v>45532.887989166666</v>
      </c>
      <c r="AR1059" t="s">
        <v>76</v>
      </c>
      <c r="AU1059" t="s">
        <v>177</v>
      </c>
      <c r="AV1059" t="s">
        <v>86</v>
      </c>
      <c r="AW1059" t="s">
        <v>87</v>
      </c>
      <c r="AX1059" t="s">
        <v>2885</v>
      </c>
    </row>
    <row r="1060" spans="1:50" x14ac:dyDescent="0.35">
      <c r="A1060">
        <v>16</v>
      </c>
      <c r="C1060">
        <v>184</v>
      </c>
      <c r="E1060" t="s">
        <v>174</v>
      </c>
      <c r="F1060" t="s">
        <v>91</v>
      </c>
      <c r="G1060" t="s">
        <v>1</v>
      </c>
      <c r="H1060">
        <v>81</v>
      </c>
      <c r="I1060">
        <v>205</v>
      </c>
      <c r="J1060" t="s">
        <v>2924</v>
      </c>
      <c r="M1060" t="s">
        <v>70</v>
      </c>
      <c r="N1060">
        <v>18</v>
      </c>
      <c r="O1060">
        <v>0</v>
      </c>
      <c r="S1060" t="s">
        <v>182</v>
      </c>
      <c r="T1060" t="s">
        <v>70</v>
      </c>
      <c r="V1060" t="s">
        <v>70</v>
      </c>
      <c r="X1060" t="s">
        <v>70</v>
      </c>
      <c r="Y1060" t="s">
        <v>70</v>
      </c>
      <c r="Z1060" t="s">
        <v>70</v>
      </c>
      <c r="AA1060" t="s">
        <v>70</v>
      </c>
      <c r="AB1060" t="s">
        <v>168</v>
      </c>
      <c r="AC1060" t="s">
        <v>68</v>
      </c>
      <c r="AD1060">
        <v>3983807</v>
      </c>
      <c r="AE1060">
        <v>349797</v>
      </c>
      <c r="AF1060" t="s">
        <v>72</v>
      </c>
      <c r="AG1060">
        <v>0</v>
      </c>
      <c r="AH1060" t="s">
        <v>73</v>
      </c>
      <c r="AI1060" t="s">
        <v>74</v>
      </c>
      <c r="AJ1060">
        <v>84</v>
      </c>
      <c r="AK1060">
        <f>AJ1060*2.54</f>
        <v>213.36</v>
      </c>
      <c r="AL1060" t="str">
        <f>IF(AK1060&lt;5,"Sapling",IF(AK1060&lt;30,"Pole",IF(AK1060&lt;50,"Small Saw",IF(AK1060&lt;100,"Large Saw",IF(AK1060&lt;300,"Giant","Monarch")))))</f>
        <v>Giant</v>
      </c>
      <c r="AM1060">
        <v>184</v>
      </c>
      <c r="AN1060" t="s">
        <v>2925</v>
      </c>
      <c r="AO1060" s="1">
        <v>45505.604919398145</v>
      </c>
      <c r="AP1060" t="s">
        <v>76</v>
      </c>
      <c r="AQ1060" s="1">
        <v>45532.888004328706</v>
      </c>
      <c r="AR1060" t="s">
        <v>76</v>
      </c>
      <c r="AU1060" t="s">
        <v>177</v>
      </c>
      <c r="AV1060" t="s">
        <v>80</v>
      </c>
      <c r="AW1060" t="s">
        <v>81</v>
      </c>
    </row>
    <row r="1061" spans="1:50" x14ac:dyDescent="0.35">
      <c r="A1061">
        <v>158</v>
      </c>
      <c r="C1061">
        <v>210</v>
      </c>
      <c r="E1061" t="s">
        <v>637</v>
      </c>
      <c r="F1061" t="s">
        <v>197</v>
      </c>
      <c r="G1061" t="s">
        <v>1</v>
      </c>
      <c r="H1061">
        <v>73</v>
      </c>
      <c r="I1061">
        <v>185</v>
      </c>
      <c r="J1061" t="s">
        <v>935</v>
      </c>
      <c r="M1061" t="s">
        <v>68</v>
      </c>
      <c r="N1061">
        <v>53</v>
      </c>
      <c r="O1061">
        <v>2</v>
      </c>
      <c r="S1061" t="s">
        <v>94</v>
      </c>
      <c r="T1061" t="s">
        <v>68</v>
      </c>
      <c r="U1061" t="s">
        <v>67</v>
      </c>
      <c r="W1061" t="s">
        <v>133</v>
      </c>
      <c r="X1061" t="s">
        <v>68</v>
      </c>
      <c r="Y1061" t="s">
        <v>70</v>
      </c>
      <c r="Z1061" t="s">
        <v>70</v>
      </c>
      <c r="AA1061" t="s">
        <v>70</v>
      </c>
      <c r="AB1061" t="s">
        <v>72</v>
      </c>
      <c r="AC1061" t="s">
        <v>68</v>
      </c>
      <c r="AD1061">
        <v>3995367</v>
      </c>
      <c r="AE1061">
        <v>353051</v>
      </c>
      <c r="AF1061" t="s">
        <v>72</v>
      </c>
      <c r="AG1061">
        <v>0</v>
      </c>
      <c r="AH1061" t="s">
        <v>73</v>
      </c>
      <c r="AI1061" t="s">
        <v>74</v>
      </c>
      <c r="AJ1061">
        <v>83</v>
      </c>
      <c r="AK1061">
        <f>AJ1061*2.54</f>
        <v>210.82</v>
      </c>
      <c r="AL1061" t="str">
        <f>IF(AK1061&lt;5,"Sapling",IF(AK1061&lt;30,"Pole",IF(AK1061&lt;50,"Small Saw",IF(AK1061&lt;100,"Large Saw",IF(AK1061&lt;300,"Giant","Monarch")))))</f>
        <v>Giant</v>
      </c>
      <c r="AM1061">
        <v>210</v>
      </c>
      <c r="AN1061" t="s">
        <v>981</v>
      </c>
      <c r="AO1061" s="1">
        <v>45505.604919398145</v>
      </c>
      <c r="AP1061" t="s">
        <v>76</v>
      </c>
      <c r="AQ1061" s="1">
        <v>45567.69740740741</v>
      </c>
      <c r="AR1061" t="s">
        <v>927</v>
      </c>
      <c r="AU1061" t="s">
        <v>177</v>
      </c>
      <c r="AV1061" t="s">
        <v>86</v>
      </c>
      <c r="AW1061" t="s">
        <v>81</v>
      </c>
      <c r="AX1061" t="s">
        <v>982</v>
      </c>
    </row>
    <row r="1062" spans="1:50" x14ac:dyDescent="0.35">
      <c r="A1062">
        <v>255</v>
      </c>
      <c r="C1062">
        <v>220</v>
      </c>
      <c r="E1062" t="s">
        <v>637</v>
      </c>
      <c r="F1062" t="s">
        <v>201</v>
      </c>
      <c r="G1062" t="s">
        <v>1</v>
      </c>
      <c r="H1062">
        <v>65.900000000000006</v>
      </c>
      <c r="I1062">
        <v>167</v>
      </c>
      <c r="J1062" t="s">
        <v>625</v>
      </c>
      <c r="M1062" t="s">
        <v>70</v>
      </c>
      <c r="N1062">
        <v>72</v>
      </c>
      <c r="O1062">
        <v>0</v>
      </c>
      <c r="S1062" t="s">
        <v>69</v>
      </c>
      <c r="T1062" t="s">
        <v>68</v>
      </c>
      <c r="U1062" t="s">
        <v>67</v>
      </c>
      <c r="V1062" t="s">
        <v>70</v>
      </c>
      <c r="X1062" t="s">
        <v>70</v>
      </c>
      <c r="Y1062" t="s">
        <v>70</v>
      </c>
      <c r="Z1062" t="s">
        <v>70</v>
      </c>
      <c r="AA1062" t="s">
        <v>70</v>
      </c>
      <c r="AB1062" t="s">
        <v>72</v>
      </c>
      <c r="AC1062" t="s">
        <v>68</v>
      </c>
      <c r="AD1062">
        <v>3996156</v>
      </c>
      <c r="AE1062">
        <v>351204</v>
      </c>
      <c r="AF1062" t="s">
        <v>72</v>
      </c>
      <c r="AG1062">
        <v>0</v>
      </c>
      <c r="AH1062" t="s">
        <v>73</v>
      </c>
      <c r="AI1062" t="s">
        <v>74</v>
      </c>
      <c r="AJ1062">
        <v>83</v>
      </c>
      <c r="AK1062">
        <f>AJ1062*2.54</f>
        <v>210.82</v>
      </c>
      <c r="AL1062" t="str">
        <f>IF(AK1062&lt;5,"Sapling",IF(AK1062&lt;30,"Pole",IF(AK1062&lt;50,"Small Saw",IF(AK1062&lt;100,"Large Saw",IF(AK1062&lt;300,"Giant","Monarch")))))</f>
        <v>Giant</v>
      </c>
      <c r="AM1062">
        <v>220</v>
      </c>
      <c r="AN1062" t="s">
        <v>1159</v>
      </c>
      <c r="AO1062" s="1">
        <v>45505.604919398145</v>
      </c>
      <c r="AP1062" t="s">
        <v>76</v>
      </c>
      <c r="AQ1062" s="1">
        <v>45562.84915509259</v>
      </c>
      <c r="AR1062" t="s">
        <v>151</v>
      </c>
      <c r="AU1062" t="s">
        <v>177</v>
      </c>
      <c r="AV1062" t="s">
        <v>86</v>
      </c>
      <c r="AW1062" t="s">
        <v>159</v>
      </c>
    </row>
    <row r="1063" spans="1:50" x14ac:dyDescent="0.35">
      <c r="A1063">
        <v>293</v>
      </c>
      <c r="C1063">
        <v>203</v>
      </c>
      <c r="E1063" t="s">
        <v>637</v>
      </c>
      <c r="F1063" t="s">
        <v>201</v>
      </c>
      <c r="G1063" t="s">
        <v>1</v>
      </c>
      <c r="H1063">
        <v>95</v>
      </c>
      <c r="I1063">
        <v>241</v>
      </c>
      <c r="J1063" t="s">
        <v>935</v>
      </c>
      <c r="M1063" t="s">
        <v>68</v>
      </c>
      <c r="N1063">
        <v>70</v>
      </c>
      <c r="O1063">
        <v>1</v>
      </c>
      <c r="S1063" t="s">
        <v>94</v>
      </c>
      <c r="T1063" t="s">
        <v>68</v>
      </c>
      <c r="U1063" t="s">
        <v>67</v>
      </c>
      <c r="X1063" t="s">
        <v>70</v>
      </c>
      <c r="Y1063" t="s">
        <v>70</v>
      </c>
      <c r="Z1063" t="s">
        <v>70</v>
      </c>
      <c r="AA1063" t="s">
        <v>70</v>
      </c>
      <c r="AB1063" t="s">
        <v>72</v>
      </c>
      <c r="AC1063" t="s">
        <v>68</v>
      </c>
      <c r="AD1063">
        <v>3995756</v>
      </c>
      <c r="AE1063">
        <v>351161</v>
      </c>
      <c r="AF1063" t="s">
        <v>72</v>
      </c>
      <c r="AG1063">
        <v>0</v>
      </c>
      <c r="AH1063" t="s">
        <v>73</v>
      </c>
      <c r="AI1063" t="s">
        <v>74</v>
      </c>
      <c r="AJ1063">
        <v>83</v>
      </c>
      <c r="AK1063">
        <f>AJ1063*2.54</f>
        <v>210.82</v>
      </c>
      <c r="AL1063" t="str">
        <f>IF(AK1063&lt;5,"Sapling",IF(AK1063&lt;30,"Pole",IF(AK1063&lt;50,"Small Saw",IF(AK1063&lt;100,"Large Saw",IF(AK1063&lt;300,"Giant","Monarch")))))</f>
        <v>Giant</v>
      </c>
      <c r="AM1063">
        <v>203</v>
      </c>
      <c r="AN1063" t="s">
        <v>1251</v>
      </c>
      <c r="AO1063" s="1">
        <v>45505.604919398145</v>
      </c>
      <c r="AP1063" t="s">
        <v>76</v>
      </c>
      <c r="AQ1063" s="1">
        <v>45564.831319444442</v>
      </c>
      <c r="AR1063" t="s">
        <v>927</v>
      </c>
      <c r="AU1063" t="s">
        <v>177</v>
      </c>
      <c r="AV1063" t="s">
        <v>86</v>
      </c>
      <c r="AW1063" t="s">
        <v>81</v>
      </c>
      <c r="AX1063" t="s">
        <v>1252</v>
      </c>
    </row>
    <row r="1064" spans="1:50" x14ac:dyDescent="0.35">
      <c r="A1064">
        <v>483</v>
      </c>
      <c r="C1064">
        <v>202</v>
      </c>
      <c r="E1064" t="s">
        <v>637</v>
      </c>
      <c r="F1064" t="s">
        <v>201</v>
      </c>
      <c r="G1064" t="s">
        <v>1</v>
      </c>
      <c r="H1064">
        <v>69.7</v>
      </c>
      <c r="I1064">
        <v>177</v>
      </c>
      <c r="J1064" t="s">
        <v>198</v>
      </c>
      <c r="M1064" t="s">
        <v>70</v>
      </c>
      <c r="N1064">
        <v>39</v>
      </c>
      <c r="O1064">
        <v>0</v>
      </c>
      <c r="S1064" t="s">
        <v>94</v>
      </c>
      <c r="T1064" t="s">
        <v>68</v>
      </c>
      <c r="U1064" t="s">
        <v>67</v>
      </c>
      <c r="V1064" t="s">
        <v>70</v>
      </c>
      <c r="X1064" t="s">
        <v>70</v>
      </c>
      <c r="Y1064" t="s">
        <v>70</v>
      </c>
      <c r="Z1064" t="s">
        <v>70</v>
      </c>
      <c r="AA1064" t="s">
        <v>70</v>
      </c>
      <c r="AB1064" t="s">
        <v>72</v>
      </c>
      <c r="AC1064" t="s">
        <v>68</v>
      </c>
      <c r="AD1064">
        <v>3996486</v>
      </c>
      <c r="AE1064">
        <v>350268</v>
      </c>
      <c r="AF1064" t="s">
        <v>72</v>
      </c>
      <c r="AG1064">
        <v>0</v>
      </c>
      <c r="AH1064" t="s">
        <v>73</v>
      </c>
      <c r="AI1064" t="s">
        <v>74</v>
      </c>
      <c r="AJ1064">
        <v>83</v>
      </c>
      <c r="AK1064">
        <f>AJ1064*2.54</f>
        <v>210.82</v>
      </c>
      <c r="AL1064" t="str">
        <f>IF(AK1064&lt;5,"Sapling",IF(AK1064&lt;30,"Pole",IF(AK1064&lt;50,"Small Saw",IF(AK1064&lt;100,"Large Saw",IF(AK1064&lt;300,"Giant","Monarch")))))</f>
        <v>Giant</v>
      </c>
      <c r="AM1064">
        <v>202</v>
      </c>
      <c r="AN1064" t="s">
        <v>1681</v>
      </c>
      <c r="AO1064" s="1">
        <v>45505.604919398145</v>
      </c>
      <c r="AP1064" t="s">
        <v>76</v>
      </c>
      <c r="AQ1064" s="1">
        <v>45565.645046296297</v>
      </c>
      <c r="AR1064" t="s">
        <v>151</v>
      </c>
      <c r="AU1064" t="s">
        <v>177</v>
      </c>
      <c r="AV1064" t="s">
        <v>86</v>
      </c>
      <c r="AW1064" t="s">
        <v>81</v>
      </c>
    </row>
    <row r="1065" spans="1:50" x14ac:dyDescent="0.35">
      <c r="A1065">
        <v>12</v>
      </c>
      <c r="C1065">
        <v>154</v>
      </c>
      <c r="E1065" t="s">
        <v>1940</v>
      </c>
      <c r="F1065" t="s">
        <v>106</v>
      </c>
      <c r="G1065" t="s">
        <v>1</v>
      </c>
      <c r="H1065">
        <v>89.7</v>
      </c>
      <c r="I1065">
        <v>227</v>
      </c>
      <c r="J1065" t="s">
        <v>274</v>
      </c>
      <c r="K1065" t="s">
        <v>133</v>
      </c>
      <c r="M1065" t="s">
        <v>68</v>
      </c>
      <c r="N1065">
        <v>80</v>
      </c>
      <c r="O1065">
        <v>4</v>
      </c>
      <c r="S1065" t="s">
        <v>69</v>
      </c>
      <c r="T1065" t="s">
        <v>70</v>
      </c>
      <c r="V1065" t="s">
        <v>68</v>
      </c>
      <c r="X1065" t="s">
        <v>70</v>
      </c>
      <c r="Y1065" t="s">
        <v>70</v>
      </c>
      <c r="Z1065" t="s">
        <v>70</v>
      </c>
      <c r="AA1065" t="s">
        <v>70</v>
      </c>
      <c r="AB1065" t="s">
        <v>72</v>
      </c>
      <c r="AC1065" t="s">
        <v>68</v>
      </c>
      <c r="AD1065">
        <v>3989975</v>
      </c>
      <c r="AE1065">
        <v>353358</v>
      </c>
      <c r="AF1065" t="s">
        <v>72</v>
      </c>
      <c r="AG1065">
        <v>87</v>
      </c>
      <c r="AH1065" t="s">
        <v>73</v>
      </c>
      <c r="AI1065" t="s">
        <v>74</v>
      </c>
      <c r="AJ1065">
        <v>83</v>
      </c>
      <c r="AK1065">
        <f>AJ1065*2.54</f>
        <v>210.82</v>
      </c>
      <c r="AL1065" t="str">
        <f>IF(AK1065&lt;5,"Sapling",IF(AK1065&lt;30,"Pole",IF(AK1065&lt;50,"Small Saw",IF(AK1065&lt;100,"Large Saw",IF(AK1065&lt;300,"Giant","Monarch")))))</f>
        <v>Giant</v>
      </c>
      <c r="AM1065">
        <v>154</v>
      </c>
      <c r="AN1065" t="s">
        <v>1960</v>
      </c>
      <c r="AO1065" s="1">
        <v>45505.604919398145</v>
      </c>
      <c r="AP1065" t="s">
        <v>76</v>
      </c>
      <c r="AQ1065" s="1">
        <v>45553.749548611115</v>
      </c>
      <c r="AR1065" t="s">
        <v>151</v>
      </c>
      <c r="AT1065" t="s">
        <v>1961</v>
      </c>
      <c r="AU1065" t="s">
        <v>79</v>
      </c>
      <c r="AV1065" t="s">
        <v>86</v>
      </c>
      <c r="AW1065" t="s">
        <v>159</v>
      </c>
    </row>
    <row r="1066" spans="1:50" x14ac:dyDescent="0.35">
      <c r="A1066">
        <v>38</v>
      </c>
      <c r="C1066">
        <v>176</v>
      </c>
      <c r="E1066" t="s">
        <v>1940</v>
      </c>
      <c r="F1066" t="s">
        <v>106</v>
      </c>
      <c r="G1066" t="s">
        <v>1</v>
      </c>
      <c r="H1066">
        <v>72</v>
      </c>
      <c r="I1066">
        <v>182</v>
      </c>
      <c r="J1066" t="s">
        <v>2005</v>
      </c>
      <c r="M1066" t="s">
        <v>68</v>
      </c>
      <c r="N1066">
        <v>32</v>
      </c>
      <c r="O1066">
        <v>4</v>
      </c>
      <c r="S1066" t="s">
        <v>182</v>
      </c>
      <c r="T1066" t="s">
        <v>68</v>
      </c>
      <c r="U1066" t="s">
        <v>67</v>
      </c>
      <c r="V1066" t="s">
        <v>70</v>
      </c>
      <c r="X1066" t="s">
        <v>70</v>
      </c>
      <c r="Y1066" t="s">
        <v>70</v>
      </c>
      <c r="Z1066" t="s">
        <v>70</v>
      </c>
      <c r="AA1066" t="s">
        <v>70</v>
      </c>
      <c r="AB1066" t="s">
        <v>72</v>
      </c>
      <c r="AC1066" t="s">
        <v>68</v>
      </c>
      <c r="AD1066">
        <v>3990545</v>
      </c>
      <c r="AE1066">
        <v>353259</v>
      </c>
      <c r="AF1066" t="s">
        <v>72</v>
      </c>
      <c r="AG1066">
        <v>10</v>
      </c>
      <c r="AH1066" t="s">
        <v>73</v>
      </c>
      <c r="AI1066" t="s">
        <v>74</v>
      </c>
      <c r="AJ1066">
        <v>83</v>
      </c>
      <c r="AK1066">
        <f>AJ1066*2.54</f>
        <v>210.82</v>
      </c>
      <c r="AL1066" t="str">
        <f>IF(AK1066&lt;5,"Sapling",IF(AK1066&lt;30,"Pole",IF(AK1066&lt;50,"Small Saw",IF(AK1066&lt;100,"Large Saw",IF(AK1066&lt;300,"Giant","Monarch")))))</f>
        <v>Giant</v>
      </c>
      <c r="AM1066">
        <v>176</v>
      </c>
      <c r="AN1066" t="s">
        <v>2006</v>
      </c>
      <c r="AO1066" s="1">
        <v>45505.604919398145</v>
      </c>
      <c r="AP1066" t="s">
        <v>76</v>
      </c>
      <c r="AQ1066" s="1">
        <v>45553.948530092595</v>
      </c>
      <c r="AR1066" t="s">
        <v>640</v>
      </c>
      <c r="AU1066" t="s">
        <v>79</v>
      </c>
      <c r="AV1066" t="s">
        <v>86</v>
      </c>
      <c r="AW1066" t="s">
        <v>159</v>
      </c>
    </row>
    <row r="1067" spans="1:50" x14ac:dyDescent="0.35">
      <c r="A1067">
        <v>93</v>
      </c>
      <c r="C1067">
        <v>198</v>
      </c>
      <c r="E1067" t="s">
        <v>637</v>
      </c>
      <c r="F1067" t="s">
        <v>290</v>
      </c>
      <c r="G1067" t="s">
        <v>1</v>
      </c>
      <c r="H1067">
        <v>59.399999999999899</v>
      </c>
      <c r="I1067">
        <v>150</v>
      </c>
      <c r="J1067" t="s">
        <v>852</v>
      </c>
      <c r="M1067" t="s">
        <v>70</v>
      </c>
      <c r="N1067">
        <v>12</v>
      </c>
      <c r="O1067">
        <v>3</v>
      </c>
      <c r="S1067" t="s">
        <v>182</v>
      </c>
      <c r="T1067" t="s">
        <v>68</v>
      </c>
      <c r="U1067" t="s">
        <v>67</v>
      </c>
      <c r="V1067" t="s">
        <v>70</v>
      </c>
      <c r="X1067" t="s">
        <v>70</v>
      </c>
      <c r="Y1067" t="s">
        <v>70</v>
      </c>
      <c r="Z1067" t="s">
        <v>70</v>
      </c>
      <c r="AA1067" t="s">
        <v>70</v>
      </c>
      <c r="AB1067" t="s">
        <v>853</v>
      </c>
      <c r="AC1067" t="s">
        <v>68</v>
      </c>
      <c r="AD1067">
        <v>3996337</v>
      </c>
      <c r="AE1067">
        <v>351587</v>
      </c>
      <c r="AF1067" t="s">
        <v>72</v>
      </c>
      <c r="AG1067">
        <v>0</v>
      </c>
      <c r="AH1067" t="s">
        <v>73</v>
      </c>
      <c r="AI1067" t="s">
        <v>74</v>
      </c>
      <c r="AJ1067">
        <v>82</v>
      </c>
      <c r="AK1067">
        <f>AJ1067*2.54</f>
        <v>208.28</v>
      </c>
      <c r="AL1067" t="str">
        <f>IF(AK1067&lt;5,"Sapling",IF(AK1067&lt;30,"Pole",IF(AK1067&lt;50,"Small Saw",IF(AK1067&lt;100,"Large Saw",IF(AK1067&lt;300,"Giant","Monarch")))))</f>
        <v>Giant</v>
      </c>
      <c r="AM1067">
        <v>198</v>
      </c>
      <c r="AN1067" t="s">
        <v>854</v>
      </c>
      <c r="AO1067" s="1">
        <v>45505.604919398145</v>
      </c>
      <c r="AP1067" t="s">
        <v>76</v>
      </c>
      <c r="AQ1067" s="1">
        <v>45559.859143518515</v>
      </c>
      <c r="AR1067" t="s">
        <v>151</v>
      </c>
      <c r="AU1067" t="s">
        <v>177</v>
      </c>
      <c r="AV1067" t="s">
        <v>86</v>
      </c>
      <c r="AW1067" t="s">
        <v>81</v>
      </c>
      <c r="AX1067" t="s">
        <v>525</v>
      </c>
    </row>
    <row r="1068" spans="1:50" x14ac:dyDescent="0.35">
      <c r="A1068">
        <v>168</v>
      </c>
      <c r="C1068">
        <v>209</v>
      </c>
      <c r="E1068" t="s">
        <v>637</v>
      </c>
      <c r="F1068" t="s">
        <v>91</v>
      </c>
      <c r="G1068" t="s">
        <v>1</v>
      </c>
      <c r="H1068">
        <v>76.299999999999898</v>
      </c>
      <c r="I1068">
        <v>193</v>
      </c>
      <c r="J1068" t="s">
        <v>461</v>
      </c>
      <c r="M1068" t="s">
        <v>70</v>
      </c>
      <c r="N1068">
        <v>26.399999999999899</v>
      </c>
      <c r="O1068">
        <v>0</v>
      </c>
      <c r="S1068" t="s">
        <v>69</v>
      </c>
      <c r="T1068" t="s">
        <v>68</v>
      </c>
      <c r="U1068" t="s">
        <v>133</v>
      </c>
      <c r="V1068" t="s">
        <v>70</v>
      </c>
      <c r="X1068" t="s">
        <v>70</v>
      </c>
      <c r="Y1068" t="s">
        <v>70</v>
      </c>
      <c r="Z1068" t="s">
        <v>70</v>
      </c>
      <c r="AA1068" t="s">
        <v>70</v>
      </c>
      <c r="AB1068" t="s">
        <v>72</v>
      </c>
      <c r="AC1068" t="s">
        <v>68</v>
      </c>
      <c r="AD1068">
        <v>3996345</v>
      </c>
      <c r="AE1068">
        <v>351361</v>
      </c>
      <c r="AF1068" t="s">
        <v>72</v>
      </c>
      <c r="AG1068">
        <v>0</v>
      </c>
      <c r="AH1068" t="s">
        <v>73</v>
      </c>
      <c r="AI1068" t="s">
        <v>74</v>
      </c>
      <c r="AJ1068">
        <v>82</v>
      </c>
      <c r="AK1068">
        <f>AJ1068*2.54</f>
        <v>208.28</v>
      </c>
      <c r="AL1068" t="str">
        <f>IF(AK1068&lt;5,"Sapling",IF(AK1068&lt;30,"Pole",IF(AK1068&lt;50,"Small Saw",IF(AK1068&lt;100,"Large Saw",IF(AK1068&lt;300,"Giant","Monarch")))))</f>
        <v>Giant</v>
      </c>
      <c r="AM1068">
        <v>209</v>
      </c>
      <c r="AN1068" t="s">
        <v>999</v>
      </c>
      <c r="AO1068" s="1">
        <v>45505.604919398145</v>
      </c>
      <c r="AP1068" t="s">
        <v>76</v>
      </c>
      <c r="AQ1068" s="1">
        <v>45561.649606481478</v>
      </c>
      <c r="AR1068" t="s">
        <v>151</v>
      </c>
      <c r="AU1068" t="s">
        <v>177</v>
      </c>
      <c r="AV1068" t="s">
        <v>86</v>
      </c>
      <c r="AW1068" t="s">
        <v>81</v>
      </c>
    </row>
    <row r="1069" spans="1:50" x14ac:dyDescent="0.35">
      <c r="A1069">
        <v>172</v>
      </c>
      <c r="C1069">
        <v>198</v>
      </c>
      <c r="E1069" t="s">
        <v>637</v>
      </c>
      <c r="F1069" t="s">
        <v>91</v>
      </c>
      <c r="G1069" t="s">
        <v>1</v>
      </c>
      <c r="H1069">
        <v>81.2</v>
      </c>
      <c r="I1069">
        <v>206</v>
      </c>
      <c r="J1069" t="s">
        <v>271</v>
      </c>
      <c r="M1069" t="s">
        <v>70</v>
      </c>
      <c r="N1069">
        <v>9</v>
      </c>
      <c r="O1069">
        <v>0</v>
      </c>
      <c r="S1069" t="s">
        <v>69</v>
      </c>
      <c r="T1069" t="s">
        <v>68</v>
      </c>
      <c r="U1069" t="s">
        <v>67</v>
      </c>
      <c r="V1069" t="s">
        <v>70</v>
      </c>
      <c r="X1069" t="s">
        <v>70</v>
      </c>
      <c r="Y1069" t="s">
        <v>70</v>
      </c>
      <c r="Z1069" t="s">
        <v>70</v>
      </c>
      <c r="AA1069" t="s">
        <v>70</v>
      </c>
      <c r="AB1069" t="s">
        <v>72</v>
      </c>
      <c r="AC1069" t="s">
        <v>68</v>
      </c>
      <c r="AD1069">
        <v>3996355</v>
      </c>
      <c r="AE1069">
        <v>351288</v>
      </c>
      <c r="AF1069" t="s">
        <v>72</v>
      </c>
      <c r="AG1069">
        <v>0</v>
      </c>
      <c r="AH1069" t="s">
        <v>73</v>
      </c>
      <c r="AI1069" t="s">
        <v>74</v>
      </c>
      <c r="AJ1069">
        <v>82</v>
      </c>
      <c r="AK1069">
        <f>AJ1069*2.54</f>
        <v>208.28</v>
      </c>
      <c r="AL1069" t="str">
        <f>IF(AK1069&lt;5,"Sapling",IF(AK1069&lt;30,"Pole",IF(AK1069&lt;50,"Small Saw",IF(AK1069&lt;100,"Large Saw",IF(AK1069&lt;300,"Giant","Monarch")))))</f>
        <v>Giant</v>
      </c>
      <c r="AM1069">
        <v>198</v>
      </c>
      <c r="AN1069" t="s">
        <v>1004</v>
      </c>
      <c r="AO1069" s="1">
        <v>45505.604919398145</v>
      </c>
      <c r="AP1069" t="s">
        <v>76</v>
      </c>
      <c r="AQ1069" s="1">
        <v>45561.657754629632</v>
      </c>
      <c r="AR1069" t="s">
        <v>151</v>
      </c>
      <c r="AU1069" t="s">
        <v>177</v>
      </c>
      <c r="AV1069" t="s">
        <v>86</v>
      </c>
      <c r="AW1069" t="s">
        <v>81</v>
      </c>
    </row>
    <row r="1070" spans="1:50" x14ac:dyDescent="0.35">
      <c r="A1070">
        <v>534</v>
      </c>
      <c r="C1070">
        <v>182</v>
      </c>
      <c r="E1070" t="s">
        <v>637</v>
      </c>
      <c r="F1070" t="s">
        <v>197</v>
      </c>
      <c r="G1070" t="s">
        <v>1</v>
      </c>
      <c r="H1070">
        <v>67</v>
      </c>
      <c r="I1070">
        <v>170</v>
      </c>
      <c r="J1070" t="s">
        <v>935</v>
      </c>
      <c r="M1070" t="s">
        <v>68</v>
      </c>
      <c r="N1070">
        <v>20</v>
      </c>
      <c r="O1070">
        <v>2</v>
      </c>
      <c r="S1070" t="s">
        <v>94</v>
      </c>
      <c r="T1070" t="s">
        <v>68</v>
      </c>
      <c r="U1070" t="s">
        <v>67</v>
      </c>
      <c r="X1070" t="s">
        <v>70</v>
      </c>
      <c r="Y1070" t="s">
        <v>70</v>
      </c>
      <c r="Z1070" t="s">
        <v>70</v>
      </c>
      <c r="AA1070" t="s">
        <v>70</v>
      </c>
      <c r="AB1070" t="s">
        <v>72</v>
      </c>
      <c r="AC1070" t="s">
        <v>68</v>
      </c>
      <c r="AD1070">
        <v>3994987</v>
      </c>
      <c r="AE1070">
        <v>350249</v>
      </c>
      <c r="AF1070" t="s">
        <v>72</v>
      </c>
      <c r="AG1070">
        <v>8</v>
      </c>
      <c r="AH1070" t="s">
        <v>73</v>
      </c>
      <c r="AI1070" t="s">
        <v>74</v>
      </c>
      <c r="AJ1070">
        <v>82</v>
      </c>
      <c r="AK1070">
        <f>AJ1070*2.54</f>
        <v>208.28</v>
      </c>
      <c r="AL1070" t="str">
        <f>IF(AK1070&lt;5,"Sapling",IF(AK1070&lt;30,"Pole",IF(AK1070&lt;50,"Small Saw",IF(AK1070&lt;100,"Large Saw",IF(AK1070&lt;300,"Giant","Monarch")))))</f>
        <v>Giant</v>
      </c>
      <c r="AM1070">
        <v>182</v>
      </c>
      <c r="AN1070" t="s">
        <v>1761</v>
      </c>
      <c r="AO1070" s="1">
        <v>45505.604919398145</v>
      </c>
      <c r="AP1070" t="s">
        <v>76</v>
      </c>
      <c r="AQ1070" s="1">
        <v>45566.635625000003</v>
      </c>
      <c r="AR1070" t="s">
        <v>927</v>
      </c>
      <c r="AT1070" t="s">
        <v>1762</v>
      </c>
      <c r="AU1070" t="s">
        <v>177</v>
      </c>
      <c r="AV1070" t="s">
        <v>86</v>
      </c>
      <c r="AW1070" t="s">
        <v>87</v>
      </c>
      <c r="AX1070" t="s">
        <v>1763</v>
      </c>
    </row>
    <row r="1071" spans="1:50" x14ac:dyDescent="0.35">
      <c r="A1071">
        <v>78</v>
      </c>
      <c r="C1071">
        <v>202</v>
      </c>
      <c r="E1071" t="s">
        <v>1940</v>
      </c>
      <c r="F1071" t="s">
        <v>82</v>
      </c>
      <c r="G1071" t="s">
        <v>1</v>
      </c>
      <c r="H1071">
        <v>70.599999999999895</v>
      </c>
      <c r="I1071">
        <v>179</v>
      </c>
      <c r="J1071" t="s">
        <v>195</v>
      </c>
      <c r="M1071" t="s">
        <v>70</v>
      </c>
      <c r="N1071">
        <v>25</v>
      </c>
      <c r="O1071">
        <v>0</v>
      </c>
      <c r="S1071" t="s">
        <v>94</v>
      </c>
      <c r="T1071" t="s">
        <v>68</v>
      </c>
      <c r="U1071" t="s">
        <v>67</v>
      </c>
      <c r="V1071" t="s">
        <v>70</v>
      </c>
      <c r="X1071" t="s">
        <v>70</v>
      </c>
      <c r="Y1071" t="s">
        <v>70</v>
      </c>
      <c r="Z1071" t="s">
        <v>70</v>
      </c>
      <c r="AA1071" t="s">
        <v>70</v>
      </c>
      <c r="AB1071" t="s">
        <v>72</v>
      </c>
      <c r="AC1071" t="s">
        <v>68</v>
      </c>
      <c r="AD1071">
        <v>3990728</v>
      </c>
      <c r="AE1071">
        <v>352775</v>
      </c>
      <c r="AF1071" t="s">
        <v>72</v>
      </c>
      <c r="AG1071">
        <v>0</v>
      </c>
      <c r="AH1071" t="s">
        <v>73</v>
      </c>
      <c r="AI1071" t="s">
        <v>74</v>
      </c>
      <c r="AJ1071">
        <v>82</v>
      </c>
      <c r="AK1071">
        <f>AJ1071*2.54</f>
        <v>208.28</v>
      </c>
      <c r="AL1071" t="str">
        <f>IF(AK1071&lt;5,"Sapling",IF(AK1071&lt;30,"Pole",IF(AK1071&lt;50,"Small Saw",IF(AK1071&lt;100,"Large Saw",IF(AK1071&lt;300,"Giant","Monarch")))))</f>
        <v>Giant</v>
      </c>
      <c r="AM1071">
        <v>202</v>
      </c>
      <c r="AN1071" t="s">
        <v>2070</v>
      </c>
      <c r="AO1071" s="1">
        <v>45505.604919398145</v>
      </c>
      <c r="AP1071" t="s">
        <v>76</v>
      </c>
      <c r="AQ1071" s="1">
        <v>45554.716423611113</v>
      </c>
      <c r="AR1071" t="s">
        <v>151</v>
      </c>
      <c r="AT1071" t="s">
        <v>2071</v>
      </c>
      <c r="AU1071" t="s">
        <v>79</v>
      </c>
      <c r="AV1071" t="s">
        <v>86</v>
      </c>
      <c r="AW1071" t="s">
        <v>81</v>
      </c>
      <c r="AX1071" t="s">
        <v>1943</v>
      </c>
    </row>
    <row r="1072" spans="1:50" x14ac:dyDescent="0.35">
      <c r="A1072">
        <v>92</v>
      </c>
      <c r="C1072">
        <v>194</v>
      </c>
      <c r="E1072" t="s">
        <v>1940</v>
      </c>
      <c r="F1072" t="s">
        <v>146</v>
      </c>
      <c r="G1072" t="s">
        <v>1</v>
      </c>
      <c r="H1072">
        <v>72.7</v>
      </c>
      <c r="I1072">
        <v>184</v>
      </c>
      <c r="J1072" t="s">
        <v>442</v>
      </c>
      <c r="M1072" t="s">
        <v>70</v>
      </c>
      <c r="N1072">
        <v>37.399999999999899</v>
      </c>
      <c r="O1072">
        <v>0</v>
      </c>
      <c r="S1072" t="s">
        <v>94</v>
      </c>
      <c r="T1072" t="s">
        <v>68</v>
      </c>
      <c r="U1072" t="s">
        <v>67</v>
      </c>
      <c r="V1072" t="s">
        <v>70</v>
      </c>
      <c r="X1072" t="s">
        <v>70</v>
      </c>
      <c r="Y1072" t="s">
        <v>70</v>
      </c>
      <c r="Z1072" t="s">
        <v>70</v>
      </c>
      <c r="AA1072" t="s">
        <v>70</v>
      </c>
      <c r="AB1072" t="s">
        <v>72</v>
      </c>
      <c r="AC1072" t="s">
        <v>68</v>
      </c>
      <c r="AD1072">
        <v>3990216</v>
      </c>
      <c r="AE1072">
        <v>353322</v>
      </c>
      <c r="AF1072" t="s">
        <v>72</v>
      </c>
      <c r="AG1072">
        <v>0</v>
      </c>
      <c r="AH1072" t="s">
        <v>73</v>
      </c>
      <c r="AI1072" t="s">
        <v>74</v>
      </c>
      <c r="AJ1072">
        <v>82</v>
      </c>
      <c r="AK1072">
        <f>AJ1072*2.54</f>
        <v>208.28</v>
      </c>
      <c r="AL1072" t="str">
        <f>IF(AK1072&lt;5,"Sapling",IF(AK1072&lt;30,"Pole",IF(AK1072&lt;50,"Small Saw",IF(AK1072&lt;100,"Large Saw",IF(AK1072&lt;300,"Giant","Monarch")))))</f>
        <v>Giant</v>
      </c>
      <c r="AM1072">
        <v>194</v>
      </c>
      <c r="AN1072" t="s">
        <v>2096</v>
      </c>
      <c r="AO1072" s="1">
        <v>45505.604919398145</v>
      </c>
      <c r="AP1072" t="s">
        <v>76</v>
      </c>
      <c r="AQ1072" s="1">
        <v>45552.929444444446</v>
      </c>
      <c r="AR1072" t="s">
        <v>151</v>
      </c>
      <c r="AT1072" t="s">
        <v>2097</v>
      </c>
      <c r="AU1072" t="s">
        <v>79</v>
      </c>
      <c r="AV1072" t="s">
        <v>86</v>
      </c>
      <c r="AW1072" t="s">
        <v>81</v>
      </c>
    </row>
    <row r="1073" spans="1:52" x14ac:dyDescent="0.35">
      <c r="A1073">
        <v>549</v>
      </c>
      <c r="C1073">
        <v>197</v>
      </c>
      <c r="E1073" t="s">
        <v>174</v>
      </c>
      <c r="F1073" t="s">
        <v>197</v>
      </c>
      <c r="G1073" t="s">
        <v>1</v>
      </c>
      <c r="H1073">
        <v>68.099999999999895</v>
      </c>
      <c r="I1073">
        <v>172</v>
      </c>
      <c r="J1073" t="s">
        <v>274</v>
      </c>
      <c r="M1073" t="s">
        <v>70</v>
      </c>
      <c r="N1073">
        <v>63</v>
      </c>
      <c r="O1073">
        <v>0</v>
      </c>
      <c r="S1073" t="s">
        <v>69</v>
      </c>
      <c r="T1073" t="s">
        <v>70</v>
      </c>
      <c r="V1073" t="s">
        <v>70</v>
      </c>
      <c r="X1073" t="s">
        <v>70</v>
      </c>
      <c r="Y1073" t="s">
        <v>70</v>
      </c>
      <c r="Z1073" t="s">
        <v>70</v>
      </c>
      <c r="AA1073" t="s">
        <v>70</v>
      </c>
      <c r="AB1073" t="s">
        <v>72</v>
      </c>
      <c r="AC1073" t="s">
        <v>68</v>
      </c>
      <c r="AD1073">
        <v>3983252</v>
      </c>
      <c r="AE1073">
        <v>350458</v>
      </c>
      <c r="AF1073" t="s">
        <v>72</v>
      </c>
      <c r="AG1073">
        <v>0</v>
      </c>
      <c r="AH1073" t="s">
        <v>73</v>
      </c>
      <c r="AI1073" t="s">
        <v>74</v>
      </c>
      <c r="AJ1073">
        <v>82</v>
      </c>
      <c r="AK1073">
        <f>AJ1073*2.54</f>
        <v>208.28</v>
      </c>
      <c r="AL1073" t="str">
        <f>IF(AK1073&lt;5,"Sapling",IF(AK1073&lt;30,"Pole",IF(AK1073&lt;50,"Small Saw",IF(AK1073&lt;100,"Large Saw",IF(AK1073&lt;300,"Giant","Monarch")))))</f>
        <v>Giant</v>
      </c>
      <c r="AM1073">
        <v>197</v>
      </c>
      <c r="AN1073" t="s">
        <v>2765</v>
      </c>
      <c r="AO1073" s="1">
        <v>45505.604919398145</v>
      </c>
      <c r="AP1073" t="s">
        <v>76</v>
      </c>
      <c r="AQ1073" s="1">
        <v>45533.865520833337</v>
      </c>
      <c r="AR1073" t="s">
        <v>151</v>
      </c>
      <c r="AU1073" t="s">
        <v>177</v>
      </c>
      <c r="AV1073" t="s">
        <v>86</v>
      </c>
      <c r="AW1073" t="s">
        <v>159</v>
      </c>
      <c r="AX1073" t="s">
        <v>178</v>
      </c>
    </row>
    <row r="1074" spans="1:52" x14ac:dyDescent="0.35">
      <c r="A1074">
        <v>712</v>
      </c>
      <c r="C1074">
        <v>195</v>
      </c>
      <c r="E1074" t="s">
        <v>174</v>
      </c>
      <c r="F1074" t="s">
        <v>146</v>
      </c>
      <c r="G1074" t="s">
        <v>1</v>
      </c>
      <c r="H1074">
        <v>83.099999999999895</v>
      </c>
      <c r="I1074">
        <v>211</v>
      </c>
      <c r="J1074" t="s">
        <v>1414</v>
      </c>
      <c r="M1074" t="s">
        <v>68</v>
      </c>
      <c r="N1074">
        <v>25</v>
      </c>
      <c r="O1074">
        <v>4</v>
      </c>
      <c r="S1074" t="s">
        <v>69</v>
      </c>
      <c r="T1074" t="s">
        <v>68</v>
      </c>
      <c r="U1074" t="s">
        <v>67</v>
      </c>
      <c r="V1074" t="s">
        <v>70</v>
      </c>
      <c r="X1074" t="s">
        <v>70</v>
      </c>
      <c r="Y1074" t="s">
        <v>70</v>
      </c>
      <c r="Z1074" t="s">
        <v>70</v>
      </c>
      <c r="AA1074" t="s">
        <v>70</v>
      </c>
      <c r="AB1074" t="s">
        <v>72</v>
      </c>
      <c r="AC1074" t="s">
        <v>68</v>
      </c>
      <c r="AD1074">
        <v>3982929</v>
      </c>
      <c r="AE1074">
        <v>350560</v>
      </c>
      <c r="AF1074" t="s">
        <v>72</v>
      </c>
      <c r="AG1074">
        <v>101</v>
      </c>
      <c r="AH1074" t="s">
        <v>73</v>
      </c>
      <c r="AI1074" t="s">
        <v>74</v>
      </c>
      <c r="AJ1074">
        <v>82</v>
      </c>
      <c r="AK1074">
        <f>AJ1074*2.54</f>
        <v>208.28</v>
      </c>
      <c r="AL1074" t="str">
        <f>IF(AK1074&lt;5,"Sapling",IF(AK1074&lt;30,"Pole",IF(AK1074&lt;50,"Small Saw",IF(AK1074&lt;100,"Large Saw",IF(AK1074&lt;300,"Giant","Monarch")))))</f>
        <v>Giant</v>
      </c>
      <c r="AM1074">
        <v>195</v>
      </c>
      <c r="AN1074" t="s">
        <v>2801</v>
      </c>
      <c r="AO1074" s="1">
        <v>45505.604919398145</v>
      </c>
      <c r="AP1074" t="s">
        <v>76</v>
      </c>
      <c r="AQ1074" s="1">
        <v>45547.79724537037</v>
      </c>
      <c r="AR1074" t="s">
        <v>151</v>
      </c>
      <c r="AU1074" t="s">
        <v>177</v>
      </c>
      <c r="AV1074" t="s">
        <v>86</v>
      </c>
      <c r="AW1074" t="s">
        <v>87</v>
      </c>
    </row>
    <row r="1075" spans="1:52" x14ac:dyDescent="0.35">
      <c r="A1075">
        <v>520</v>
      </c>
      <c r="C1075">
        <v>194</v>
      </c>
      <c r="E1075" t="s">
        <v>174</v>
      </c>
      <c r="F1075" t="s">
        <v>197</v>
      </c>
      <c r="G1075" t="s">
        <v>1</v>
      </c>
      <c r="H1075">
        <v>54.7</v>
      </c>
      <c r="I1075">
        <v>138</v>
      </c>
      <c r="J1075" t="s">
        <v>2811</v>
      </c>
      <c r="M1075" t="s">
        <v>68</v>
      </c>
      <c r="N1075">
        <v>15</v>
      </c>
      <c r="O1075">
        <v>1</v>
      </c>
      <c r="S1075" t="s">
        <v>94</v>
      </c>
      <c r="T1075" t="s">
        <v>70</v>
      </c>
      <c r="V1075" t="s">
        <v>70</v>
      </c>
      <c r="X1075" t="s">
        <v>70</v>
      </c>
      <c r="Y1075" t="s">
        <v>70</v>
      </c>
      <c r="Z1075" t="s">
        <v>70</v>
      </c>
      <c r="AA1075" t="s">
        <v>70</v>
      </c>
      <c r="AB1075" t="s">
        <v>72</v>
      </c>
      <c r="AC1075" t="s">
        <v>68</v>
      </c>
      <c r="AD1075">
        <v>3983277</v>
      </c>
      <c r="AE1075">
        <v>350368</v>
      </c>
      <c r="AF1075" t="s">
        <v>72</v>
      </c>
      <c r="AG1075">
        <v>0</v>
      </c>
      <c r="AH1075" t="s">
        <v>73</v>
      </c>
      <c r="AI1075" t="s">
        <v>74</v>
      </c>
      <c r="AJ1075">
        <v>82</v>
      </c>
      <c r="AK1075">
        <f>AJ1075*2.54</f>
        <v>208.28</v>
      </c>
      <c r="AL1075" t="str">
        <f>IF(AK1075&lt;5,"Sapling",IF(AK1075&lt;30,"Pole",IF(AK1075&lt;50,"Small Saw",IF(AK1075&lt;100,"Large Saw",IF(AK1075&lt;300,"Giant","Monarch")))))</f>
        <v>Giant</v>
      </c>
      <c r="AM1075">
        <v>194</v>
      </c>
      <c r="AN1075" t="s">
        <v>2812</v>
      </c>
      <c r="AO1075" s="1">
        <v>45505.604919398145</v>
      </c>
      <c r="AP1075" t="s">
        <v>76</v>
      </c>
      <c r="AQ1075" s="1">
        <v>45533.886365740742</v>
      </c>
      <c r="AR1075" t="s">
        <v>151</v>
      </c>
      <c r="AU1075" t="s">
        <v>177</v>
      </c>
      <c r="AV1075" t="s">
        <v>86</v>
      </c>
      <c r="AW1075" t="s">
        <v>81</v>
      </c>
      <c r="AX1075" t="s">
        <v>2813</v>
      </c>
    </row>
    <row r="1076" spans="1:52" x14ac:dyDescent="0.35">
      <c r="A1076">
        <v>400</v>
      </c>
      <c r="C1076">
        <v>185</v>
      </c>
      <c r="E1076" t="s">
        <v>174</v>
      </c>
      <c r="F1076" t="s">
        <v>146</v>
      </c>
      <c r="G1076" t="s">
        <v>1</v>
      </c>
      <c r="H1076">
        <v>78.2</v>
      </c>
      <c r="I1076">
        <v>198</v>
      </c>
      <c r="J1076" t="s">
        <v>461</v>
      </c>
      <c r="M1076" t="s">
        <v>70</v>
      </c>
      <c r="N1076">
        <v>21</v>
      </c>
      <c r="O1076">
        <v>0</v>
      </c>
      <c r="S1076" t="s">
        <v>94</v>
      </c>
      <c r="T1076" t="s">
        <v>68</v>
      </c>
      <c r="U1076" t="s">
        <v>67</v>
      </c>
      <c r="V1076" t="s">
        <v>70</v>
      </c>
      <c r="X1076" t="s">
        <v>70</v>
      </c>
      <c r="Y1076" t="s">
        <v>70</v>
      </c>
      <c r="Z1076" t="s">
        <v>70</v>
      </c>
      <c r="AA1076" t="s">
        <v>70</v>
      </c>
      <c r="AB1076" t="s">
        <v>72</v>
      </c>
      <c r="AC1076" t="s">
        <v>68</v>
      </c>
      <c r="AD1076">
        <v>3983709</v>
      </c>
      <c r="AE1076">
        <v>350020</v>
      </c>
      <c r="AF1076" t="s">
        <v>72</v>
      </c>
      <c r="AG1076">
        <v>0</v>
      </c>
      <c r="AH1076" t="s">
        <v>73</v>
      </c>
      <c r="AI1076" t="s">
        <v>74</v>
      </c>
      <c r="AJ1076">
        <v>82</v>
      </c>
      <c r="AK1076">
        <f>AJ1076*2.54</f>
        <v>208.28</v>
      </c>
      <c r="AL1076" t="str">
        <f>IF(AK1076&lt;5,"Sapling",IF(AK1076&lt;30,"Pole",IF(AK1076&lt;50,"Small Saw",IF(AK1076&lt;100,"Large Saw",IF(AK1076&lt;300,"Giant","Monarch")))))</f>
        <v>Giant</v>
      </c>
      <c r="AM1076">
        <v>185</v>
      </c>
      <c r="AN1076" t="s">
        <v>2912</v>
      </c>
      <c r="AO1076" s="1">
        <v>45505.604919398145</v>
      </c>
      <c r="AP1076" t="s">
        <v>76</v>
      </c>
      <c r="AQ1076" s="1">
        <v>45555.690636574072</v>
      </c>
      <c r="AR1076" t="s">
        <v>151</v>
      </c>
      <c r="AU1076" t="s">
        <v>177</v>
      </c>
      <c r="AV1076" t="s">
        <v>86</v>
      </c>
      <c r="AW1076" t="s">
        <v>159</v>
      </c>
      <c r="AX1076" t="s">
        <v>211</v>
      </c>
    </row>
    <row r="1077" spans="1:52" x14ac:dyDescent="0.35">
      <c r="A1077">
        <v>259</v>
      </c>
      <c r="B1077">
        <v>259</v>
      </c>
      <c r="D1077">
        <v>216</v>
      </c>
      <c r="E1077" t="s">
        <v>174</v>
      </c>
      <c r="F1077" t="s">
        <v>65</v>
      </c>
      <c r="G1077" t="s">
        <v>1</v>
      </c>
      <c r="H1077">
        <v>81.599999999999895</v>
      </c>
      <c r="I1077">
        <v>207</v>
      </c>
      <c r="J1077" t="s">
        <v>2995</v>
      </c>
      <c r="M1077" t="s">
        <v>70</v>
      </c>
      <c r="N1077">
        <v>28</v>
      </c>
      <c r="S1077" t="s">
        <v>69</v>
      </c>
      <c r="T1077" t="s">
        <v>68</v>
      </c>
      <c r="U1077" t="s">
        <v>67</v>
      </c>
      <c r="V1077" t="s">
        <v>70</v>
      </c>
      <c r="X1077" t="s">
        <v>70</v>
      </c>
      <c r="Y1077" t="s">
        <v>70</v>
      </c>
      <c r="Z1077" t="s">
        <v>70</v>
      </c>
      <c r="AA1077" t="s">
        <v>70</v>
      </c>
      <c r="AC1077" t="s">
        <v>68</v>
      </c>
      <c r="AH1077" t="s">
        <v>73</v>
      </c>
      <c r="AI1077" t="s">
        <v>74</v>
      </c>
      <c r="AJ1077">
        <f>H1077</f>
        <v>81.599999999999895</v>
      </c>
      <c r="AK1077">
        <f>AJ1077*2.54</f>
        <v>207.26399999999973</v>
      </c>
      <c r="AL1077" t="str">
        <f>IF(AK1077&lt;5,"Sapling",IF(AK1077&lt;30,"Pole",IF(AK1077&lt;50,"Small Saw",IF(AK1077&lt;100,"Large Saw",IF(AK1077&lt;300,"Giant","Monarch")))))</f>
        <v>Giant</v>
      </c>
      <c r="AN1077" t="s">
        <v>2996</v>
      </c>
      <c r="AO1077" s="1">
        <v>45530.801076388889</v>
      </c>
      <c r="AP1077" t="s">
        <v>151</v>
      </c>
      <c r="AQ1077" s="1">
        <v>45532.888045706015</v>
      </c>
      <c r="AR1077" t="s">
        <v>76</v>
      </c>
      <c r="AT1077" t="s">
        <v>2997</v>
      </c>
      <c r="AV1077" t="s">
        <v>86</v>
      </c>
      <c r="AW1077" t="s">
        <v>81</v>
      </c>
      <c r="AX1077" t="s">
        <v>2998</v>
      </c>
      <c r="AZ1077">
        <v>1</v>
      </c>
    </row>
    <row r="1078" spans="1:52" x14ac:dyDescent="0.35">
      <c r="A1078">
        <v>254</v>
      </c>
      <c r="C1078">
        <v>178</v>
      </c>
      <c r="E1078" t="s">
        <v>174</v>
      </c>
      <c r="F1078" t="s">
        <v>146</v>
      </c>
      <c r="G1078" t="s">
        <v>1</v>
      </c>
      <c r="H1078">
        <v>77.900000000000006</v>
      </c>
      <c r="I1078">
        <v>197</v>
      </c>
      <c r="J1078" t="s">
        <v>190</v>
      </c>
      <c r="M1078" t="s">
        <v>70</v>
      </c>
      <c r="N1078">
        <v>13</v>
      </c>
      <c r="O1078">
        <v>0</v>
      </c>
      <c r="S1078" t="s">
        <v>69</v>
      </c>
      <c r="T1078" t="s">
        <v>68</v>
      </c>
      <c r="U1078" t="s">
        <v>67</v>
      </c>
      <c r="V1078" t="s">
        <v>70</v>
      </c>
      <c r="X1078" t="s">
        <v>70</v>
      </c>
      <c r="Y1078" t="s">
        <v>70</v>
      </c>
      <c r="Z1078" t="s">
        <v>70</v>
      </c>
      <c r="AA1078" t="s">
        <v>70</v>
      </c>
      <c r="AB1078" t="s">
        <v>72</v>
      </c>
      <c r="AC1078" t="s">
        <v>68</v>
      </c>
      <c r="AD1078">
        <v>3983000</v>
      </c>
      <c r="AE1078">
        <v>350021</v>
      </c>
      <c r="AF1078" t="s">
        <v>72</v>
      </c>
      <c r="AG1078">
        <v>0</v>
      </c>
      <c r="AH1078" t="s">
        <v>73</v>
      </c>
      <c r="AI1078" t="s">
        <v>74</v>
      </c>
      <c r="AJ1078">
        <v>81</v>
      </c>
      <c r="AK1078">
        <f>AJ1078*2.54</f>
        <v>205.74</v>
      </c>
      <c r="AL1078" t="str">
        <f>IF(AK1078&lt;5,"Sapling",IF(AK1078&lt;30,"Pole",IF(AK1078&lt;50,"Small Saw",IF(AK1078&lt;100,"Large Saw",IF(AK1078&lt;300,"Giant","Monarch")))))</f>
        <v>Giant</v>
      </c>
      <c r="AM1078">
        <v>178</v>
      </c>
      <c r="AN1078" t="s">
        <v>191</v>
      </c>
      <c r="AO1078" s="1">
        <v>45505.604919398145</v>
      </c>
      <c r="AP1078" t="s">
        <v>76</v>
      </c>
      <c r="AQ1078" s="1">
        <v>45532.887439270831</v>
      </c>
      <c r="AR1078" t="s">
        <v>76</v>
      </c>
      <c r="AT1078" t="s">
        <v>192</v>
      </c>
      <c r="AU1078" t="s">
        <v>177</v>
      </c>
      <c r="AV1078" t="s">
        <v>86</v>
      </c>
      <c r="AW1078" t="s">
        <v>87</v>
      </c>
    </row>
    <row r="1079" spans="1:52" x14ac:dyDescent="0.35">
      <c r="A1079">
        <v>472</v>
      </c>
      <c r="C1079">
        <v>177</v>
      </c>
      <c r="E1079" t="s">
        <v>174</v>
      </c>
      <c r="F1079" t="s">
        <v>197</v>
      </c>
      <c r="G1079" t="s">
        <v>1</v>
      </c>
      <c r="H1079">
        <v>62.2</v>
      </c>
      <c r="I1079">
        <v>157</v>
      </c>
      <c r="J1079" t="s">
        <v>193</v>
      </c>
      <c r="M1079" t="s">
        <v>70</v>
      </c>
      <c r="N1079">
        <v>0</v>
      </c>
      <c r="O1079">
        <v>0</v>
      </c>
      <c r="S1079" t="s">
        <v>69</v>
      </c>
      <c r="T1079" t="s">
        <v>68</v>
      </c>
      <c r="U1079" t="s">
        <v>67</v>
      </c>
      <c r="V1079" t="s">
        <v>70</v>
      </c>
      <c r="X1079" t="s">
        <v>70</v>
      </c>
      <c r="Y1079" t="s">
        <v>70</v>
      </c>
      <c r="Z1079" t="s">
        <v>70</v>
      </c>
      <c r="AA1079" t="s">
        <v>70</v>
      </c>
      <c r="AB1079" t="s">
        <v>72</v>
      </c>
      <c r="AC1079" t="s">
        <v>68</v>
      </c>
      <c r="AD1079">
        <v>3983434</v>
      </c>
      <c r="AE1079">
        <v>350197</v>
      </c>
      <c r="AF1079" t="s">
        <v>72</v>
      </c>
      <c r="AG1079">
        <v>0</v>
      </c>
      <c r="AH1079" t="s">
        <v>73</v>
      </c>
      <c r="AI1079" t="s">
        <v>74</v>
      </c>
      <c r="AJ1079">
        <v>81</v>
      </c>
      <c r="AK1079">
        <f>AJ1079*2.54</f>
        <v>205.74</v>
      </c>
      <c r="AL1079" t="str">
        <f>IF(AK1079&lt;5,"Sapling",IF(AK1079&lt;30,"Pole",IF(AK1079&lt;50,"Small Saw",IF(AK1079&lt;100,"Large Saw",IF(AK1079&lt;300,"Giant","Monarch")))))</f>
        <v>Giant</v>
      </c>
      <c r="AM1079">
        <v>177</v>
      </c>
      <c r="AN1079" t="s">
        <v>212</v>
      </c>
      <c r="AO1079" s="1">
        <v>45505.604919398145</v>
      </c>
      <c r="AP1079" t="s">
        <v>76</v>
      </c>
      <c r="AQ1079" s="1">
        <v>45532.887449525464</v>
      </c>
      <c r="AR1079" t="s">
        <v>76</v>
      </c>
      <c r="AU1079" t="s">
        <v>177</v>
      </c>
      <c r="AV1079" t="s">
        <v>86</v>
      </c>
      <c r="AW1079" t="s">
        <v>87</v>
      </c>
    </row>
    <row r="1080" spans="1:52" x14ac:dyDescent="0.35">
      <c r="A1080">
        <v>573</v>
      </c>
      <c r="C1080">
        <v>228</v>
      </c>
      <c r="E1080" t="s">
        <v>637</v>
      </c>
      <c r="F1080" t="s">
        <v>91</v>
      </c>
      <c r="G1080" t="s">
        <v>1</v>
      </c>
      <c r="H1080">
        <v>74.900000000000006</v>
      </c>
      <c r="I1080">
        <v>190</v>
      </c>
      <c r="J1080" t="s">
        <v>369</v>
      </c>
      <c r="M1080" t="s">
        <v>70</v>
      </c>
      <c r="N1080">
        <v>23.8</v>
      </c>
      <c r="O1080">
        <v>0</v>
      </c>
      <c r="S1080" t="s">
        <v>69</v>
      </c>
      <c r="T1080" t="s">
        <v>68</v>
      </c>
      <c r="U1080" t="s">
        <v>67</v>
      </c>
      <c r="V1080" t="s">
        <v>70</v>
      </c>
      <c r="X1080" t="s">
        <v>70</v>
      </c>
      <c r="Y1080" t="s">
        <v>70</v>
      </c>
      <c r="Z1080" t="s">
        <v>70</v>
      </c>
      <c r="AA1080" t="s">
        <v>70</v>
      </c>
      <c r="AB1080" t="s">
        <v>72</v>
      </c>
      <c r="AC1080" t="s">
        <v>68</v>
      </c>
      <c r="AD1080">
        <v>3996881</v>
      </c>
      <c r="AE1080">
        <v>349768</v>
      </c>
      <c r="AF1080" t="s">
        <v>72</v>
      </c>
      <c r="AG1080">
        <v>0</v>
      </c>
      <c r="AH1080" t="s">
        <v>73</v>
      </c>
      <c r="AI1080" t="s">
        <v>74</v>
      </c>
      <c r="AJ1080">
        <v>81</v>
      </c>
      <c r="AK1080">
        <f>AJ1080*2.54</f>
        <v>205.74</v>
      </c>
      <c r="AL1080" t="str">
        <f>IF(AK1080&lt;5,"Sapling",IF(AK1080&lt;30,"Pole",IF(AK1080&lt;50,"Small Saw",IF(AK1080&lt;100,"Large Saw",IF(AK1080&lt;300,"Giant","Monarch")))))</f>
        <v>Giant</v>
      </c>
      <c r="AM1080">
        <v>228</v>
      </c>
      <c r="AN1080" t="s">
        <v>1829</v>
      </c>
      <c r="AO1080" s="1">
        <v>45505.604919398145</v>
      </c>
      <c r="AP1080" t="s">
        <v>76</v>
      </c>
      <c r="AQ1080" s="1">
        <v>45564.732476851852</v>
      </c>
      <c r="AR1080" t="s">
        <v>151</v>
      </c>
      <c r="AT1080" t="s">
        <v>1418</v>
      </c>
      <c r="AU1080" t="s">
        <v>177</v>
      </c>
      <c r="AV1080" t="s">
        <v>86</v>
      </c>
      <c r="AW1080" t="s">
        <v>159</v>
      </c>
    </row>
    <row r="1081" spans="1:52" x14ac:dyDescent="0.35">
      <c r="A1081">
        <v>578</v>
      </c>
      <c r="C1081">
        <v>180</v>
      </c>
      <c r="E1081" t="s">
        <v>637</v>
      </c>
      <c r="F1081" t="s">
        <v>91</v>
      </c>
      <c r="G1081" t="s">
        <v>1</v>
      </c>
      <c r="H1081">
        <v>68.799999999999898</v>
      </c>
      <c r="I1081">
        <v>174</v>
      </c>
      <c r="J1081" t="s">
        <v>492</v>
      </c>
      <c r="M1081" t="s">
        <v>68</v>
      </c>
      <c r="N1081">
        <v>43.2</v>
      </c>
      <c r="O1081">
        <v>1</v>
      </c>
      <c r="S1081" t="s">
        <v>69</v>
      </c>
      <c r="T1081" t="s">
        <v>68</v>
      </c>
      <c r="U1081" t="s">
        <v>67</v>
      </c>
      <c r="V1081" t="s">
        <v>70</v>
      </c>
      <c r="X1081" t="s">
        <v>70</v>
      </c>
      <c r="Y1081" t="s">
        <v>70</v>
      </c>
      <c r="Z1081" t="s">
        <v>70</v>
      </c>
      <c r="AA1081" t="s">
        <v>70</v>
      </c>
      <c r="AB1081" t="s">
        <v>72</v>
      </c>
      <c r="AC1081" t="s">
        <v>68</v>
      </c>
      <c r="AD1081">
        <v>3996897</v>
      </c>
      <c r="AE1081">
        <v>349736</v>
      </c>
      <c r="AF1081" t="s">
        <v>72</v>
      </c>
      <c r="AG1081">
        <v>0</v>
      </c>
      <c r="AH1081" t="s">
        <v>73</v>
      </c>
      <c r="AI1081" t="s">
        <v>74</v>
      </c>
      <c r="AJ1081">
        <v>81</v>
      </c>
      <c r="AK1081">
        <f>AJ1081*2.54</f>
        <v>205.74</v>
      </c>
      <c r="AL1081" t="str">
        <f>IF(AK1081&lt;5,"Sapling",IF(AK1081&lt;30,"Pole",IF(AK1081&lt;50,"Small Saw",IF(AK1081&lt;100,"Large Saw",IF(AK1081&lt;300,"Giant","Monarch")))))</f>
        <v>Giant</v>
      </c>
      <c r="AM1081">
        <v>180</v>
      </c>
      <c r="AN1081" t="s">
        <v>1838</v>
      </c>
      <c r="AO1081" s="1">
        <v>45505.604919398145</v>
      </c>
      <c r="AP1081" t="s">
        <v>76</v>
      </c>
      <c r="AQ1081" s="1">
        <v>45564.740381944444</v>
      </c>
      <c r="AR1081" t="s">
        <v>151</v>
      </c>
      <c r="AU1081" t="s">
        <v>177</v>
      </c>
      <c r="AV1081" t="s">
        <v>86</v>
      </c>
      <c r="AW1081" t="s">
        <v>87</v>
      </c>
    </row>
    <row r="1082" spans="1:52" x14ac:dyDescent="0.35">
      <c r="A1082">
        <v>583</v>
      </c>
      <c r="C1082">
        <v>189</v>
      </c>
      <c r="E1082" t="s">
        <v>637</v>
      </c>
      <c r="F1082" t="s">
        <v>106</v>
      </c>
      <c r="G1082" t="s">
        <v>1</v>
      </c>
      <c r="H1082">
        <v>75</v>
      </c>
      <c r="I1082">
        <v>190</v>
      </c>
      <c r="J1082" t="s">
        <v>340</v>
      </c>
      <c r="M1082" t="s">
        <v>68</v>
      </c>
      <c r="N1082">
        <v>16</v>
      </c>
      <c r="O1082">
        <v>1</v>
      </c>
      <c r="S1082" t="s">
        <v>69</v>
      </c>
      <c r="T1082" t="s">
        <v>68</v>
      </c>
      <c r="U1082" t="s">
        <v>67</v>
      </c>
      <c r="V1082" t="s">
        <v>70</v>
      </c>
      <c r="X1082" t="s">
        <v>70</v>
      </c>
      <c r="Y1082" t="s">
        <v>70</v>
      </c>
      <c r="Z1082" t="s">
        <v>70</v>
      </c>
      <c r="AA1082" t="s">
        <v>70</v>
      </c>
      <c r="AB1082" t="s">
        <v>1847</v>
      </c>
      <c r="AC1082" t="s">
        <v>68</v>
      </c>
      <c r="AD1082">
        <v>3996860</v>
      </c>
      <c r="AE1082">
        <v>349596</v>
      </c>
      <c r="AF1082" t="s">
        <v>72</v>
      </c>
      <c r="AG1082">
        <v>0</v>
      </c>
      <c r="AH1082" t="s">
        <v>73</v>
      </c>
      <c r="AI1082" t="s">
        <v>74</v>
      </c>
      <c r="AJ1082">
        <v>81</v>
      </c>
      <c r="AK1082">
        <f>AJ1082*2.54</f>
        <v>205.74</v>
      </c>
      <c r="AL1082" t="str">
        <f>IF(AK1082&lt;5,"Sapling",IF(AK1082&lt;30,"Pole",IF(AK1082&lt;50,"Small Saw",IF(AK1082&lt;100,"Large Saw",IF(AK1082&lt;300,"Giant","Monarch")))))</f>
        <v>Giant</v>
      </c>
      <c r="AM1082">
        <v>189</v>
      </c>
      <c r="AN1082" t="s">
        <v>1848</v>
      </c>
      <c r="AO1082" s="1">
        <v>45505.604919398145</v>
      </c>
      <c r="AP1082" t="s">
        <v>76</v>
      </c>
      <c r="AQ1082" s="1">
        <v>45564.769178240742</v>
      </c>
      <c r="AR1082" t="s">
        <v>151</v>
      </c>
      <c r="AU1082" t="s">
        <v>177</v>
      </c>
      <c r="AV1082" t="s">
        <v>86</v>
      </c>
      <c r="AW1082" t="s">
        <v>87</v>
      </c>
    </row>
    <row r="1083" spans="1:52" x14ac:dyDescent="0.35">
      <c r="A1083">
        <v>420</v>
      </c>
      <c r="C1083">
        <v>213</v>
      </c>
      <c r="E1083" t="s">
        <v>174</v>
      </c>
      <c r="F1083" t="s">
        <v>65</v>
      </c>
      <c r="G1083" t="s">
        <v>1</v>
      </c>
      <c r="H1083">
        <v>97.2</v>
      </c>
      <c r="I1083">
        <v>246</v>
      </c>
      <c r="J1083" t="s">
        <v>744</v>
      </c>
      <c r="M1083" t="s">
        <v>70</v>
      </c>
      <c r="N1083">
        <v>41</v>
      </c>
      <c r="O1083">
        <v>0</v>
      </c>
      <c r="S1083" t="s">
        <v>69</v>
      </c>
      <c r="T1083" t="s">
        <v>68</v>
      </c>
      <c r="U1083" t="s">
        <v>67</v>
      </c>
      <c r="V1083" t="s">
        <v>70</v>
      </c>
      <c r="X1083" t="s">
        <v>70</v>
      </c>
      <c r="Y1083" t="s">
        <v>70</v>
      </c>
      <c r="Z1083" t="s">
        <v>70</v>
      </c>
      <c r="AA1083" t="s">
        <v>70</v>
      </c>
      <c r="AB1083" t="s">
        <v>168</v>
      </c>
      <c r="AC1083" t="s">
        <v>68</v>
      </c>
      <c r="AD1083">
        <v>3983562</v>
      </c>
      <c r="AE1083">
        <v>350091</v>
      </c>
      <c r="AF1083" t="s">
        <v>72</v>
      </c>
      <c r="AG1083">
        <v>0</v>
      </c>
      <c r="AH1083" t="s">
        <v>73</v>
      </c>
      <c r="AI1083" t="s">
        <v>74</v>
      </c>
      <c r="AJ1083">
        <v>81</v>
      </c>
      <c r="AK1083">
        <f>AJ1083*2.54</f>
        <v>205.74</v>
      </c>
      <c r="AL1083" t="str">
        <f>IF(AK1083&lt;5,"Sapling",IF(AK1083&lt;30,"Pole",IF(AK1083&lt;50,"Small Saw",IF(AK1083&lt;100,"Large Saw",IF(AK1083&lt;300,"Giant","Monarch")))))</f>
        <v>Giant</v>
      </c>
      <c r="AM1083">
        <v>213</v>
      </c>
      <c r="AN1083" t="s">
        <v>2582</v>
      </c>
      <c r="AO1083" s="1">
        <v>45505.604919398145</v>
      </c>
      <c r="AP1083" t="s">
        <v>76</v>
      </c>
      <c r="AQ1083" s="1">
        <v>45550.8125462963</v>
      </c>
      <c r="AR1083" t="s">
        <v>151</v>
      </c>
      <c r="AU1083" t="s">
        <v>177</v>
      </c>
      <c r="AV1083" t="s">
        <v>86</v>
      </c>
      <c r="AW1083" t="s">
        <v>81</v>
      </c>
    </row>
    <row r="1084" spans="1:52" x14ac:dyDescent="0.35">
      <c r="A1084">
        <v>384</v>
      </c>
      <c r="C1084">
        <v>210</v>
      </c>
      <c r="E1084" t="s">
        <v>174</v>
      </c>
      <c r="F1084" t="s">
        <v>65</v>
      </c>
      <c r="G1084" t="s">
        <v>1</v>
      </c>
      <c r="H1084">
        <v>69</v>
      </c>
      <c r="I1084">
        <v>175</v>
      </c>
      <c r="J1084" t="s">
        <v>2457</v>
      </c>
      <c r="M1084" t="s">
        <v>68</v>
      </c>
      <c r="N1084">
        <v>34</v>
      </c>
      <c r="O1084">
        <v>3</v>
      </c>
      <c r="S1084" t="s">
        <v>94</v>
      </c>
      <c r="X1084" t="s">
        <v>70</v>
      </c>
      <c r="AB1084" t="s">
        <v>168</v>
      </c>
      <c r="AC1084" t="s">
        <v>68</v>
      </c>
      <c r="AD1084">
        <v>3983302</v>
      </c>
      <c r="AE1084">
        <v>350080</v>
      </c>
      <c r="AF1084" t="s">
        <v>72</v>
      </c>
      <c r="AG1084">
        <v>3</v>
      </c>
      <c r="AH1084" t="s">
        <v>73</v>
      </c>
      <c r="AI1084" t="s">
        <v>74</v>
      </c>
      <c r="AJ1084">
        <v>81</v>
      </c>
      <c r="AK1084">
        <f>AJ1084*2.54</f>
        <v>205.74</v>
      </c>
      <c r="AL1084" t="str">
        <f>IF(AK1084&lt;5,"Sapling",IF(AK1084&lt;30,"Pole",IF(AK1084&lt;50,"Small Saw",IF(AK1084&lt;100,"Large Saw",IF(AK1084&lt;300,"Giant","Monarch")))))</f>
        <v>Giant</v>
      </c>
      <c r="AM1084">
        <v>210</v>
      </c>
      <c r="AN1084" t="s">
        <v>2614</v>
      </c>
      <c r="AO1084" s="1">
        <v>45505.604919398145</v>
      </c>
      <c r="AP1084" t="s">
        <v>76</v>
      </c>
      <c r="AQ1084" s="1">
        <v>45532.887865335651</v>
      </c>
      <c r="AR1084" t="s">
        <v>76</v>
      </c>
      <c r="AT1084" t="s">
        <v>200</v>
      </c>
      <c r="AU1084" t="s">
        <v>177</v>
      </c>
    </row>
    <row r="1085" spans="1:52" x14ac:dyDescent="0.35">
      <c r="A1085">
        <v>655</v>
      </c>
      <c r="C1085">
        <v>204</v>
      </c>
      <c r="E1085" t="s">
        <v>174</v>
      </c>
      <c r="F1085" t="s">
        <v>146</v>
      </c>
      <c r="G1085" t="s">
        <v>1</v>
      </c>
      <c r="H1085">
        <v>79.2</v>
      </c>
      <c r="I1085">
        <v>201</v>
      </c>
      <c r="J1085" t="s">
        <v>2083</v>
      </c>
      <c r="M1085" t="s">
        <v>70</v>
      </c>
      <c r="N1085">
        <v>34</v>
      </c>
      <c r="O1085">
        <v>0</v>
      </c>
      <c r="S1085" t="s">
        <v>94</v>
      </c>
      <c r="T1085" t="s">
        <v>70</v>
      </c>
      <c r="V1085" t="s">
        <v>70</v>
      </c>
      <c r="X1085" t="s">
        <v>70</v>
      </c>
      <c r="Y1085" t="s">
        <v>70</v>
      </c>
      <c r="Z1085" t="s">
        <v>70</v>
      </c>
      <c r="AA1085" t="s">
        <v>70</v>
      </c>
      <c r="AB1085" t="s">
        <v>72</v>
      </c>
      <c r="AC1085" t="s">
        <v>68</v>
      </c>
      <c r="AD1085">
        <v>3983031</v>
      </c>
      <c r="AE1085">
        <v>350254</v>
      </c>
      <c r="AF1085" t="s">
        <v>72</v>
      </c>
      <c r="AG1085">
        <v>0</v>
      </c>
      <c r="AH1085" t="s">
        <v>73</v>
      </c>
      <c r="AI1085" t="s">
        <v>74</v>
      </c>
      <c r="AJ1085">
        <v>81</v>
      </c>
      <c r="AK1085">
        <f>AJ1085*2.54</f>
        <v>205.74</v>
      </c>
      <c r="AL1085" t="str">
        <f>IF(AK1085&lt;5,"Sapling",IF(AK1085&lt;30,"Pole",IF(AK1085&lt;50,"Small Saw",IF(AK1085&lt;100,"Large Saw",IF(AK1085&lt;300,"Giant","Monarch")))))</f>
        <v>Giant</v>
      </c>
      <c r="AM1085">
        <v>204</v>
      </c>
      <c r="AN1085" t="s">
        <v>2681</v>
      </c>
      <c r="AO1085" s="1">
        <v>45505.604919398145</v>
      </c>
      <c r="AP1085" t="s">
        <v>76</v>
      </c>
      <c r="AQ1085" s="1">
        <v>45547.671319444446</v>
      </c>
      <c r="AR1085" t="s">
        <v>151</v>
      </c>
      <c r="AU1085" t="s">
        <v>177</v>
      </c>
      <c r="AV1085" t="s">
        <v>86</v>
      </c>
      <c r="AW1085" t="s">
        <v>159</v>
      </c>
      <c r="AX1085" t="s">
        <v>320</v>
      </c>
    </row>
    <row r="1086" spans="1:52" x14ac:dyDescent="0.35">
      <c r="A1086">
        <v>562</v>
      </c>
      <c r="C1086">
        <v>184</v>
      </c>
      <c r="E1086" t="s">
        <v>174</v>
      </c>
      <c r="F1086" t="s">
        <v>65</v>
      </c>
      <c r="G1086" t="s">
        <v>1</v>
      </c>
      <c r="H1086">
        <v>68.599999999999895</v>
      </c>
      <c r="I1086">
        <v>174</v>
      </c>
      <c r="J1086" t="s">
        <v>2930</v>
      </c>
      <c r="M1086" t="s">
        <v>70</v>
      </c>
      <c r="N1086">
        <v>41</v>
      </c>
      <c r="O1086">
        <v>0</v>
      </c>
      <c r="S1086" t="s">
        <v>182</v>
      </c>
      <c r="T1086" t="s">
        <v>68</v>
      </c>
      <c r="U1086" t="s">
        <v>67</v>
      </c>
      <c r="V1086" t="s">
        <v>70</v>
      </c>
      <c r="X1086" t="s">
        <v>70</v>
      </c>
      <c r="Y1086" t="s">
        <v>70</v>
      </c>
      <c r="Z1086" t="s">
        <v>70</v>
      </c>
      <c r="AA1086" t="s">
        <v>70</v>
      </c>
      <c r="AB1086" t="s">
        <v>72</v>
      </c>
      <c r="AC1086" t="s">
        <v>68</v>
      </c>
      <c r="AD1086">
        <v>3983123</v>
      </c>
      <c r="AE1086">
        <v>350264</v>
      </c>
      <c r="AF1086" t="s">
        <v>72</v>
      </c>
      <c r="AG1086">
        <v>0</v>
      </c>
      <c r="AH1086" t="s">
        <v>73</v>
      </c>
      <c r="AI1086" t="s">
        <v>74</v>
      </c>
      <c r="AJ1086">
        <v>81</v>
      </c>
      <c r="AK1086">
        <f>AJ1086*2.54</f>
        <v>205.74</v>
      </c>
      <c r="AL1086" t="str">
        <f>IF(AK1086&lt;5,"Sapling",IF(AK1086&lt;30,"Pole",IF(AK1086&lt;50,"Small Saw",IF(AK1086&lt;100,"Large Saw",IF(AK1086&lt;300,"Giant","Monarch")))))</f>
        <v>Giant</v>
      </c>
      <c r="AM1086">
        <v>184</v>
      </c>
      <c r="AN1086" t="s">
        <v>2931</v>
      </c>
      <c r="AO1086" s="1">
        <v>45505.604919398145</v>
      </c>
      <c r="AP1086" t="s">
        <v>76</v>
      </c>
      <c r="AQ1086" s="1">
        <v>45534.700046296297</v>
      </c>
      <c r="AR1086" t="s">
        <v>151</v>
      </c>
      <c r="AU1086" t="s">
        <v>177</v>
      </c>
      <c r="AV1086" t="s">
        <v>86</v>
      </c>
      <c r="AW1086" t="s">
        <v>159</v>
      </c>
      <c r="AX1086" t="s">
        <v>178</v>
      </c>
    </row>
    <row r="1087" spans="1:52" x14ac:dyDescent="0.35">
      <c r="A1087">
        <v>129</v>
      </c>
      <c r="C1087">
        <v>175</v>
      </c>
      <c r="E1087" t="s">
        <v>174</v>
      </c>
      <c r="F1087" t="s">
        <v>82</v>
      </c>
      <c r="G1087" t="s">
        <v>1</v>
      </c>
      <c r="H1087">
        <v>69.5</v>
      </c>
      <c r="I1087">
        <v>176</v>
      </c>
      <c r="J1087" t="s">
        <v>235</v>
      </c>
      <c r="K1087" t="s">
        <v>67</v>
      </c>
      <c r="M1087" t="s">
        <v>68</v>
      </c>
      <c r="N1087">
        <v>53</v>
      </c>
      <c r="O1087">
        <v>1</v>
      </c>
      <c r="S1087" t="s">
        <v>94</v>
      </c>
      <c r="T1087" t="s">
        <v>68</v>
      </c>
      <c r="U1087" t="s">
        <v>67</v>
      </c>
      <c r="V1087" t="s">
        <v>70</v>
      </c>
      <c r="W1087" t="s">
        <v>67</v>
      </c>
      <c r="X1087" t="s">
        <v>68</v>
      </c>
      <c r="Y1087" t="s">
        <v>70</v>
      </c>
      <c r="Z1087" t="s">
        <v>70</v>
      </c>
      <c r="AA1087" t="s">
        <v>70</v>
      </c>
      <c r="AB1087" t="s">
        <v>72</v>
      </c>
      <c r="AC1087" t="s">
        <v>68</v>
      </c>
      <c r="AD1087">
        <v>3983672</v>
      </c>
      <c r="AE1087">
        <v>349717</v>
      </c>
      <c r="AF1087" t="s">
        <v>72</v>
      </c>
      <c r="AG1087">
        <v>0</v>
      </c>
      <c r="AH1087" t="s">
        <v>73</v>
      </c>
      <c r="AI1087" t="s">
        <v>74</v>
      </c>
      <c r="AJ1087">
        <v>80</v>
      </c>
      <c r="AK1087">
        <f>AJ1087*2.54</f>
        <v>203.2</v>
      </c>
      <c r="AL1087" t="str">
        <f>IF(AK1087&lt;5,"Sapling",IF(AK1087&lt;30,"Pole",IF(AK1087&lt;50,"Small Saw",IF(AK1087&lt;100,"Large Saw",IF(AK1087&lt;300,"Giant","Monarch")))))</f>
        <v>Giant</v>
      </c>
      <c r="AM1087">
        <v>175</v>
      </c>
      <c r="AN1087" t="s">
        <v>236</v>
      </c>
      <c r="AO1087" s="1">
        <v>45505.604919398145</v>
      </c>
      <c r="AP1087" t="s">
        <v>76</v>
      </c>
      <c r="AQ1087" s="1">
        <v>45556.799641203703</v>
      </c>
      <c r="AR1087" t="s">
        <v>151</v>
      </c>
      <c r="AU1087" t="s">
        <v>177</v>
      </c>
      <c r="AV1087" t="s">
        <v>86</v>
      </c>
      <c r="AW1087" t="s">
        <v>81</v>
      </c>
    </row>
    <row r="1088" spans="1:52" x14ac:dyDescent="0.35">
      <c r="A1088">
        <v>263</v>
      </c>
      <c r="C1088">
        <v>205</v>
      </c>
      <c r="D1088">
        <v>207</v>
      </c>
      <c r="E1088" t="s">
        <v>637</v>
      </c>
      <c r="F1088" t="s">
        <v>91</v>
      </c>
      <c r="G1088" t="s">
        <v>1</v>
      </c>
      <c r="H1088">
        <v>75.099999999999895</v>
      </c>
      <c r="I1088">
        <v>190</v>
      </c>
      <c r="J1088" t="s">
        <v>1177</v>
      </c>
      <c r="K1088" t="s">
        <v>67</v>
      </c>
      <c r="M1088" t="s">
        <v>70</v>
      </c>
      <c r="N1088">
        <v>0</v>
      </c>
      <c r="S1088" t="s">
        <v>94</v>
      </c>
      <c r="V1088" t="s">
        <v>70</v>
      </c>
      <c r="X1088" t="s">
        <v>70</v>
      </c>
      <c r="Y1088" t="s">
        <v>70</v>
      </c>
      <c r="Z1088" t="s">
        <v>70</v>
      </c>
      <c r="AA1088" t="s">
        <v>70</v>
      </c>
      <c r="AB1088" t="s">
        <v>72</v>
      </c>
      <c r="AC1088" t="s">
        <v>68</v>
      </c>
      <c r="AD1088">
        <v>3996186</v>
      </c>
      <c r="AE1088">
        <v>351512</v>
      </c>
      <c r="AF1088" t="s">
        <v>72</v>
      </c>
      <c r="AG1088">
        <v>0</v>
      </c>
      <c r="AH1088" t="s">
        <v>73</v>
      </c>
      <c r="AI1088" t="s">
        <v>74</v>
      </c>
      <c r="AJ1088">
        <v>80</v>
      </c>
      <c r="AK1088">
        <f>AJ1088*2.54</f>
        <v>203.2</v>
      </c>
      <c r="AL1088" t="str">
        <f>IF(AK1088&lt;5,"Sapling",IF(AK1088&lt;30,"Pole",IF(AK1088&lt;50,"Small Saw",IF(AK1088&lt;100,"Large Saw",IF(AK1088&lt;300,"Giant","Monarch")))))</f>
        <v>Giant</v>
      </c>
      <c r="AM1088">
        <v>205</v>
      </c>
      <c r="AN1088" t="s">
        <v>1178</v>
      </c>
      <c r="AO1088" s="1">
        <v>45505.604919398145</v>
      </c>
      <c r="AP1088" t="s">
        <v>76</v>
      </c>
      <c r="AQ1088" s="1">
        <v>45559.756354166668</v>
      </c>
      <c r="AR1088" t="s">
        <v>77</v>
      </c>
      <c r="AU1088" t="s">
        <v>177</v>
      </c>
      <c r="AV1088" t="s">
        <v>80</v>
      </c>
      <c r="AW1088" t="s">
        <v>81</v>
      </c>
      <c r="AX1088" t="s">
        <v>1179</v>
      </c>
    </row>
    <row r="1089" spans="1:50" x14ac:dyDescent="0.35">
      <c r="A1089">
        <v>283</v>
      </c>
      <c r="C1089">
        <v>190</v>
      </c>
      <c r="E1089" t="s">
        <v>637</v>
      </c>
      <c r="F1089" t="s">
        <v>91</v>
      </c>
      <c r="G1089" t="s">
        <v>1</v>
      </c>
      <c r="H1089">
        <v>79.299999999999898</v>
      </c>
      <c r="I1089">
        <v>201</v>
      </c>
      <c r="J1089" t="s">
        <v>1225</v>
      </c>
      <c r="M1089" t="s">
        <v>68</v>
      </c>
      <c r="N1089">
        <v>15.5</v>
      </c>
      <c r="O1089">
        <v>2</v>
      </c>
      <c r="S1089" t="s">
        <v>94</v>
      </c>
      <c r="T1089" t="s">
        <v>70</v>
      </c>
      <c r="V1089" t="s">
        <v>70</v>
      </c>
      <c r="X1089" t="s">
        <v>70</v>
      </c>
      <c r="Y1089" t="s">
        <v>70</v>
      </c>
      <c r="Z1089" t="s">
        <v>70</v>
      </c>
      <c r="AA1089" t="s">
        <v>70</v>
      </c>
      <c r="AB1089" t="s">
        <v>1226</v>
      </c>
      <c r="AC1089" t="s">
        <v>68</v>
      </c>
      <c r="AD1089">
        <v>3995957</v>
      </c>
      <c r="AE1089">
        <v>351343</v>
      </c>
      <c r="AF1089" t="s">
        <v>72</v>
      </c>
      <c r="AG1089">
        <v>0</v>
      </c>
      <c r="AH1089" t="s">
        <v>73</v>
      </c>
      <c r="AI1089" t="s">
        <v>74</v>
      </c>
      <c r="AJ1089">
        <v>80</v>
      </c>
      <c r="AK1089">
        <f>AJ1089*2.54</f>
        <v>203.2</v>
      </c>
      <c r="AL1089" t="str">
        <f>IF(AK1089&lt;5,"Sapling",IF(AK1089&lt;30,"Pole",IF(AK1089&lt;50,"Small Saw",IF(AK1089&lt;100,"Large Saw",IF(AK1089&lt;300,"Giant","Monarch")))))</f>
        <v>Giant</v>
      </c>
      <c r="AM1089">
        <v>190</v>
      </c>
      <c r="AN1089" t="s">
        <v>1227</v>
      </c>
      <c r="AO1089" s="1">
        <v>45505.604919398145</v>
      </c>
      <c r="AP1089" t="s">
        <v>76</v>
      </c>
      <c r="AQ1089" s="1">
        <v>45559.945821759262</v>
      </c>
      <c r="AR1089" t="s">
        <v>77</v>
      </c>
      <c r="AU1089" t="s">
        <v>177</v>
      </c>
      <c r="AV1089" t="s">
        <v>86</v>
      </c>
      <c r="AW1089" t="s">
        <v>81</v>
      </c>
      <c r="AX1089" t="s">
        <v>1228</v>
      </c>
    </row>
    <row r="1090" spans="1:50" x14ac:dyDescent="0.35">
      <c r="A1090">
        <v>532</v>
      </c>
      <c r="C1090">
        <v>210</v>
      </c>
      <c r="E1090" t="s">
        <v>637</v>
      </c>
      <c r="F1090" t="s">
        <v>197</v>
      </c>
      <c r="G1090" t="s">
        <v>1</v>
      </c>
      <c r="H1090">
        <v>86</v>
      </c>
      <c r="I1090">
        <v>218</v>
      </c>
      <c r="J1090" t="s">
        <v>947</v>
      </c>
      <c r="M1090" t="s">
        <v>68</v>
      </c>
      <c r="N1090">
        <v>35</v>
      </c>
      <c r="O1090">
        <v>3</v>
      </c>
      <c r="S1090" t="s">
        <v>94</v>
      </c>
      <c r="T1090" t="s">
        <v>68</v>
      </c>
      <c r="U1090" t="s">
        <v>67</v>
      </c>
      <c r="X1090" t="s">
        <v>70</v>
      </c>
      <c r="Y1090" t="s">
        <v>70</v>
      </c>
      <c r="Z1090" t="s">
        <v>70</v>
      </c>
      <c r="AA1090" t="s">
        <v>68</v>
      </c>
      <c r="AB1090" t="s">
        <v>168</v>
      </c>
      <c r="AC1090" t="s">
        <v>68</v>
      </c>
      <c r="AD1090">
        <v>3995367</v>
      </c>
      <c r="AE1090">
        <v>350150</v>
      </c>
      <c r="AF1090" t="s">
        <v>72</v>
      </c>
      <c r="AG1090">
        <v>0</v>
      </c>
      <c r="AH1090" t="s">
        <v>73</v>
      </c>
      <c r="AI1090" t="s">
        <v>74</v>
      </c>
      <c r="AJ1090">
        <v>80</v>
      </c>
      <c r="AK1090">
        <f>AJ1090*2.54</f>
        <v>203.2</v>
      </c>
      <c r="AL1090" t="str">
        <f>IF(AK1090&lt;5,"Sapling",IF(AK1090&lt;30,"Pole",IF(AK1090&lt;50,"Small Saw",IF(AK1090&lt;100,"Large Saw",IF(AK1090&lt;300,"Giant","Monarch")))))</f>
        <v>Giant</v>
      </c>
      <c r="AM1090">
        <v>210</v>
      </c>
      <c r="AN1090" t="s">
        <v>1756</v>
      </c>
      <c r="AO1090" s="1">
        <v>45505.604919398145</v>
      </c>
      <c r="AP1090" t="s">
        <v>76</v>
      </c>
      <c r="AQ1090" s="1">
        <v>45566.667384259257</v>
      </c>
      <c r="AR1090" t="s">
        <v>927</v>
      </c>
      <c r="AT1090" t="s">
        <v>1757</v>
      </c>
      <c r="AU1090" t="s">
        <v>177</v>
      </c>
      <c r="AV1090" t="s">
        <v>80</v>
      </c>
      <c r="AW1090" t="s">
        <v>87</v>
      </c>
      <c r="AX1090" t="s">
        <v>1758</v>
      </c>
    </row>
    <row r="1091" spans="1:50" x14ac:dyDescent="0.35">
      <c r="A1091">
        <v>562</v>
      </c>
      <c r="C1091">
        <v>180</v>
      </c>
      <c r="E1091" t="s">
        <v>637</v>
      </c>
      <c r="F1091" t="s">
        <v>201</v>
      </c>
      <c r="G1091" t="s">
        <v>1</v>
      </c>
      <c r="H1091">
        <v>70.299999999999898</v>
      </c>
      <c r="I1091">
        <v>178</v>
      </c>
      <c r="J1091" t="s">
        <v>141</v>
      </c>
      <c r="M1091" t="s">
        <v>70</v>
      </c>
      <c r="N1091">
        <v>35.299999999999898</v>
      </c>
      <c r="O1091">
        <v>0</v>
      </c>
      <c r="S1091" t="s">
        <v>69</v>
      </c>
      <c r="T1091" t="s">
        <v>68</v>
      </c>
      <c r="U1091" t="s">
        <v>67</v>
      </c>
      <c r="V1091" t="s">
        <v>70</v>
      </c>
      <c r="X1091" t="s">
        <v>70</v>
      </c>
      <c r="Y1091" t="s">
        <v>70</v>
      </c>
      <c r="Z1091" t="s">
        <v>70</v>
      </c>
      <c r="AA1091" t="s">
        <v>70</v>
      </c>
      <c r="AB1091" t="s">
        <v>72</v>
      </c>
      <c r="AC1091" t="s">
        <v>68</v>
      </c>
      <c r="AD1091">
        <v>3996700</v>
      </c>
      <c r="AE1091">
        <v>349822</v>
      </c>
      <c r="AF1091" t="s">
        <v>72</v>
      </c>
      <c r="AG1091">
        <v>0</v>
      </c>
      <c r="AH1091" t="s">
        <v>73</v>
      </c>
      <c r="AI1091" t="s">
        <v>74</v>
      </c>
      <c r="AJ1091">
        <v>80</v>
      </c>
      <c r="AK1091">
        <f>AJ1091*2.54</f>
        <v>203.2</v>
      </c>
      <c r="AL1091" t="str">
        <f>IF(AK1091&lt;5,"Sapling",IF(AK1091&lt;30,"Pole",IF(AK1091&lt;50,"Small Saw",IF(AK1091&lt;100,"Large Saw",IF(AK1091&lt;300,"Giant","Monarch")))))</f>
        <v>Giant</v>
      </c>
      <c r="AM1091">
        <v>180</v>
      </c>
      <c r="AN1091" t="s">
        <v>1813</v>
      </c>
      <c r="AO1091" s="1">
        <v>45505.604919398145</v>
      </c>
      <c r="AP1091" t="s">
        <v>76</v>
      </c>
      <c r="AQ1091" s="1">
        <v>45564.886608796296</v>
      </c>
      <c r="AR1091" t="s">
        <v>151</v>
      </c>
      <c r="AU1091" t="s">
        <v>177</v>
      </c>
      <c r="AV1091" t="s">
        <v>80</v>
      </c>
      <c r="AW1091" t="s">
        <v>87</v>
      </c>
    </row>
    <row r="1092" spans="1:50" x14ac:dyDescent="0.35">
      <c r="A1092">
        <v>563</v>
      </c>
      <c r="C1092">
        <v>197</v>
      </c>
      <c r="E1092" t="s">
        <v>637</v>
      </c>
      <c r="F1092" t="s">
        <v>290</v>
      </c>
      <c r="G1092" t="s">
        <v>1</v>
      </c>
      <c r="H1092">
        <v>77.400000000000006</v>
      </c>
      <c r="I1092">
        <v>196</v>
      </c>
      <c r="J1092" t="s">
        <v>1111</v>
      </c>
      <c r="M1092" t="s">
        <v>68</v>
      </c>
      <c r="N1092">
        <v>24</v>
      </c>
      <c r="O1092">
        <v>1</v>
      </c>
      <c r="S1092" t="s">
        <v>69</v>
      </c>
      <c r="T1092" t="s">
        <v>68</v>
      </c>
      <c r="U1092" t="s">
        <v>67</v>
      </c>
      <c r="V1092" t="s">
        <v>70</v>
      </c>
      <c r="X1092" t="s">
        <v>70</v>
      </c>
      <c r="Y1092" t="s">
        <v>70</v>
      </c>
      <c r="Z1092" t="s">
        <v>70</v>
      </c>
      <c r="AA1092" t="s">
        <v>70</v>
      </c>
      <c r="AB1092" t="s">
        <v>72</v>
      </c>
      <c r="AC1092" t="s">
        <v>68</v>
      </c>
      <c r="AD1092">
        <v>3996700</v>
      </c>
      <c r="AE1092">
        <v>349828</v>
      </c>
      <c r="AF1092" t="s">
        <v>72</v>
      </c>
      <c r="AG1092">
        <v>0</v>
      </c>
      <c r="AH1092" t="s">
        <v>73</v>
      </c>
      <c r="AI1092" t="s">
        <v>74</v>
      </c>
      <c r="AJ1092">
        <v>80</v>
      </c>
      <c r="AK1092">
        <f>AJ1092*2.54</f>
        <v>203.2</v>
      </c>
      <c r="AL1092" t="str">
        <f>IF(AK1092&lt;5,"Sapling",IF(AK1092&lt;30,"Pole",IF(AK1092&lt;50,"Small Saw",IF(AK1092&lt;100,"Large Saw",IF(AK1092&lt;300,"Giant","Monarch")))))</f>
        <v>Giant</v>
      </c>
      <c r="AM1092">
        <v>197</v>
      </c>
      <c r="AN1092" t="s">
        <v>1814</v>
      </c>
      <c r="AO1092" s="1">
        <v>45505.604919398145</v>
      </c>
      <c r="AP1092" t="s">
        <v>76</v>
      </c>
      <c r="AQ1092" s="1">
        <v>45564.886793981481</v>
      </c>
      <c r="AR1092" t="s">
        <v>151</v>
      </c>
      <c r="AU1092" t="s">
        <v>177</v>
      </c>
      <c r="AV1092" t="s">
        <v>80</v>
      </c>
      <c r="AW1092" t="s">
        <v>81</v>
      </c>
    </row>
    <row r="1093" spans="1:50" x14ac:dyDescent="0.35">
      <c r="A1093">
        <v>54</v>
      </c>
      <c r="C1093">
        <v>227</v>
      </c>
      <c r="E1093" t="s">
        <v>1940</v>
      </c>
      <c r="F1093" t="s">
        <v>65</v>
      </c>
      <c r="G1093" t="s">
        <v>1</v>
      </c>
      <c r="H1093">
        <v>63.799999999999898</v>
      </c>
      <c r="I1093">
        <v>162</v>
      </c>
      <c r="J1093" t="s">
        <v>296</v>
      </c>
      <c r="M1093" t="s">
        <v>70</v>
      </c>
      <c r="N1093">
        <v>5</v>
      </c>
      <c r="O1093">
        <v>0</v>
      </c>
      <c r="S1093" t="s">
        <v>182</v>
      </c>
      <c r="T1093" t="s">
        <v>68</v>
      </c>
      <c r="U1093" t="s">
        <v>67</v>
      </c>
      <c r="V1093" t="s">
        <v>70</v>
      </c>
      <c r="X1093" t="s">
        <v>70</v>
      </c>
      <c r="Y1093" t="s">
        <v>70</v>
      </c>
      <c r="Z1093" t="s">
        <v>70</v>
      </c>
      <c r="AA1093" t="s">
        <v>70</v>
      </c>
      <c r="AB1093" t="s">
        <v>72</v>
      </c>
      <c r="AC1093" t="s">
        <v>68</v>
      </c>
      <c r="AD1093">
        <v>3990450</v>
      </c>
      <c r="AE1093">
        <v>353396</v>
      </c>
      <c r="AF1093" t="s">
        <v>72</v>
      </c>
      <c r="AG1093">
        <v>0</v>
      </c>
      <c r="AH1093" t="s">
        <v>73</v>
      </c>
      <c r="AI1093" t="s">
        <v>74</v>
      </c>
      <c r="AJ1093">
        <v>80</v>
      </c>
      <c r="AK1093">
        <f>AJ1093*2.54</f>
        <v>203.2</v>
      </c>
      <c r="AL1093" t="str">
        <f>IF(AK1093&lt;5,"Sapling",IF(AK1093&lt;30,"Pole",IF(AK1093&lt;50,"Small Saw",IF(AK1093&lt;100,"Large Saw",IF(AK1093&lt;300,"Giant","Monarch")))))</f>
        <v>Giant</v>
      </c>
      <c r="AM1093">
        <v>227</v>
      </c>
      <c r="AN1093" t="s">
        <v>2035</v>
      </c>
      <c r="AO1093" s="1">
        <v>45505.604919398145</v>
      </c>
      <c r="AP1093" t="s">
        <v>76</v>
      </c>
      <c r="AQ1093" s="1">
        <v>45552.85765046296</v>
      </c>
      <c r="AR1093" t="s">
        <v>151</v>
      </c>
      <c r="AU1093" t="s">
        <v>79</v>
      </c>
      <c r="AV1093" t="s">
        <v>86</v>
      </c>
      <c r="AW1093" t="s">
        <v>87</v>
      </c>
    </row>
    <row r="1094" spans="1:50" x14ac:dyDescent="0.35">
      <c r="A1094">
        <v>53</v>
      </c>
      <c r="C1094">
        <v>227</v>
      </c>
      <c r="E1094" t="s">
        <v>174</v>
      </c>
      <c r="F1094" t="s">
        <v>106</v>
      </c>
      <c r="G1094" t="s">
        <v>1</v>
      </c>
      <c r="H1094">
        <v>66.299999999999898</v>
      </c>
      <c r="I1094">
        <v>168</v>
      </c>
      <c r="J1094" t="s">
        <v>1293</v>
      </c>
      <c r="K1094" t="s">
        <v>133</v>
      </c>
      <c r="M1094" t="s">
        <v>70</v>
      </c>
      <c r="N1094">
        <v>51</v>
      </c>
      <c r="O1094">
        <v>0</v>
      </c>
      <c r="S1094" t="s">
        <v>69</v>
      </c>
      <c r="T1094" t="s">
        <v>68</v>
      </c>
      <c r="U1094" t="s">
        <v>67</v>
      </c>
      <c r="V1094" t="s">
        <v>70</v>
      </c>
      <c r="W1094" t="s">
        <v>67</v>
      </c>
      <c r="X1094" t="s">
        <v>68</v>
      </c>
      <c r="Y1094" t="s">
        <v>70</v>
      </c>
      <c r="Z1094" t="s">
        <v>70</v>
      </c>
      <c r="AA1094" t="s">
        <v>70</v>
      </c>
      <c r="AB1094" t="s">
        <v>72</v>
      </c>
      <c r="AC1094" t="s">
        <v>68</v>
      </c>
      <c r="AD1094">
        <v>3983866</v>
      </c>
      <c r="AE1094">
        <v>349488</v>
      </c>
      <c r="AF1094" t="s">
        <v>72</v>
      </c>
      <c r="AG1094">
        <v>0</v>
      </c>
      <c r="AH1094" t="s">
        <v>73</v>
      </c>
      <c r="AI1094" t="s">
        <v>74</v>
      </c>
      <c r="AJ1094">
        <v>80</v>
      </c>
      <c r="AK1094">
        <f>AJ1094*2.54</f>
        <v>203.2</v>
      </c>
      <c r="AL1094" t="str">
        <f>IF(AK1094&lt;5,"Sapling",IF(AK1094&lt;30,"Pole",IF(AK1094&lt;50,"Small Saw",IF(AK1094&lt;100,"Large Saw",IF(AK1094&lt;300,"Giant","Monarch")))))</f>
        <v>Giant</v>
      </c>
      <c r="AM1094">
        <v>227</v>
      </c>
      <c r="AN1094" t="s">
        <v>2389</v>
      </c>
      <c r="AO1094" s="1">
        <v>45505.604919398145</v>
      </c>
      <c r="AP1094" t="s">
        <v>76</v>
      </c>
      <c r="AQ1094" s="1">
        <v>45557.776273148149</v>
      </c>
      <c r="AR1094" t="s">
        <v>151</v>
      </c>
      <c r="AU1094" t="s">
        <v>177</v>
      </c>
      <c r="AV1094" t="s">
        <v>86</v>
      </c>
      <c r="AW1094" t="s">
        <v>159</v>
      </c>
    </row>
    <row r="1095" spans="1:50" x14ac:dyDescent="0.35">
      <c r="A1095">
        <v>34</v>
      </c>
      <c r="C1095">
        <v>224</v>
      </c>
      <c r="E1095" t="s">
        <v>174</v>
      </c>
      <c r="F1095" t="s">
        <v>106</v>
      </c>
      <c r="G1095" t="s">
        <v>1</v>
      </c>
      <c r="H1095">
        <v>68.799999999999898</v>
      </c>
      <c r="I1095">
        <v>174</v>
      </c>
      <c r="J1095" t="s">
        <v>235</v>
      </c>
      <c r="K1095" t="s">
        <v>67</v>
      </c>
      <c r="M1095" t="s">
        <v>70</v>
      </c>
      <c r="N1095">
        <v>34</v>
      </c>
      <c r="O1095">
        <v>0</v>
      </c>
      <c r="S1095" t="s">
        <v>182</v>
      </c>
      <c r="T1095" t="s">
        <v>68</v>
      </c>
      <c r="U1095" t="s">
        <v>67</v>
      </c>
      <c r="V1095" t="s">
        <v>70</v>
      </c>
      <c r="W1095" t="s">
        <v>67</v>
      </c>
      <c r="X1095" t="s">
        <v>68</v>
      </c>
      <c r="Y1095" t="s">
        <v>70</v>
      </c>
      <c r="Z1095" t="s">
        <v>70</v>
      </c>
      <c r="AA1095" t="s">
        <v>70</v>
      </c>
      <c r="AB1095" t="s">
        <v>72</v>
      </c>
      <c r="AC1095" t="s">
        <v>68</v>
      </c>
      <c r="AD1095">
        <v>3983885</v>
      </c>
      <c r="AE1095">
        <v>349530</v>
      </c>
      <c r="AF1095" t="s">
        <v>72</v>
      </c>
      <c r="AG1095">
        <v>0</v>
      </c>
      <c r="AH1095" t="s">
        <v>73</v>
      </c>
      <c r="AI1095" t="s">
        <v>74</v>
      </c>
      <c r="AJ1095">
        <v>80</v>
      </c>
      <c r="AK1095">
        <f>AJ1095*2.54</f>
        <v>203.2</v>
      </c>
      <c r="AL1095" t="str">
        <f>IF(AK1095&lt;5,"Sapling",IF(AK1095&lt;30,"Pole",IF(AK1095&lt;50,"Small Saw",IF(AK1095&lt;100,"Large Saw",IF(AK1095&lt;300,"Giant","Monarch")))))</f>
        <v>Giant</v>
      </c>
      <c r="AM1095">
        <v>224</v>
      </c>
      <c r="AN1095" t="s">
        <v>2427</v>
      </c>
      <c r="AO1095" s="1">
        <v>45505.604919398145</v>
      </c>
      <c r="AP1095" t="s">
        <v>76</v>
      </c>
      <c r="AQ1095" s="1">
        <v>45551.784305555557</v>
      </c>
      <c r="AR1095" t="s">
        <v>151</v>
      </c>
      <c r="AU1095" t="s">
        <v>177</v>
      </c>
      <c r="AV1095" t="s">
        <v>86</v>
      </c>
      <c r="AW1095" t="s">
        <v>159</v>
      </c>
    </row>
    <row r="1096" spans="1:50" x14ac:dyDescent="0.35">
      <c r="A1096">
        <v>340</v>
      </c>
      <c r="C1096">
        <v>222</v>
      </c>
      <c r="E1096" t="s">
        <v>174</v>
      </c>
      <c r="F1096" t="s">
        <v>106</v>
      </c>
      <c r="G1096" t="s">
        <v>1</v>
      </c>
      <c r="H1096">
        <v>81.599999999999895</v>
      </c>
      <c r="I1096">
        <v>207</v>
      </c>
      <c r="J1096" t="s">
        <v>271</v>
      </c>
      <c r="M1096" t="s">
        <v>70</v>
      </c>
      <c r="N1096">
        <v>7</v>
      </c>
      <c r="O1096">
        <v>0</v>
      </c>
      <c r="S1096" t="s">
        <v>94</v>
      </c>
      <c r="T1096" t="s">
        <v>70</v>
      </c>
      <c r="V1096" t="s">
        <v>70</v>
      </c>
      <c r="X1096" t="s">
        <v>70</v>
      </c>
      <c r="Y1096" t="s">
        <v>70</v>
      </c>
      <c r="Z1096" t="s">
        <v>70</v>
      </c>
      <c r="AA1096" t="s">
        <v>70</v>
      </c>
      <c r="AB1096" t="s">
        <v>72</v>
      </c>
      <c r="AC1096" t="s">
        <v>68</v>
      </c>
      <c r="AD1096">
        <v>3983537</v>
      </c>
      <c r="AE1096">
        <v>349933</v>
      </c>
      <c r="AF1096" t="s">
        <v>72</v>
      </c>
      <c r="AG1096">
        <v>0</v>
      </c>
      <c r="AH1096" t="s">
        <v>73</v>
      </c>
      <c r="AI1096" t="s">
        <v>74</v>
      </c>
      <c r="AJ1096">
        <v>80</v>
      </c>
      <c r="AK1096">
        <f>AJ1096*2.54</f>
        <v>203.2</v>
      </c>
      <c r="AL1096" t="str">
        <f>IF(AK1096&lt;5,"Sapling",IF(AK1096&lt;30,"Pole",IF(AK1096&lt;50,"Small Saw",IF(AK1096&lt;100,"Large Saw",IF(AK1096&lt;300,"Giant","Monarch")))))</f>
        <v>Giant</v>
      </c>
      <c r="AM1096">
        <v>222</v>
      </c>
      <c r="AN1096" t="s">
        <v>2455</v>
      </c>
      <c r="AO1096" s="1">
        <v>45505.604919398145</v>
      </c>
      <c r="AP1096" t="s">
        <v>76</v>
      </c>
      <c r="AQ1096" s="1">
        <v>45551.632662037038</v>
      </c>
      <c r="AR1096" t="s">
        <v>151</v>
      </c>
      <c r="AU1096" t="s">
        <v>177</v>
      </c>
      <c r="AV1096" t="s">
        <v>86</v>
      </c>
      <c r="AW1096" t="s">
        <v>81</v>
      </c>
      <c r="AX1096" t="s">
        <v>2456</v>
      </c>
    </row>
    <row r="1097" spans="1:50" x14ac:dyDescent="0.35">
      <c r="A1097">
        <v>418</v>
      </c>
      <c r="C1097">
        <v>190</v>
      </c>
      <c r="E1097" t="s">
        <v>174</v>
      </c>
      <c r="F1097" t="s">
        <v>82</v>
      </c>
      <c r="G1097" t="s">
        <v>1</v>
      </c>
      <c r="H1097">
        <v>77.2</v>
      </c>
      <c r="I1097">
        <v>196</v>
      </c>
      <c r="J1097" t="s">
        <v>421</v>
      </c>
      <c r="M1097" t="s">
        <v>68</v>
      </c>
      <c r="N1097">
        <v>23</v>
      </c>
      <c r="O1097">
        <v>2</v>
      </c>
      <c r="S1097" t="s">
        <v>182</v>
      </c>
      <c r="T1097" t="s">
        <v>70</v>
      </c>
      <c r="V1097" t="s">
        <v>70</v>
      </c>
      <c r="X1097" t="s">
        <v>70</v>
      </c>
      <c r="Y1097" t="s">
        <v>70</v>
      </c>
      <c r="Z1097" t="s">
        <v>70</v>
      </c>
      <c r="AA1097" t="s">
        <v>70</v>
      </c>
      <c r="AB1097" t="s">
        <v>72</v>
      </c>
      <c r="AC1097" t="s">
        <v>68</v>
      </c>
      <c r="AD1097">
        <v>3983677</v>
      </c>
      <c r="AE1097">
        <v>350164</v>
      </c>
      <c r="AF1097" t="s">
        <v>72</v>
      </c>
      <c r="AG1097">
        <v>8</v>
      </c>
      <c r="AH1097" t="s">
        <v>73</v>
      </c>
      <c r="AI1097" t="s">
        <v>74</v>
      </c>
      <c r="AJ1097">
        <v>80</v>
      </c>
      <c r="AK1097">
        <f>AJ1097*2.54</f>
        <v>203.2</v>
      </c>
      <c r="AL1097" t="str">
        <f>IF(AK1097&lt;5,"Sapling",IF(AK1097&lt;30,"Pole",IF(AK1097&lt;50,"Small Saw",IF(AK1097&lt;100,"Large Saw",IF(AK1097&lt;300,"Giant","Monarch")))))</f>
        <v>Giant</v>
      </c>
      <c r="AM1097">
        <v>190</v>
      </c>
      <c r="AN1097" t="s">
        <v>2850</v>
      </c>
      <c r="AO1097" s="1">
        <v>45505.604919398145</v>
      </c>
      <c r="AP1097" t="s">
        <v>76</v>
      </c>
      <c r="AQ1097" s="1">
        <v>45533.126087962963</v>
      </c>
      <c r="AR1097" t="s">
        <v>151</v>
      </c>
      <c r="AU1097" t="s">
        <v>177</v>
      </c>
      <c r="AV1097" t="s">
        <v>86</v>
      </c>
      <c r="AW1097" t="s">
        <v>159</v>
      </c>
      <c r="AX1097" t="s">
        <v>2851</v>
      </c>
    </row>
    <row r="1098" spans="1:50" x14ac:dyDescent="0.35">
      <c r="A1098">
        <v>432</v>
      </c>
      <c r="C1098">
        <v>187</v>
      </c>
      <c r="E1098" t="s">
        <v>174</v>
      </c>
      <c r="F1098" t="s">
        <v>65</v>
      </c>
      <c r="G1098" t="s">
        <v>1</v>
      </c>
      <c r="H1098">
        <v>56.299999999999898</v>
      </c>
      <c r="I1098">
        <v>143</v>
      </c>
      <c r="J1098" t="s">
        <v>2888</v>
      </c>
      <c r="M1098" t="s">
        <v>70</v>
      </c>
      <c r="N1098">
        <v>53</v>
      </c>
      <c r="O1098">
        <v>0</v>
      </c>
      <c r="S1098" t="s">
        <v>94</v>
      </c>
      <c r="T1098" t="s">
        <v>70</v>
      </c>
      <c r="V1098" t="s">
        <v>70</v>
      </c>
      <c r="X1098" t="s">
        <v>70</v>
      </c>
      <c r="Y1098" t="s">
        <v>70</v>
      </c>
      <c r="Z1098" t="s">
        <v>70</v>
      </c>
      <c r="AA1098" t="s">
        <v>70</v>
      </c>
      <c r="AB1098" t="s">
        <v>72</v>
      </c>
      <c r="AC1098" t="s">
        <v>68</v>
      </c>
      <c r="AD1098">
        <v>3983426</v>
      </c>
      <c r="AE1098">
        <v>350122</v>
      </c>
      <c r="AF1098" t="s">
        <v>72</v>
      </c>
      <c r="AG1098">
        <v>0</v>
      </c>
      <c r="AH1098" t="s">
        <v>73</v>
      </c>
      <c r="AI1098" t="s">
        <v>74</v>
      </c>
      <c r="AJ1098">
        <v>80</v>
      </c>
      <c r="AK1098">
        <f>AJ1098*2.54</f>
        <v>203.2</v>
      </c>
      <c r="AL1098" t="str">
        <f>IF(AK1098&lt;5,"Sapling",IF(AK1098&lt;30,"Pole",IF(AK1098&lt;50,"Small Saw",IF(AK1098&lt;100,"Large Saw",IF(AK1098&lt;300,"Giant","Monarch")))))</f>
        <v>Giant</v>
      </c>
      <c r="AM1098">
        <v>187</v>
      </c>
      <c r="AN1098" t="s">
        <v>2889</v>
      </c>
      <c r="AO1098" s="1">
        <v>45505.604919398145</v>
      </c>
      <c r="AP1098" t="s">
        <v>76</v>
      </c>
      <c r="AQ1098" s="1">
        <v>45532.887991747688</v>
      </c>
      <c r="AR1098" t="s">
        <v>76</v>
      </c>
      <c r="AU1098" t="s">
        <v>177</v>
      </c>
      <c r="AV1098" t="s">
        <v>86</v>
      </c>
      <c r="AW1098" t="s">
        <v>81</v>
      </c>
      <c r="AX1098" t="s">
        <v>2890</v>
      </c>
    </row>
    <row r="1099" spans="1:50" x14ac:dyDescent="0.35">
      <c r="A1099">
        <v>667</v>
      </c>
      <c r="C1099">
        <v>154</v>
      </c>
      <c r="E1099" t="s">
        <v>174</v>
      </c>
      <c r="F1099" t="s">
        <v>146</v>
      </c>
      <c r="G1099" t="s">
        <v>1</v>
      </c>
      <c r="H1099">
        <v>62.5</v>
      </c>
      <c r="I1099">
        <v>158</v>
      </c>
      <c r="J1099" t="s">
        <v>421</v>
      </c>
      <c r="K1099" t="s">
        <v>93</v>
      </c>
      <c r="M1099" t="s">
        <v>70</v>
      </c>
      <c r="N1099">
        <v>56</v>
      </c>
      <c r="O1099">
        <v>0</v>
      </c>
      <c r="S1099" t="s">
        <v>182</v>
      </c>
      <c r="V1099" t="s">
        <v>70</v>
      </c>
      <c r="W1099" t="s">
        <v>93</v>
      </c>
      <c r="X1099" t="s">
        <v>68</v>
      </c>
      <c r="Y1099" t="s">
        <v>70</v>
      </c>
      <c r="Z1099" t="s">
        <v>70</v>
      </c>
      <c r="AA1099" t="s">
        <v>70</v>
      </c>
      <c r="AB1099" t="s">
        <v>72</v>
      </c>
      <c r="AC1099" t="s">
        <v>68</v>
      </c>
      <c r="AD1099">
        <v>3982861</v>
      </c>
      <c r="AE1099">
        <v>350238</v>
      </c>
      <c r="AF1099" t="s">
        <v>72</v>
      </c>
      <c r="AG1099">
        <v>0</v>
      </c>
      <c r="AH1099" t="s">
        <v>73</v>
      </c>
      <c r="AI1099" t="s">
        <v>74</v>
      </c>
      <c r="AJ1099">
        <v>79</v>
      </c>
      <c r="AK1099">
        <f>AJ1099*2.54</f>
        <v>200.66</v>
      </c>
      <c r="AL1099" t="str">
        <f>IF(AK1099&lt;5,"Sapling",IF(AK1099&lt;30,"Pole",IF(AK1099&lt;50,"Small Saw",IF(AK1099&lt;100,"Large Saw",IF(AK1099&lt;300,"Giant","Monarch")))))</f>
        <v>Giant</v>
      </c>
      <c r="AM1099">
        <v>154</v>
      </c>
      <c r="AN1099" t="s">
        <v>425</v>
      </c>
      <c r="AO1099" s="1">
        <v>45505.604919398145</v>
      </c>
      <c r="AP1099" t="s">
        <v>76</v>
      </c>
      <c r="AQ1099" s="1">
        <v>45550.040092592593</v>
      </c>
      <c r="AR1099" t="s">
        <v>151</v>
      </c>
      <c r="AT1099" t="s">
        <v>426</v>
      </c>
      <c r="AU1099" t="s">
        <v>177</v>
      </c>
    </row>
    <row r="1100" spans="1:50" x14ac:dyDescent="0.35">
      <c r="A1100">
        <v>225</v>
      </c>
      <c r="C1100">
        <v>140</v>
      </c>
      <c r="E1100" t="s">
        <v>637</v>
      </c>
      <c r="F1100" t="s">
        <v>82</v>
      </c>
      <c r="G1100" t="s">
        <v>1</v>
      </c>
      <c r="H1100">
        <v>82</v>
      </c>
      <c r="I1100">
        <v>208</v>
      </c>
      <c r="J1100" t="s">
        <v>1018</v>
      </c>
      <c r="K1100" t="s">
        <v>67</v>
      </c>
      <c r="M1100" t="s">
        <v>70</v>
      </c>
      <c r="N1100">
        <v>20</v>
      </c>
      <c r="O1100">
        <v>0</v>
      </c>
      <c r="S1100" t="s">
        <v>69</v>
      </c>
      <c r="T1100" t="s">
        <v>68</v>
      </c>
      <c r="U1100" t="s">
        <v>67</v>
      </c>
      <c r="V1100" t="s">
        <v>70</v>
      </c>
      <c r="X1100" t="s">
        <v>70</v>
      </c>
      <c r="Y1100" t="s">
        <v>70</v>
      </c>
      <c r="Z1100" t="s">
        <v>70</v>
      </c>
      <c r="AA1100" t="s">
        <v>70</v>
      </c>
      <c r="AB1100" t="s">
        <v>72</v>
      </c>
      <c r="AC1100" t="s">
        <v>68</v>
      </c>
      <c r="AD1100">
        <v>3996530</v>
      </c>
      <c r="AE1100">
        <v>350947</v>
      </c>
      <c r="AF1100" t="s">
        <v>72</v>
      </c>
      <c r="AG1100">
        <v>0</v>
      </c>
      <c r="AH1100" t="s">
        <v>73</v>
      </c>
      <c r="AI1100" t="s">
        <v>74</v>
      </c>
      <c r="AJ1100">
        <v>79</v>
      </c>
      <c r="AK1100">
        <f>AJ1100*2.54</f>
        <v>200.66</v>
      </c>
      <c r="AL1100" t="str">
        <f>IF(AK1100&lt;5,"Sapling",IF(AK1100&lt;30,"Pole",IF(AK1100&lt;50,"Small Saw",IF(AK1100&lt;100,"Large Saw",IF(AK1100&lt;300,"Giant","Monarch")))))</f>
        <v>Giant</v>
      </c>
      <c r="AM1100">
        <v>140</v>
      </c>
      <c r="AN1100" t="s">
        <v>1108</v>
      </c>
      <c r="AO1100" s="1">
        <v>45505.604919398145</v>
      </c>
      <c r="AP1100" t="s">
        <v>76</v>
      </c>
      <c r="AQ1100" s="1">
        <v>45560.767824074072</v>
      </c>
      <c r="AR1100" t="s">
        <v>151</v>
      </c>
      <c r="AU1100" t="s">
        <v>177</v>
      </c>
      <c r="AV1100" t="s">
        <v>86</v>
      </c>
      <c r="AW1100" t="s">
        <v>81</v>
      </c>
    </row>
    <row r="1101" spans="1:50" x14ac:dyDescent="0.35">
      <c r="A1101">
        <v>254</v>
      </c>
      <c r="C1101">
        <v>194</v>
      </c>
      <c r="E1101" t="s">
        <v>637</v>
      </c>
      <c r="F1101" t="s">
        <v>290</v>
      </c>
      <c r="G1101" t="s">
        <v>1</v>
      </c>
      <c r="H1101">
        <v>70.099999999999895</v>
      </c>
      <c r="I1101">
        <v>178</v>
      </c>
      <c r="J1101" t="s">
        <v>416</v>
      </c>
      <c r="M1101" t="s">
        <v>70</v>
      </c>
      <c r="N1101">
        <v>39.299999999999898</v>
      </c>
      <c r="O1101">
        <v>0</v>
      </c>
      <c r="S1101" t="s">
        <v>69</v>
      </c>
      <c r="T1101" t="s">
        <v>68</v>
      </c>
      <c r="U1101" t="s">
        <v>67</v>
      </c>
      <c r="V1101" t="s">
        <v>70</v>
      </c>
      <c r="X1101" t="s">
        <v>70</v>
      </c>
      <c r="Y1101" t="s">
        <v>70</v>
      </c>
      <c r="Z1101" t="s">
        <v>70</v>
      </c>
      <c r="AA1101" t="s">
        <v>70</v>
      </c>
      <c r="AB1101" t="s">
        <v>72</v>
      </c>
      <c r="AC1101" t="s">
        <v>68</v>
      </c>
      <c r="AD1101">
        <v>3996143</v>
      </c>
      <c r="AE1101">
        <v>351210</v>
      </c>
      <c r="AF1101" t="s">
        <v>72</v>
      </c>
      <c r="AG1101">
        <v>0</v>
      </c>
      <c r="AH1101" t="s">
        <v>73</v>
      </c>
      <c r="AI1101" t="s">
        <v>74</v>
      </c>
      <c r="AJ1101">
        <v>79</v>
      </c>
      <c r="AK1101">
        <f>AJ1101*2.54</f>
        <v>200.66</v>
      </c>
      <c r="AL1101" t="str">
        <f>IF(AK1101&lt;5,"Sapling",IF(AK1101&lt;30,"Pole",IF(AK1101&lt;50,"Small Saw",IF(AK1101&lt;100,"Large Saw",IF(AK1101&lt;300,"Giant","Monarch")))))</f>
        <v>Giant</v>
      </c>
      <c r="AM1101">
        <v>194</v>
      </c>
      <c r="AN1101" t="s">
        <v>1158</v>
      </c>
      <c r="AO1101" s="1">
        <v>45505.604919398145</v>
      </c>
      <c r="AP1101" t="s">
        <v>76</v>
      </c>
      <c r="AQ1101" s="1">
        <v>45562.852407407408</v>
      </c>
      <c r="AR1101" t="s">
        <v>151</v>
      </c>
      <c r="AU1101" t="s">
        <v>177</v>
      </c>
      <c r="AV1101" t="s">
        <v>86</v>
      </c>
      <c r="AW1101" t="s">
        <v>159</v>
      </c>
    </row>
    <row r="1102" spans="1:50" x14ac:dyDescent="0.35">
      <c r="A1102">
        <v>366</v>
      </c>
      <c r="C1102">
        <v>135</v>
      </c>
      <c r="E1102" t="s">
        <v>637</v>
      </c>
      <c r="F1102" t="s">
        <v>146</v>
      </c>
      <c r="G1102" t="s">
        <v>1</v>
      </c>
      <c r="H1102">
        <v>69</v>
      </c>
      <c r="I1102">
        <v>175</v>
      </c>
      <c r="J1102" t="s">
        <v>416</v>
      </c>
      <c r="M1102" t="s">
        <v>70</v>
      </c>
      <c r="N1102">
        <v>28</v>
      </c>
      <c r="O1102">
        <v>0</v>
      </c>
      <c r="S1102" t="s">
        <v>69</v>
      </c>
      <c r="T1102" t="s">
        <v>68</v>
      </c>
      <c r="U1102" t="s">
        <v>133</v>
      </c>
      <c r="V1102" t="s">
        <v>70</v>
      </c>
      <c r="X1102" t="s">
        <v>70</v>
      </c>
      <c r="Y1102" t="s">
        <v>70</v>
      </c>
      <c r="Z1102" t="s">
        <v>70</v>
      </c>
      <c r="AA1102" t="s">
        <v>70</v>
      </c>
      <c r="AB1102" t="s">
        <v>72</v>
      </c>
      <c r="AC1102" t="s">
        <v>68</v>
      </c>
      <c r="AD1102">
        <v>3995863</v>
      </c>
      <c r="AE1102">
        <v>349046</v>
      </c>
      <c r="AF1102" t="s">
        <v>72</v>
      </c>
      <c r="AG1102">
        <v>0</v>
      </c>
      <c r="AH1102" t="s">
        <v>73</v>
      </c>
      <c r="AI1102" t="s">
        <v>74</v>
      </c>
      <c r="AJ1102">
        <v>79</v>
      </c>
      <c r="AK1102">
        <f>AJ1102*2.54</f>
        <v>200.66</v>
      </c>
      <c r="AL1102" t="str">
        <f>IF(AK1102&lt;5,"Sapling",IF(AK1102&lt;30,"Pole",IF(AK1102&lt;50,"Small Saw",IF(AK1102&lt;100,"Large Saw",IF(AK1102&lt;300,"Giant","Monarch")))))</f>
        <v>Giant</v>
      </c>
      <c r="AM1102">
        <v>135</v>
      </c>
      <c r="AN1102" t="s">
        <v>1404</v>
      </c>
      <c r="AO1102" s="1">
        <v>45505.604919398145</v>
      </c>
      <c r="AP1102" t="s">
        <v>76</v>
      </c>
      <c r="AQ1102" s="1">
        <v>45563.81009259259</v>
      </c>
      <c r="AR1102" t="s">
        <v>151</v>
      </c>
      <c r="AU1102" t="s">
        <v>177</v>
      </c>
      <c r="AV1102" t="s">
        <v>86</v>
      </c>
      <c r="AW1102" t="s">
        <v>87</v>
      </c>
    </row>
    <row r="1103" spans="1:50" x14ac:dyDescent="0.35">
      <c r="A1103">
        <v>538</v>
      </c>
      <c r="C1103">
        <v>191</v>
      </c>
      <c r="E1103" t="s">
        <v>637</v>
      </c>
      <c r="F1103" t="s">
        <v>290</v>
      </c>
      <c r="G1103" t="s">
        <v>1</v>
      </c>
      <c r="H1103">
        <v>76</v>
      </c>
      <c r="I1103">
        <v>193</v>
      </c>
      <c r="J1103" t="s">
        <v>1336</v>
      </c>
      <c r="M1103" t="s">
        <v>70</v>
      </c>
      <c r="N1103">
        <v>22</v>
      </c>
      <c r="S1103" t="s">
        <v>94</v>
      </c>
      <c r="T1103" t="s">
        <v>68</v>
      </c>
      <c r="U1103" t="s">
        <v>67</v>
      </c>
      <c r="X1103" t="s">
        <v>70</v>
      </c>
      <c r="Y1103" t="s">
        <v>70</v>
      </c>
      <c r="Z1103" t="s">
        <v>70</v>
      </c>
      <c r="AA1103" t="s">
        <v>70</v>
      </c>
      <c r="AB1103" t="s">
        <v>72</v>
      </c>
      <c r="AC1103" t="s">
        <v>68</v>
      </c>
      <c r="AD1103">
        <v>3994856</v>
      </c>
      <c r="AE1103">
        <v>351318</v>
      </c>
      <c r="AF1103" t="s">
        <v>72</v>
      </c>
      <c r="AG1103">
        <v>0</v>
      </c>
      <c r="AH1103" t="s">
        <v>73</v>
      </c>
      <c r="AI1103" t="s">
        <v>74</v>
      </c>
      <c r="AJ1103">
        <v>79</v>
      </c>
      <c r="AK1103">
        <f>AJ1103*2.54</f>
        <v>200.66</v>
      </c>
      <c r="AL1103" t="str">
        <f>IF(AK1103&lt;5,"Sapling",IF(AK1103&lt;30,"Pole",IF(AK1103&lt;50,"Small Saw",IF(AK1103&lt;100,"Large Saw",IF(AK1103&lt;300,"Giant","Monarch")))))</f>
        <v>Giant</v>
      </c>
      <c r="AM1103">
        <v>191</v>
      </c>
      <c r="AN1103" t="s">
        <v>1772</v>
      </c>
      <c r="AO1103" s="1">
        <v>45505.604919398145</v>
      </c>
      <c r="AP1103" t="s">
        <v>76</v>
      </c>
      <c r="AQ1103" s="1">
        <v>45565.663206018522</v>
      </c>
      <c r="AR1103" t="s">
        <v>927</v>
      </c>
      <c r="AU1103" t="s">
        <v>177</v>
      </c>
      <c r="AV1103" t="s">
        <v>86</v>
      </c>
      <c r="AW1103" t="s">
        <v>81</v>
      </c>
      <c r="AX1103" t="s">
        <v>1773</v>
      </c>
    </row>
    <row r="1104" spans="1:50" x14ac:dyDescent="0.35">
      <c r="A1104">
        <v>31</v>
      </c>
      <c r="C1104">
        <v>215</v>
      </c>
      <c r="E1104" t="s">
        <v>1940</v>
      </c>
      <c r="F1104" t="s">
        <v>106</v>
      </c>
      <c r="G1104" t="s">
        <v>1</v>
      </c>
      <c r="H1104">
        <v>60.799999999999898</v>
      </c>
      <c r="I1104">
        <v>154</v>
      </c>
      <c r="J1104" t="s">
        <v>1992</v>
      </c>
      <c r="M1104" t="s">
        <v>68</v>
      </c>
      <c r="N1104">
        <v>12</v>
      </c>
      <c r="O1104">
        <v>2</v>
      </c>
      <c r="S1104" t="s">
        <v>182</v>
      </c>
      <c r="T1104" t="s">
        <v>68</v>
      </c>
      <c r="U1104" t="s">
        <v>67</v>
      </c>
      <c r="V1104" t="s">
        <v>70</v>
      </c>
      <c r="X1104" t="s">
        <v>70</v>
      </c>
      <c r="Y1104" t="s">
        <v>70</v>
      </c>
      <c r="Z1104" t="s">
        <v>70</v>
      </c>
      <c r="AA1104" t="s">
        <v>70</v>
      </c>
      <c r="AB1104" t="s">
        <v>72</v>
      </c>
      <c r="AC1104" t="s">
        <v>68</v>
      </c>
      <c r="AD1104">
        <v>3990418</v>
      </c>
      <c r="AE1104">
        <v>353345</v>
      </c>
      <c r="AF1104" t="s">
        <v>72</v>
      </c>
      <c r="AG1104">
        <v>0</v>
      </c>
      <c r="AH1104" t="s">
        <v>73</v>
      </c>
      <c r="AI1104" t="s">
        <v>74</v>
      </c>
      <c r="AJ1104">
        <v>79</v>
      </c>
      <c r="AK1104">
        <f>AJ1104*2.54</f>
        <v>200.66</v>
      </c>
      <c r="AL1104" t="str">
        <f>IF(AK1104&lt;5,"Sapling",IF(AK1104&lt;30,"Pole",IF(AK1104&lt;50,"Small Saw",IF(AK1104&lt;100,"Large Saw",IF(AK1104&lt;300,"Giant","Monarch")))))</f>
        <v>Giant</v>
      </c>
      <c r="AM1104">
        <v>215</v>
      </c>
      <c r="AN1104" t="s">
        <v>1993</v>
      </c>
      <c r="AO1104" s="1">
        <v>45505.604919398145</v>
      </c>
      <c r="AP1104" t="s">
        <v>76</v>
      </c>
      <c r="AQ1104" s="1">
        <v>45552.869421296295</v>
      </c>
      <c r="AR1104" t="s">
        <v>151</v>
      </c>
      <c r="AU1104" t="s">
        <v>79</v>
      </c>
      <c r="AV1104" t="s">
        <v>86</v>
      </c>
      <c r="AW1104" t="s">
        <v>81</v>
      </c>
    </row>
    <row r="1105" spans="1:52" x14ac:dyDescent="0.35">
      <c r="A1105">
        <v>70</v>
      </c>
      <c r="C1105">
        <v>192</v>
      </c>
      <c r="E1105" t="s">
        <v>1940</v>
      </c>
      <c r="F1105" t="s">
        <v>106</v>
      </c>
      <c r="G1105" t="s">
        <v>1</v>
      </c>
      <c r="H1105">
        <v>66.7</v>
      </c>
      <c r="I1105">
        <v>169</v>
      </c>
      <c r="J1105" t="s">
        <v>2057</v>
      </c>
      <c r="M1105" t="s">
        <v>70</v>
      </c>
      <c r="S1105" t="s">
        <v>94</v>
      </c>
      <c r="T1105" t="s">
        <v>68</v>
      </c>
      <c r="U1105" t="s">
        <v>67</v>
      </c>
      <c r="V1105" t="s">
        <v>70</v>
      </c>
      <c r="X1105" t="s">
        <v>70</v>
      </c>
      <c r="Y1105" t="s">
        <v>70</v>
      </c>
      <c r="Z1105" t="s">
        <v>70</v>
      </c>
      <c r="AA1105" t="s">
        <v>70</v>
      </c>
      <c r="AB1105" t="s">
        <v>72</v>
      </c>
      <c r="AC1105" t="s">
        <v>68</v>
      </c>
      <c r="AD1105">
        <v>3990345</v>
      </c>
      <c r="AE1105">
        <v>353250</v>
      </c>
      <c r="AF1105" t="s">
        <v>72</v>
      </c>
      <c r="AG1105">
        <v>0</v>
      </c>
      <c r="AH1105" t="s">
        <v>73</v>
      </c>
      <c r="AI1105" t="s">
        <v>74</v>
      </c>
      <c r="AJ1105">
        <v>79</v>
      </c>
      <c r="AK1105">
        <f>AJ1105*2.54</f>
        <v>200.66</v>
      </c>
      <c r="AL1105" t="str">
        <f>IF(AK1105&lt;5,"Sapling",IF(AK1105&lt;30,"Pole",IF(AK1105&lt;50,"Small Saw",IF(AK1105&lt;100,"Large Saw",IF(AK1105&lt;300,"Giant","Monarch")))))</f>
        <v>Giant</v>
      </c>
      <c r="AM1105">
        <v>192</v>
      </c>
      <c r="AN1105" t="s">
        <v>2058</v>
      </c>
      <c r="AO1105" s="1">
        <v>45505.604919398145</v>
      </c>
      <c r="AP1105" t="s">
        <v>76</v>
      </c>
      <c r="AQ1105" s="1">
        <v>45553.157557870371</v>
      </c>
      <c r="AR1105" t="s">
        <v>640</v>
      </c>
      <c r="AU1105" t="s">
        <v>79</v>
      </c>
      <c r="AV1105" t="s">
        <v>86</v>
      </c>
      <c r="AW1105" t="s">
        <v>81</v>
      </c>
    </row>
    <row r="1106" spans="1:52" x14ac:dyDescent="0.35">
      <c r="A1106">
        <v>278</v>
      </c>
      <c r="C1106">
        <v>215</v>
      </c>
      <c r="E1106" t="s">
        <v>174</v>
      </c>
      <c r="F1106" t="s">
        <v>91</v>
      </c>
      <c r="G1106" t="s">
        <v>1</v>
      </c>
      <c r="H1106">
        <v>69.5</v>
      </c>
      <c r="I1106">
        <v>176</v>
      </c>
      <c r="J1106" t="s">
        <v>223</v>
      </c>
      <c r="M1106" t="s">
        <v>70</v>
      </c>
      <c r="N1106">
        <v>0</v>
      </c>
      <c r="O1106">
        <v>0</v>
      </c>
      <c r="S1106" t="s">
        <v>94</v>
      </c>
      <c r="T1106" t="s">
        <v>68</v>
      </c>
      <c r="U1106" t="s">
        <v>67</v>
      </c>
      <c r="V1106" t="s">
        <v>70</v>
      </c>
      <c r="X1106" t="s">
        <v>70</v>
      </c>
      <c r="Y1106" t="s">
        <v>70</v>
      </c>
      <c r="Z1106" t="s">
        <v>70</v>
      </c>
      <c r="AA1106" t="s">
        <v>70</v>
      </c>
      <c r="AB1106" t="s">
        <v>72</v>
      </c>
      <c r="AC1106" t="s">
        <v>68</v>
      </c>
      <c r="AD1106">
        <v>3983068</v>
      </c>
      <c r="AE1106">
        <v>349925</v>
      </c>
      <c r="AF1106" t="s">
        <v>72</v>
      </c>
      <c r="AG1106">
        <v>0</v>
      </c>
      <c r="AH1106" t="s">
        <v>73</v>
      </c>
      <c r="AI1106" t="s">
        <v>74</v>
      </c>
      <c r="AJ1106">
        <v>79</v>
      </c>
      <c r="AK1106">
        <f>AJ1106*2.54</f>
        <v>200.66</v>
      </c>
      <c r="AL1106" t="str">
        <f>IF(AK1106&lt;5,"Sapling",IF(AK1106&lt;30,"Pole",IF(AK1106&lt;50,"Small Saw",IF(AK1106&lt;100,"Large Saw",IF(AK1106&lt;300,"Giant","Monarch")))))</f>
        <v>Giant</v>
      </c>
      <c r="AM1106">
        <v>215</v>
      </c>
      <c r="AN1106" t="s">
        <v>2550</v>
      </c>
      <c r="AO1106" s="1">
        <v>45505.604919398145</v>
      </c>
      <c r="AP1106" t="s">
        <v>76</v>
      </c>
      <c r="AQ1106" s="1">
        <v>45532.887825763886</v>
      </c>
      <c r="AR1106" t="s">
        <v>76</v>
      </c>
      <c r="AU1106" t="s">
        <v>177</v>
      </c>
      <c r="AV1106" t="s">
        <v>86</v>
      </c>
      <c r="AW1106" t="s">
        <v>87</v>
      </c>
      <c r="AX1106" t="s">
        <v>489</v>
      </c>
    </row>
    <row r="1107" spans="1:52" x14ac:dyDescent="0.35">
      <c r="B1107">
        <v>907</v>
      </c>
      <c r="D1107">
        <v>227</v>
      </c>
      <c r="F1107" t="s">
        <v>197</v>
      </c>
      <c r="G1107" t="s">
        <v>1</v>
      </c>
      <c r="H1107">
        <v>79</v>
      </c>
      <c r="I1107">
        <v>200</v>
      </c>
      <c r="J1107" t="s">
        <v>1241</v>
      </c>
      <c r="M1107" t="s">
        <v>68</v>
      </c>
      <c r="N1107">
        <v>32</v>
      </c>
      <c r="O1107">
        <v>1</v>
      </c>
      <c r="S1107" t="s">
        <v>182</v>
      </c>
      <c r="T1107" t="s">
        <v>70</v>
      </c>
      <c r="V1107" t="s">
        <v>70</v>
      </c>
      <c r="W1107" t="s">
        <v>67</v>
      </c>
      <c r="X1107" t="s">
        <v>68</v>
      </c>
      <c r="Y1107" t="s">
        <v>70</v>
      </c>
      <c r="Z1107" t="s">
        <v>70</v>
      </c>
      <c r="AA1107" t="s">
        <v>70</v>
      </c>
      <c r="AC1107" t="s">
        <v>68</v>
      </c>
      <c r="AH1107" t="s">
        <v>73</v>
      </c>
      <c r="AI1107" t="s">
        <v>74</v>
      </c>
      <c r="AJ1107">
        <f>H1107</f>
        <v>79</v>
      </c>
      <c r="AK1107">
        <f>AJ1107*2.54</f>
        <v>200.66</v>
      </c>
      <c r="AL1107" t="str">
        <f>IF(AK1107&lt;5,"Sapling",IF(AK1107&lt;30,"Pole",IF(AK1107&lt;50,"Small Saw",IF(AK1107&lt;100,"Large Saw",IF(AK1107&lt;300,"Giant","Monarch")))))</f>
        <v>Giant</v>
      </c>
      <c r="AN1107" t="s">
        <v>3032</v>
      </c>
      <c r="AO1107" s="1">
        <v>45565.765208333331</v>
      </c>
      <c r="AP1107" t="s">
        <v>927</v>
      </c>
      <c r="AQ1107" s="1">
        <v>45565.765381944446</v>
      </c>
      <c r="AR1107" t="s">
        <v>927</v>
      </c>
      <c r="AT1107" t="s">
        <v>3033</v>
      </c>
      <c r="AV1107" t="s">
        <v>86</v>
      </c>
      <c r="AW1107" t="s">
        <v>87</v>
      </c>
      <c r="AZ1107">
        <v>1</v>
      </c>
    </row>
    <row r="1108" spans="1:52" x14ac:dyDescent="0.35">
      <c r="A1108">
        <v>257</v>
      </c>
      <c r="C1108">
        <v>171</v>
      </c>
      <c r="E1108" t="s">
        <v>174</v>
      </c>
      <c r="F1108" t="s">
        <v>65</v>
      </c>
      <c r="G1108" t="s">
        <v>1</v>
      </c>
      <c r="H1108">
        <v>67.7</v>
      </c>
      <c r="I1108">
        <v>171</v>
      </c>
      <c r="J1108" t="s">
        <v>274</v>
      </c>
      <c r="M1108" t="s">
        <v>70</v>
      </c>
      <c r="N1108">
        <v>30</v>
      </c>
      <c r="O1108">
        <v>0</v>
      </c>
      <c r="S1108" t="s">
        <v>69</v>
      </c>
      <c r="T1108" t="s">
        <v>68</v>
      </c>
      <c r="U1108" t="s">
        <v>67</v>
      </c>
      <c r="X1108" t="s">
        <v>70</v>
      </c>
      <c r="Y1108" t="s">
        <v>70</v>
      </c>
      <c r="Z1108" t="s">
        <v>70</v>
      </c>
      <c r="AA1108" t="s">
        <v>70</v>
      </c>
      <c r="AB1108" t="s">
        <v>72</v>
      </c>
      <c r="AC1108" t="s">
        <v>68</v>
      </c>
      <c r="AD1108">
        <v>3982983</v>
      </c>
      <c r="AE1108">
        <v>350060</v>
      </c>
      <c r="AF1108" t="s">
        <v>72</v>
      </c>
      <c r="AG1108">
        <v>0</v>
      </c>
      <c r="AH1108" t="s">
        <v>73</v>
      </c>
      <c r="AI1108" t="s">
        <v>74</v>
      </c>
      <c r="AJ1108">
        <v>78</v>
      </c>
      <c r="AK1108">
        <f>AJ1108*2.54</f>
        <v>198.12</v>
      </c>
      <c r="AL1108" t="str">
        <f>IF(AK1108&lt;5,"Sapling",IF(AK1108&lt;30,"Pole",IF(AK1108&lt;50,"Small Saw",IF(AK1108&lt;100,"Large Saw",IF(AK1108&lt;300,"Giant","Monarch")))))</f>
        <v>Giant</v>
      </c>
      <c r="AM1108">
        <v>171</v>
      </c>
      <c r="AN1108" t="s">
        <v>275</v>
      </c>
      <c r="AO1108" s="1">
        <v>45505.604919398145</v>
      </c>
      <c r="AP1108" t="s">
        <v>76</v>
      </c>
      <c r="AQ1108" s="1">
        <v>45532.887477094904</v>
      </c>
      <c r="AR1108" t="s">
        <v>76</v>
      </c>
      <c r="AU1108" t="s">
        <v>177</v>
      </c>
      <c r="AV1108" t="s">
        <v>86</v>
      </c>
      <c r="AW1108" t="s">
        <v>87</v>
      </c>
    </row>
    <row r="1109" spans="1:52" x14ac:dyDescent="0.35">
      <c r="A1109">
        <v>19</v>
      </c>
      <c r="C1109">
        <v>217</v>
      </c>
      <c r="E1109" t="s">
        <v>637</v>
      </c>
      <c r="F1109" t="s">
        <v>65</v>
      </c>
      <c r="G1109" t="s">
        <v>1</v>
      </c>
      <c r="H1109">
        <v>104</v>
      </c>
      <c r="I1109">
        <v>264</v>
      </c>
      <c r="J1109" t="s">
        <v>686</v>
      </c>
      <c r="M1109" t="s">
        <v>68</v>
      </c>
      <c r="N1109">
        <v>36</v>
      </c>
      <c r="O1109">
        <v>4</v>
      </c>
      <c r="S1109" t="s">
        <v>69</v>
      </c>
      <c r="T1109" t="s">
        <v>68</v>
      </c>
      <c r="U1109" t="s">
        <v>67</v>
      </c>
      <c r="V1109" t="s">
        <v>70</v>
      </c>
      <c r="X1109" t="s">
        <v>70</v>
      </c>
      <c r="Y1109" t="s">
        <v>70</v>
      </c>
      <c r="Z1109" t="s">
        <v>70</v>
      </c>
      <c r="AA1109" t="s">
        <v>70</v>
      </c>
      <c r="AB1109" t="s">
        <v>687</v>
      </c>
      <c r="AC1109" t="s">
        <v>68</v>
      </c>
      <c r="AD1109">
        <v>3996247</v>
      </c>
      <c r="AE1109">
        <v>351766</v>
      </c>
      <c r="AF1109" t="s">
        <v>72</v>
      </c>
      <c r="AG1109">
        <v>108</v>
      </c>
      <c r="AH1109" t="s">
        <v>73</v>
      </c>
      <c r="AI1109" t="s">
        <v>74</v>
      </c>
      <c r="AJ1109">
        <v>78</v>
      </c>
      <c r="AK1109">
        <f>AJ1109*2.54</f>
        <v>198.12</v>
      </c>
      <c r="AL1109" t="str">
        <f>IF(AK1109&lt;5,"Sapling",IF(AK1109&lt;30,"Pole",IF(AK1109&lt;50,"Small Saw",IF(AK1109&lt;100,"Large Saw",IF(AK1109&lt;300,"Giant","Monarch")))))</f>
        <v>Giant</v>
      </c>
      <c r="AM1109">
        <v>207</v>
      </c>
      <c r="AN1109" t="s">
        <v>688</v>
      </c>
      <c r="AO1109" s="1">
        <v>45505.604919398145</v>
      </c>
      <c r="AP1109" t="s">
        <v>76</v>
      </c>
      <c r="AQ1109" s="1">
        <v>45558.65351851852</v>
      </c>
      <c r="AR1109" t="s">
        <v>151</v>
      </c>
      <c r="AU1109" t="s">
        <v>177</v>
      </c>
      <c r="AV1109" t="s">
        <v>86</v>
      </c>
      <c r="AW1109" t="s">
        <v>81</v>
      </c>
    </row>
    <row r="1110" spans="1:52" x14ac:dyDescent="0.35">
      <c r="A1110">
        <v>55</v>
      </c>
      <c r="C1110">
        <v>200</v>
      </c>
      <c r="E1110" t="s">
        <v>637</v>
      </c>
      <c r="F1110" t="s">
        <v>146</v>
      </c>
      <c r="G1110" t="s">
        <v>1</v>
      </c>
      <c r="H1110">
        <v>78.400000000000006</v>
      </c>
      <c r="I1110">
        <v>199</v>
      </c>
      <c r="J1110" t="s">
        <v>764</v>
      </c>
      <c r="M1110" t="s">
        <v>70</v>
      </c>
      <c r="N1110">
        <v>10</v>
      </c>
      <c r="O1110">
        <v>0</v>
      </c>
      <c r="S1110" t="s">
        <v>182</v>
      </c>
      <c r="T1110" t="s">
        <v>68</v>
      </c>
      <c r="U1110" t="s">
        <v>67</v>
      </c>
      <c r="V1110" t="s">
        <v>70</v>
      </c>
      <c r="X1110" t="s">
        <v>70</v>
      </c>
      <c r="Y1110" t="s">
        <v>70</v>
      </c>
      <c r="Z1110" t="s">
        <v>70</v>
      </c>
      <c r="AA1110" t="s">
        <v>70</v>
      </c>
      <c r="AB1110" t="s">
        <v>652</v>
      </c>
      <c r="AC1110" t="s">
        <v>68</v>
      </c>
      <c r="AD1110">
        <v>3996247</v>
      </c>
      <c r="AE1110">
        <v>352284</v>
      </c>
      <c r="AF1110" t="s">
        <v>72</v>
      </c>
      <c r="AG1110">
        <v>0</v>
      </c>
      <c r="AH1110" t="s">
        <v>73</v>
      </c>
      <c r="AI1110" t="s">
        <v>74</v>
      </c>
      <c r="AJ1110">
        <v>78</v>
      </c>
      <c r="AK1110">
        <f>AJ1110*2.54</f>
        <v>198.12</v>
      </c>
      <c r="AL1110" t="str">
        <f>IF(AK1110&lt;5,"Sapling",IF(AK1110&lt;30,"Pole",IF(AK1110&lt;50,"Small Saw",IF(AK1110&lt;100,"Large Saw",IF(AK1110&lt;300,"Giant","Monarch")))))</f>
        <v>Giant</v>
      </c>
      <c r="AM1110">
        <v>200</v>
      </c>
      <c r="AN1110" t="s">
        <v>765</v>
      </c>
      <c r="AO1110" s="1">
        <v>45505.604919398145</v>
      </c>
      <c r="AP1110" t="s">
        <v>76</v>
      </c>
      <c r="AQ1110" s="1">
        <v>45558.744745370372</v>
      </c>
      <c r="AR1110" t="s">
        <v>151</v>
      </c>
      <c r="AU1110" t="s">
        <v>177</v>
      </c>
      <c r="AV1110" t="s">
        <v>86</v>
      </c>
      <c r="AW1110" t="s">
        <v>81</v>
      </c>
    </row>
    <row r="1111" spans="1:52" x14ac:dyDescent="0.35">
      <c r="A1111">
        <v>182</v>
      </c>
      <c r="C1111">
        <v>186</v>
      </c>
      <c r="E1111" t="s">
        <v>637</v>
      </c>
      <c r="F1111" t="s">
        <v>290</v>
      </c>
      <c r="G1111" t="s">
        <v>1</v>
      </c>
      <c r="H1111">
        <v>70.099999999999895</v>
      </c>
      <c r="I1111">
        <v>178</v>
      </c>
      <c r="J1111" t="s">
        <v>1018</v>
      </c>
      <c r="M1111" t="s">
        <v>70</v>
      </c>
      <c r="N1111">
        <v>20</v>
      </c>
      <c r="O1111">
        <v>0</v>
      </c>
      <c r="S1111" t="s">
        <v>69</v>
      </c>
      <c r="T1111" t="s">
        <v>68</v>
      </c>
      <c r="U1111" t="s">
        <v>67</v>
      </c>
      <c r="V1111" t="s">
        <v>70</v>
      </c>
      <c r="X1111" t="s">
        <v>70</v>
      </c>
      <c r="Y1111" t="s">
        <v>70</v>
      </c>
      <c r="Z1111" t="s">
        <v>70</v>
      </c>
      <c r="AA1111" t="s">
        <v>70</v>
      </c>
      <c r="AB1111" t="s">
        <v>72</v>
      </c>
      <c r="AC1111" t="s">
        <v>68</v>
      </c>
      <c r="AD1111">
        <v>3996470</v>
      </c>
      <c r="AE1111">
        <v>351326</v>
      </c>
      <c r="AF1111" t="s">
        <v>72</v>
      </c>
      <c r="AG1111">
        <v>0</v>
      </c>
      <c r="AH1111" t="s">
        <v>73</v>
      </c>
      <c r="AI1111" t="s">
        <v>74</v>
      </c>
      <c r="AJ1111">
        <v>78</v>
      </c>
      <c r="AK1111">
        <f>AJ1111*2.54</f>
        <v>198.12</v>
      </c>
      <c r="AL1111" t="str">
        <f>IF(AK1111&lt;5,"Sapling",IF(AK1111&lt;30,"Pole",IF(AK1111&lt;50,"Small Saw",IF(AK1111&lt;100,"Large Saw",IF(AK1111&lt;300,"Giant","Monarch")))))</f>
        <v>Giant</v>
      </c>
      <c r="AM1111">
        <v>186</v>
      </c>
      <c r="AN1111" t="s">
        <v>1019</v>
      </c>
      <c r="AO1111" s="1">
        <v>45505.604919398145</v>
      </c>
      <c r="AP1111" t="s">
        <v>76</v>
      </c>
      <c r="AQ1111" s="1">
        <v>45561.733124999999</v>
      </c>
      <c r="AR1111" t="s">
        <v>151</v>
      </c>
      <c r="AU1111" t="s">
        <v>177</v>
      </c>
      <c r="AV1111" t="s">
        <v>86</v>
      </c>
      <c r="AW1111" t="s">
        <v>81</v>
      </c>
    </row>
    <row r="1112" spans="1:52" x14ac:dyDescent="0.35">
      <c r="A1112">
        <v>227</v>
      </c>
      <c r="C1112">
        <v>196</v>
      </c>
      <c r="E1112" t="s">
        <v>637</v>
      </c>
      <c r="F1112" t="s">
        <v>82</v>
      </c>
      <c r="G1112" t="s">
        <v>1</v>
      </c>
      <c r="H1112">
        <v>68.799999999999898</v>
      </c>
      <c r="I1112">
        <v>174</v>
      </c>
      <c r="J1112" t="s">
        <v>1111</v>
      </c>
      <c r="M1112" t="s">
        <v>70</v>
      </c>
      <c r="N1112">
        <v>25</v>
      </c>
      <c r="O1112">
        <v>0</v>
      </c>
      <c r="S1112" t="s">
        <v>69</v>
      </c>
      <c r="T1112" t="s">
        <v>68</v>
      </c>
      <c r="U1112" t="s">
        <v>133</v>
      </c>
      <c r="V1112" t="s">
        <v>70</v>
      </c>
      <c r="X1112" t="s">
        <v>70</v>
      </c>
      <c r="Y1112" t="s">
        <v>70</v>
      </c>
      <c r="Z1112" t="s">
        <v>70</v>
      </c>
      <c r="AA1112" t="s">
        <v>70</v>
      </c>
      <c r="AB1112" t="s">
        <v>72</v>
      </c>
      <c r="AC1112" t="s">
        <v>68</v>
      </c>
      <c r="AD1112">
        <v>3996528</v>
      </c>
      <c r="AE1112">
        <v>350975</v>
      </c>
      <c r="AF1112" t="s">
        <v>72</v>
      </c>
      <c r="AG1112">
        <v>0</v>
      </c>
      <c r="AH1112" t="s">
        <v>73</v>
      </c>
      <c r="AI1112" t="s">
        <v>74</v>
      </c>
      <c r="AJ1112">
        <v>78</v>
      </c>
      <c r="AK1112">
        <f>AJ1112*2.54</f>
        <v>198.12</v>
      </c>
      <c r="AL1112" t="str">
        <f>IF(AK1112&lt;5,"Sapling",IF(AK1112&lt;30,"Pole",IF(AK1112&lt;50,"Small Saw",IF(AK1112&lt;100,"Large Saw",IF(AK1112&lt;300,"Giant","Monarch")))))</f>
        <v>Giant</v>
      </c>
      <c r="AM1112">
        <v>196</v>
      </c>
      <c r="AN1112" t="s">
        <v>1112</v>
      </c>
      <c r="AO1112" s="1">
        <v>45505.604919398145</v>
      </c>
      <c r="AP1112" t="s">
        <v>76</v>
      </c>
      <c r="AQ1112" s="1">
        <v>45560.794861111113</v>
      </c>
      <c r="AR1112" t="s">
        <v>151</v>
      </c>
      <c r="AU1112" t="s">
        <v>177</v>
      </c>
      <c r="AV1112" t="s">
        <v>86</v>
      </c>
      <c r="AW1112" t="s">
        <v>81</v>
      </c>
    </row>
    <row r="1113" spans="1:52" x14ac:dyDescent="0.35">
      <c r="A1113">
        <v>257</v>
      </c>
      <c r="C1113">
        <v>200</v>
      </c>
      <c r="E1113" t="s">
        <v>637</v>
      </c>
      <c r="F1113" t="s">
        <v>290</v>
      </c>
      <c r="G1113" t="s">
        <v>1</v>
      </c>
      <c r="H1113">
        <v>71.2</v>
      </c>
      <c r="I1113">
        <v>180</v>
      </c>
      <c r="J1113" t="s">
        <v>1161</v>
      </c>
      <c r="M1113" t="s">
        <v>70</v>
      </c>
      <c r="N1113">
        <v>52</v>
      </c>
      <c r="O1113">
        <v>0</v>
      </c>
      <c r="S1113" t="s">
        <v>69</v>
      </c>
      <c r="T1113" t="s">
        <v>68</v>
      </c>
      <c r="U1113" t="s">
        <v>67</v>
      </c>
      <c r="V1113" t="s">
        <v>70</v>
      </c>
      <c r="X1113" t="s">
        <v>70</v>
      </c>
      <c r="Y1113" t="s">
        <v>70</v>
      </c>
      <c r="Z1113" t="s">
        <v>70</v>
      </c>
      <c r="AA1113" t="s">
        <v>70</v>
      </c>
      <c r="AB1113" t="s">
        <v>72</v>
      </c>
      <c r="AC1113" t="s">
        <v>68</v>
      </c>
      <c r="AD1113">
        <v>3996152</v>
      </c>
      <c r="AE1113">
        <v>351192</v>
      </c>
      <c r="AF1113" t="s">
        <v>72</v>
      </c>
      <c r="AG1113">
        <v>0</v>
      </c>
      <c r="AH1113" t="s">
        <v>73</v>
      </c>
      <c r="AI1113" t="s">
        <v>74</v>
      </c>
      <c r="AJ1113">
        <v>78</v>
      </c>
      <c r="AK1113">
        <f>AJ1113*2.54</f>
        <v>198.12</v>
      </c>
      <c r="AL1113" t="str">
        <f>IF(AK1113&lt;5,"Sapling",IF(AK1113&lt;30,"Pole",IF(AK1113&lt;50,"Small Saw",IF(AK1113&lt;100,"Large Saw",IF(AK1113&lt;300,"Giant","Monarch")))))</f>
        <v>Giant</v>
      </c>
      <c r="AM1113">
        <v>200</v>
      </c>
      <c r="AN1113" t="s">
        <v>1162</v>
      </c>
      <c r="AO1113" s="1">
        <v>45505.604919398145</v>
      </c>
      <c r="AP1113" t="s">
        <v>76</v>
      </c>
      <c r="AQ1113" s="1">
        <v>45562.85056712963</v>
      </c>
      <c r="AR1113" t="s">
        <v>151</v>
      </c>
      <c r="AU1113" t="s">
        <v>177</v>
      </c>
      <c r="AV1113" t="s">
        <v>86</v>
      </c>
      <c r="AW1113" t="s">
        <v>159</v>
      </c>
    </row>
    <row r="1114" spans="1:52" x14ac:dyDescent="0.35">
      <c r="A1114">
        <v>350</v>
      </c>
      <c r="C1114">
        <v>184</v>
      </c>
      <c r="E1114" t="s">
        <v>637</v>
      </c>
      <c r="F1114" t="s">
        <v>290</v>
      </c>
      <c r="G1114" t="s">
        <v>1</v>
      </c>
      <c r="H1114">
        <v>65.900000000000006</v>
      </c>
      <c r="I1114">
        <v>167</v>
      </c>
      <c r="J1114" t="s">
        <v>217</v>
      </c>
      <c r="K1114" t="s">
        <v>67</v>
      </c>
      <c r="M1114" t="s">
        <v>70</v>
      </c>
      <c r="N1114">
        <v>25</v>
      </c>
      <c r="O1114">
        <v>0</v>
      </c>
      <c r="S1114" t="s">
        <v>94</v>
      </c>
      <c r="T1114" t="s">
        <v>68</v>
      </c>
      <c r="U1114" t="s">
        <v>67</v>
      </c>
      <c r="V1114" t="s">
        <v>70</v>
      </c>
      <c r="X1114" t="s">
        <v>70</v>
      </c>
      <c r="Y1114" t="s">
        <v>70</v>
      </c>
      <c r="Z1114" t="s">
        <v>70</v>
      </c>
      <c r="AA1114" t="s">
        <v>70</v>
      </c>
      <c r="AB1114" t="s">
        <v>72</v>
      </c>
      <c r="AC1114" t="s">
        <v>68</v>
      </c>
      <c r="AD1114">
        <v>3995968</v>
      </c>
      <c r="AE1114">
        <v>349175</v>
      </c>
      <c r="AF1114" t="s">
        <v>72</v>
      </c>
      <c r="AG1114">
        <v>0</v>
      </c>
      <c r="AH1114" t="s">
        <v>73</v>
      </c>
      <c r="AI1114" t="s">
        <v>74</v>
      </c>
      <c r="AJ1114">
        <v>78</v>
      </c>
      <c r="AK1114">
        <f>AJ1114*2.54</f>
        <v>198.12</v>
      </c>
      <c r="AL1114" t="str">
        <f>IF(AK1114&lt;5,"Sapling",IF(AK1114&lt;30,"Pole",IF(AK1114&lt;50,"Small Saw",IF(AK1114&lt;100,"Large Saw",IF(AK1114&lt;300,"Giant","Monarch")))))</f>
        <v>Giant</v>
      </c>
      <c r="AM1114">
        <v>184</v>
      </c>
      <c r="AN1114" t="s">
        <v>1376</v>
      </c>
      <c r="AO1114" s="1">
        <v>45505.604919398145</v>
      </c>
      <c r="AP1114" t="s">
        <v>76</v>
      </c>
      <c r="AQ1114" s="1">
        <v>45563.702939814815</v>
      </c>
      <c r="AR1114" t="s">
        <v>151</v>
      </c>
      <c r="AU1114" t="s">
        <v>177</v>
      </c>
      <c r="AV1114" t="s">
        <v>86</v>
      </c>
      <c r="AW1114" t="s">
        <v>81</v>
      </c>
    </row>
    <row r="1115" spans="1:52" x14ac:dyDescent="0.35">
      <c r="A1115">
        <v>547</v>
      </c>
      <c r="C1115">
        <v>207</v>
      </c>
      <c r="E1115" t="s">
        <v>637</v>
      </c>
      <c r="F1115" t="s">
        <v>106</v>
      </c>
      <c r="G1115" t="s">
        <v>1</v>
      </c>
      <c r="H1115">
        <v>86</v>
      </c>
      <c r="I1115">
        <v>218</v>
      </c>
      <c r="J1115" t="s">
        <v>1325</v>
      </c>
      <c r="M1115" t="s">
        <v>68</v>
      </c>
      <c r="N1115">
        <v>42</v>
      </c>
      <c r="O1115">
        <v>3</v>
      </c>
      <c r="S1115" t="s">
        <v>182</v>
      </c>
      <c r="T1115" t="s">
        <v>68</v>
      </c>
      <c r="U1115" t="s">
        <v>67</v>
      </c>
      <c r="X1115" t="s">
        <v>70</v>
      </c>
      <c r="Y1115" t="s">
        <v>70</v>
      </c>
      <c r="Z1115" t="s">
        <v>70</v>
      </c>
      <c r="AA1115" t="s">
        <v>70</v>
      </c>
      <c r="AB1115" t="s">
        <v>72</v>
      </c>
      <c r="AC1115" t="s">
        <v>68</v>
      </c>
      <c r="AD1115">
        <v>3994913</v>
      </c>
      <c r="AE1115">
        <v>350061</v>
      </c>
      <c r="AF1115" t="s">
        <v>72</v>
      </c>
      <c r="AG1115">
        <v>0</v>
      </c>
      <c r="AH1115" t="s">
        <v>73</v>
      </c>
      <c r="AI1115" t="s">
        <v>74</v>
      </c>
      <c r="AJ1115">
        <v>78</v>
      </c>
      <c r="AK1115">
        <f>AJ1115*2.54</f>
        <v>198.12</v>
      </c>
      <c r="AL1115" t="str">
        <f>IF(AK1115&lt;5,"Sapling",IF(AK1115&lt;30,"Pole",IF(AK1115&lt;50,"Small Saw",IF(AK1115&lt;100,"Large Saw",IF(AK1115&lt;300,"Giant","Monarch")))))</f>
        <v>Giant</v>
      </c>
      <c r="AM1115">
        <v>207</v>
      </c>
      <c r="AN1115" t="s">
        <v>1788</v>
      </c>
      <c r="AO1115" s="1">
        <v>45505.604919398145</v>
      </c>
      <c r="AP1115" t="s">
        <v>76</v>
      </c>
      <c r="AQ1115" s="1">
        <v>45566.682974537034</v>
      </c>
      <c r="AR1115" t="s">
        <v>927</v>
      </c>
      <c r="AT1115" t="s">
        <v>959</v>
      </c>
      <c r="AU1115" t="s">
        <v>177</v>
      </c>
      <c r="AV1115" t="s">
        <v>80</v>
      </c>
      <c r="AW1115" t="s">
        <v>81</v>
      </c>
      <c r="AX1115" t="s">
        <v>1789</v>
      </c>
    </row>
    <row r="1116" spans="1:52" x14ac:dyDescent="0.35">
      <c r="A1116">
        <v>91</v>
      </c>
      <c r="C1116">
        <v>215</v>
      </c>
      <c r="E1116" t="s">
        <v>1940</v>
      </c>
      <c r="F1116" t="s">
        <v>146</v>
      </c>
      <c r="G1116" t="s">
        <v>1</v>
      </c>
      <c r="H1116">
        <v>66</v>
      </c>
      <c r="I1116">
        <v>167</v>
      </c>
      <c r="J1116" t="s">
        <v>2093</v>
      </c>
      <c r="M1116" t="s">
        <v>70</v>
      </c>
      <c r="N1116">
        <v>22</v>
      </c>
      <c r="O1116">
        <v>0</v>
      </c>
      <c r="S1116" t="s">
        <v>69</v>
      </c>
      <c r="T1116" t="s">
        <v>68</v>
      </c>
      <c r="U1116" t="s">
        <v>67</v>
      </c>
      <c r="V1116" t="s">
        <v>70</v>
      </c>
      <c r="X1116" t="s">
        <v>70</v>
      </c>
      <c r="Y1116" t="s">
        <v>70</v>
      </c>
      <c r="Z1116" t="s">
        <v>70</v>
      </c>
      <c r="AA1116" t="s">
        <v>70</v>
      </c>
      <c r="AB1116" t="s">
        <v>72</v>
      </c>
      <c r="AC1116" t="s">
        <v>68</v>
      </c>
      <c r="AD1116">
        <v>3990238</v>
      </c>
      <c r="AE1116">
        <v>353293</v>
      </c>
      <c r="AF1116" t="s">
        <v>72</v>
      </c>
      <c r="AG1116">
        <v>0</v>
      </c>
      <c r="AH1116" t="s">
        <v>73</v>
      </c>
      <c r="AI1116" t="s">
        <v>74</v>
      </c>
      <c r="AJ1116">
        <v>78</v>
      </c>
      <c r="AK1116">
        <f>AJ1116*2.54</f>
        <v>198.12</v>
      </c>
      <c r="AL1116" t="str">
        <f>IF(AK1116&lt;5,"Sapling",IF(AK1116&lt;30,"Pole",IF(AK1116&lt;50,"Small Saw",IF(AK1116&lt;100,"Large Saw",IF(AK1116&lt;300,"Giant","Monarch")))))</f>
        <v>Giant</v>
      </c>
      <c r="AM1116">
        <v>215</v>
      </c>
      <c r="AN1116" t="s">
        <v>2094</v>
      </c>
      <c r="AO1116" s="1">
        <v>45505.604919398145</v>
      </c>
      <c r="AP1116" t="s">
        <v>76</v>
      </c>
      <c r="AQ1116" s="1">
        <v>45553.683611111112</v>
      </c>
      <c r="AR1116" t="s">
        <v>151</v>
      </c>
      <c r="AU1116" t="s">
        <v>79</v>
      </c>
      <c r="AV1116" t="s">
        <v>80</v>
      </c>
      <c r="AW1116" t="s">
        <v>81</v>
      </c>
      <c r="AX1116" t="s">
        <v>2095</v>
      </c>
    </row>
    <row r="1117" spans="1:52" x14ac:dyDescent="0.35">
      <c r="A1117">
        <v>280</v>
      </c>
      <c r="C1117">
        <v>216</v>
      </c>
      <c r="E1117" t="s">
        <v>174</v>
      </c>
      <c r="F1117" t="s">
        <v>91</v>
      </c>
      <c r="G1117" t="s">
        <v>1</v>
      </c>
      <c r="H1117">
        <v>72.299999999999898</v>
      </c>
      <c r="I1117">
        <v>183</v>
      </c>
      <c r="J1117" t="s">
        <v>2536</v>
      </c>
      <c r="M1117" t="s">
        <v>70</v>
      </c>
      <c r="N1117">
        <v>3</v>
      </c>
      <c r="O1117">
        <v>0</v>
      </c>
      <c r="S1117" t="s">
        <v>69</v>
      </c>
      <c r="T1117" t="s">
        <v>70</v>
      </c>
      <c r="V1117" t="s">
        <v>70</v>
      </c>
      <c r="X1117" t="s">
        <v>70</v>
      </c>
      <c r="Y1117" t="s">
        <v>70</v>
      </c>
      <c r="Z1117" t="s">
        <v>70</v>
      </c>
      <c r="AA1117" t="s">
        <v>70</v>
      </c>
      <c r="AB1117" t="s">
        <v>72</v>
      </c>
      <c r="AC1117" t="s">
        <v>68</v>
      </c>
      <c r="AD1117">
        <v>3983065</v>
      </c>
      <c r="AE1117">
        <v>349930</v>
      </c>
      <c r="AF1117" t="s">
        <v>72</v>
      </c>
      <c r="AG1117">
        <v>0</v>
      </c>
      <c r="AH1117" t="s">
        <v>73</v>
      </c>
      <c r="AI1117" t="s">
        <v>74</v>
      </c>
      <c r="AJ1117">
        <v>78</v>
      </c>
      <c r="AK1117">
        <f>AJ1117*2.54</f>
        <v>198.12</v>
      </c>
      <c r="AL1117" t="str">
        <f>IF(AK1117&lt;5,"Sapling",IF(AK1117&lt;30,"Pole",IF(AK1117&lt;50,"Small Saw",IF(AK1117&lt;100,"Large Saw",IF(AK1117&lt;300,"Giant","Monarch")))))</f>
        <v>Giant</v>
      </c>
      <c r="AM1117">
        <v>216</v>
      </c>
      <c r="AN1117" t="s">
        <v>2537</v>
      </c>
      <c r="AO1117" s="1">
        <v>45505.604919398145</v>
      </c>
      <c r="AP1117" t="s">
        <v>76</v>
      </c>
      <c r="AQ1117" s="1">
        <v>45532.88782290509</v>
      </c>
      <c r="AR1117" t="s">
        <v>76</v>
      </c>
      <c r="AU1117" t="s">
        <v>177</v>
      </c>
      <c r="AV1117" t="s">
        <v>86</v>
      </c>
      <c r="AW1117" t="s">
        <v>87</v>
      </c>
      <c r="AX1117" t="s">
        <v>525</v>
      </c>
    </row>
    <row r="1118" spans="1:52" x14ac:dyDescent="0.35">
      <c r="A1118">
        <v>713</v>
      </c>
      <c r="C1118">
        <v>186</v>
      </c>
      <c r="E1118" t="s">
        <v>174</v>
      </c>
      <c r="F1118" t="s">
        <v>146</v>
      </c>
      <c r="G1118" t="s">
        <v>1</v>
      </c>
      <c r="H1118">
        <v>66.2</v>
      </c>
      <c r="I1118">
        <v>168</v>
      </c>
      <c r="J1118" t="s">
        <v>2901</v>
      </c>
      <c r="M1118" t="s">
        <v>68</v>
      </c>
      <c r="N1118">
        <v>23</v>
      </c>
      <c r="O1118">
        <v>4</v>
      </c>
      <c r="S1118" t="s">
        <v>69</v>
      </c>
      <c r="T1118" t="s">
        <v>68</v>
      </c>
      <c r="U1118" t="s">
        <v>67</v>
      </c>
      <c r="V1118" t="s">
        <v>70</v>
      </c>
      <c r="X1118" t="s">
        <v>70</v>
      </c>
      <c r="Y1118" t="s">
        <v>70</v>
      </c>
      <c r="Z1118" t="s">
        <v>70</v>
      </c>
      <c r="AA1118" t="s">
        <v>70</v>
      </c>
      <c r="AB1118" t="s">
        <v>72</v>
      </c>
      <c r="AC1118" t="s">
        <v>68</v>
      </c>
      <c r="AD1118">
        <v>3982930</v>
      </c>
      <c r="AE1118">
        <v>350554</v>
      </c>
      <c r="AF1118" t="s">
        <v>72</v>
      </c>
      <c r="AG1118">
        <v>74</v>
      </c>
      <c r="AH1118" t="s">
        <v>73</v>
      </c>
      <c r="AI1118" t="s">
        <v>74</v>
      </c>
      <c r="AJ1118">
        <v>78</v>
      </c>
      <c r="AK1118">
        <f>AJ1118*2.54</f>
        <v>198.12</v>
      </c>
      <c r="AL1118" t="str">
        <f>IF(AK1118&lt;5,"Sapling",IF(AK1118&lt;30,"Pole",IF(AK1118&lt;50,"Small Saw",IF(AK1118&lt;100,"Large Saw",IF(AK1118&lt;300,"Giant","Monarch")))))</f>
        <v>Giant</v>
      </c>
      <c r="AM1118">
        <v>186</v>
      </c>
      <c r="AN1118" t="s">
        <v>2902</v>
      </c>
      <c r="AO1118" s="1">
        <v>45505.604919398145</v>
      </c>
      <c r="AP1118" t="s">
        <v>76</v>
      </c>
      <c r="AQ1118" s="1">
        <v>45547.764849537038</v>
      </c>
      <c r="AR1118" t="s">
        <v>151</v>
      </c>
      <c r="AU1118" t="s">
        <v>177</v>
      </c>
      <c r="AV1118" t="s">
        <v>86</v>
      </c>
      <c r="AW1118" t="s">
        <v>87</v>
      </c>
    </row>
    <row r="1119" spans="1:52" x14ac:dyDescent="0.35">
      <c r="A1119">
        <v>14</v>
      </c>
      <c r="C1119">
        <v>180</v>
      </c>
      <c r="D1119">
        <v>174</v>
      </c>
      <c r="E1119" t="s">
        <v>148</v>
      </c>
      <c r="F1119" t="s">
        <v>146</v>
      </c>
      <c r="G1119" t="s">
        <v>1</v>
      </c>
      <c r="H1119">
        <v>72.7</v>
      </c>
      <c r="I1119">
        <v>184</v>
      </c>
      <c r="J1119" t="s">
        <v>630</v>
      </c>
      <c r="K1119" t="s">
        <v>133</v>
      </c>
      <c r="M1119" t="s">
        <v>68</v>
      </c>
      <c r="N1119">
        <v>74</v>
      </c>
      <c r="O1119">
        <v>2</v>
      </c>
      <c r="S1119" t="s">
        <v>69</v>
      </c>
      <c r="T1119" t="s">
        <v>70</v>
      </c>
      <c r="V1119" t="s">
        <v>70</v>
      </c>
      <c r="X1119" t="s">
        <v>70</v>
      </c>
      <c r="Y1119" t="s">
        <v>70</v>
      </c>
      <c r="Z1119" t="s">
        <v>70</v>
      </c>
      <c r="AA1119" t="s">
        <v>70</v>
      </c>
      <c r="AB1119" t="s">
        <v>72</v>
      </c>
      <c r="AC1119" t="s">
        <v>68</v>
      </c>
      <c r="AD1119">
        <v>3993046</v>
      </c>
      <c r="AE1119">
        <v>353643</v>
      </c>
      <c r="AF1119" t="s">
        <v>72</v>
      </c>
      <c r="AG1119">
        <v>0</v>
      </c>
      <c r="AH1119" t="s">
        <v>73</v>
      </c>
      <c r="AI1119" t="s">
        <v>74</v>
      </c>
      <c r="AJ1119">
        <v>77</v>
      </c>
      <c r="AK1119">
        <f>AJ1119*2.54</f>
        <v>195.58</v>
      </c>
      <c r="AL1119" t="str">
        <f>IF(AK1119&lt;5,"Sapling",IF(AK1119&lt;30,"Pole",IF(AK1119&lt;50,"Small Saw",IF(AK1119&lt;100,"Large Saw",IF(AK1119&lt;300,"Giant","Monarch")))))</f>
        <v>Giant</v>
      </c>
      <c r="AM1119">
        <v>180</v>
      </c>
      <c r="AN1119" t="s">
        <v>631</v>
      </c>
      <c r="AO1119" s="1">
        <v>45505.604919398145</v>
      </c>
      <c r="AP1119" t="s">
        <v>76</v>
      </c>
      <c r="AQ1119" s="1">
        <v>45545.872210648151</v>
      </c>
      <c r="AR1119" t="s">
        <v>77</v>
      </c>
      <c r="AU1119" t="s">
        <v>79</v>
      </c>
      <c r="AV1119" t="s">
        <v>86</v>
      </c>
      <c r="AW1119" t="s">
        <v>159</v>
      </c>
    </row>
    <row r="1120" spans="1:52" x14ac:dyDescent="0.35">
      <c r="A1120">
        <v>192</v>
      </c>
      <c r="C1120">
        <v>210</v>
      </c>
      <c r="E1120" t="s">
        <v>637</v>
      </c>
      <c r="F1120" t="s">
        <v>290</v>
      </c>
      <c r="G1120" t="s">
        <v>1</v>
      </c>
      <c r="H1120">
        <v>64.599999999999895</v>
      </c>
      <c r="I1120">
        <v>164</v>
      </c>
      <c r="J1120" t="s">
        <v>223</v>
      </c>
      <c r="M1120" t="s">
        <v>70</v>
      </c>
      <c r="N1120">
        <v>24</v>
      </c>
      <c r="O1120">
        <v>0</v>
      </c>
      <c r="S1120" t="s">
        <v>94</v>
      </c>
      <c r="T1120" t="s">
        <v>68</v>
      </c>
      <c r="U1120" t="s">
        <v>67</v>
      </c>
      <c r="V1120" t="s">
        <v>70</v>
      </c>
      <c r="X1120" t="s">
        <v>70</v>
      </c>
      <c r="Y1120" t="s">
        <v>70</v>
      </c>
      <c r="Z1120" t="s">
        <v>70</v>
      </c>
      <c r="AA1120" t="s">
        <v>70</v>
      </c>
      <c r="AB1120" t="s">
        <v>72</v>
      </c>
      <c r="AC1120" t="s">
        <v>68</v>
      </c>
      <c r="AD1120">
        <v>3996205</v>
      </c>
      <c r="AE1120">
        <v>351321</v>
      </c>
      <c r="AF1120" t="s">
        <v>72</v>
      </c>
      <c r="AG1120">
        <v>0</v>
      </c>
      <c r="AH1120" t="s">
        <v>73</v>
      </c>
      <c r="AI1120" t="s">
        <v>74</v>
      </c>
      <c r="AJ1120">
        <v>77</v>
      </c>
      <c r="AK1120">
        <f>AJ1120*2.54</f>
        <v>195.58</v>
      </c>
      <c r="AL1120" t="str">
        <f>IF(AK1120&lt;5,"Sapling",IF(AK1120&lt;30,"Pole",IF(AK1120&lt;50,"Small Saw",IF(AK1120&lt;100,"Large Saw",IF(AK1120&lt;300,"Giant","Monarch")))))</f>
        <v>Giant</v>
      </c>
      <c r="AM1120">
        <v>210</v>
      </c>
      <c r="AN1120" t="s">
        <v>1037</v>
      </c>
      <c r="AO1120" s="1">
        <v>45505.604919398145</v>
      </c>
      <c r="AP1120" t="s">
        <v>76</v>
      </c>
      <c r="AQ1120" s="1">
        <v>45561.889432870368</v>
      </c>
      <c r="AR1120" t="s">
        <v>151</v>
      </c>
      <c r="AU1120" t="s">
        <v>177</v>
      </c>
      <c r="AV1120" t="s">
        <v>86</v>
      </c>
      <c r="AW1120" t="s">
        <v>81</v>
      </c>
    </row>
    <row r="1121" spans="1:50" x14ac:dyDescent="0.35">
      <c r="A1121">
        <v>439</v>
      </c>
      <c r="C1121">
        <v>183</v>
      </c>
      <c r="E1121" t="s">
        <v>637</v>
      </c>
      <c r="F1121" t="s">
        <v>106</v>
      </c>
      <c r="G1121" t="s">
        <v>1</v>
      </c>
      <c r="H1121">
        <v>65</v>
      </c>
      <c r="I1121">
        <v>165</v>
      </c>
      <c r="J1121" t="s">
        <v>1520</v>
      </c>
      <c r="M1121" t="s">
        <v>70</v>
      </c>
      <c r="N1121">
        <v>10</v>
      </c>
      <c r="S1121" t="s">
        <v>94</v>
      </c>
      <c r="T1121" t="s">
        <v>68</v>
      </c>
      <c r="U1121" t="s">
        <v>67</v>
      </c>
      <c r="X1121" t="s">
        <v>70</v>
      </c>
      <c r="Y1121" t="s">
        <v>70</v>
      </c>
      <c r="Z1121" t="s">
        <v>70</v>
      </c>
      <c r="AA1121" t="s">
        <v>70</v>
      </c>
      <c r="AB1121" t="s">
        <v>72</v>
      </c>
      <c r="AC1121" t="s">
        <v>68</v>
      </c>
      <c r="AD1121">
        <v>3995260</v>
      </c>
      <c r="AE1121">
        <v>350685</v>
      </c>
      <c r="AF1121" t="s">
        <v>72</v>
      </c>
      <c r="AG1121">
        <v>0</v>
      </c>
      <c r="AH1121" t="s">
        <v>73</v>
      </c>
      <c r="AI1121" t="s">
        <v>74</v>
      </c>
      <c r="AJ1121">
        <v>77</v>
      </c>
      <c r="AK1121">
        <f>AJ1121*2.54</f>
        <v>195.58</v>
      </c>
      <c r="AL1121" t="str">
        <f>IF(AK1121&lt;5,"Sapling",IF(AK1121&lt;30,"Pole",IF(AK1121&lt;50,"Small Saw",IF(AK1121&lt;100,"Large Saw",IF(AK1121&lt;300,"Giant","Monarch")))))</f>
        <v>Giant</v>
      </c>
      <c r="AM1121">
        <v>183</v>
      </c>
      <c r="AN1121" t="s">
        <v>1586</v>
      </c>
      <c r="AO1121" s="1">
        <v>45505.604919398145</v>
      </c>
      <c r="AP1121" t="s">
        <v>76</v>
      </c>
      <c r="AQ1121" s="1">
        <v>45565.717499999999</v>
      </c>
      <c r="AR1121" t="s">
        <v>927</v>
      </c>
      <c r="AU1121" t="s">
        <v>177</v>
      </c>
      <c r="AV1121" t="s">
        <v>86</v>
      </c>
      <c r="AW1121" t="s">
        <v>81</v>
      </c>
      <c r="AX1121" t="s">
        <v>1587</v>
      </c>
    </row>
    <row r="1122" spans="1:50" x14ac:dyDescent="0.35">
      <c r="A1122">
        <v>574</v>
      </c>
      <c r="C1122">
        <v>199</v>
      </c>
      <c r="E1122" t="s">
        <v>637</v>
      </c>
      <c r="F1122" t="s">
        <v>91</v>
      </c>
      <c r="G1122" t="s">
        <v>1</v>
      </c>
      <c r="H1122">
        <v>69.2</v>
      </c>
      <c r="I1122">
        <v>175</v>
      </c>
      <c r="J1122" t="s">
        <v>546</v>
      </c>
      <c r="M1122" t="s">
        <v>70</v>
      </c>
      <c r="N1122">
        <v>12</v>
      </c>
      <c r="O1122">
        <v>0</v>
      </c>
      <c r="S1122" t="s">
        <v>69</v>
      </c>
      <c r="T1122" t="s">
        <v>68</v>
      </c>
      <c r="U1122" t="s">
        <v>67</v>
      </c>
      <c r="V1122" t="s">
        <v>70</v>
      </c>
      <c r="X1122" t="s">
        <v>70</v>
      </c>
      <c r="Y1122" t="s">
        <v>70</v>
      </c>
      <c r="Z1122" t="s">
        <v>70</v>
      </c>
      <c r="AA1122" t="s">
        <v>70</v>
      </c>
      <c r="AB1122" t="s">
        <v>72</v>
      </c>
      <c r="AC1122" t="s">
        <v>68</v>
      </c>
      <c r="AD1122">
        <v>3996875</v>
      </c>
      <c r="AE1122">
        <v>349772</v>
      </c>
      <c r="AF1122" t="s">
        <v>72</v>
      </c>
      <c r="AG1122">
        <v>0</v>
      </c>
      <c r="AH1122" t="s">
        <v>73</v>
      </c>
      <c r="AI1122" t="s">
        <v>74</v>
      </c>
      <c r="AJ1122">
        <v>77</v>
      </c>
      <c r="AK1122">
        <f>AJ1122*2.54</f>
        <v>195.58</v>
      </c>
      <c r="AL1122" t="str">
        <f>IF(AK1122&lt;5,"Sapling",IF(AK1122&lt;30,"Pole",IF(AK1122&lt;50,"Small Saw",IF(AK1122&lt;100,"Large Saw",IF(AK1122&lt;300,"Giant","Monarch")))))</f>
        <v>Giant</v>
      </c>
      <c r="AM1122">
        <v>199</v>
      </c>
      <c r="AN1122" t="s">
        <v>1830</v>
      </c>
      <c r="AO1122" s="1">
        <v>45505.604919398145</v>
      </c>
      <c r="AP1122" t="s">
        <v>76</v>
      </c>
      <c r="AQ1122" s="1">
        <v>45564.724641203706</v>
      </c>
      <c r="AR1122" t="s">
        <v>151</v>
      </c>
      <c r="AU1122" t="s">
        <v>177</v>
      </c>
      <c r="AV1122" t="s">
        <v>86</v>
      </c>
      <c r="AW1122" t="s">
        <v>81</v>
      </c>
    </row>
    <row r="1123" spans="1:50" x14ac:dyDescent="0.35">
      <c r="A1123">
        <v>8</v>
      </c>
      <c r="C1123">
        <v>180</v>
      </c>
      <c r="D1123">
        <v>194</v>
      </c>
      <c r="E1123" t="s">
        <v>1940</v>
      </c>
      <c r="F1123" t="s">
        <v>82</v>
      </c>
      <c r="G1123" t="s">
        <v>1</v>
      </c>
      <c r="H1123">
        <v>63.799999999999898</v>
      </c>
      <c r="I1123">
        <v>162</v>
      </c>
      <c r="J1123" t="s">
        <v>1954</v>
      </c>
      <c r="M1123" t="s">
        <v>70</v>
      </c>
      <c r="N1123">
        <v>61</v>
      </c>
      <c r="O1123">
        <v>0</v>
      </c>
      <c r="S1123" t="s">
        <v>69</v>
      </c>
      <c r="T1123" t="s">
        <v>68</v>
      </c>
      <c r="U1123" t="s">
        <v>67</v>
      </c>
      <c r="V1123" t="s">
        <v>70</v>
      </c>
      <c r="X1123" t="s">
        <v>70</v>
      </c>
      <c r="Y1123" t="s">
        <v>70</v>
      </c>
      <c r="Z1123" t="s">
        <v>70</v>
      </c>
      <c r="AA1123" t="s">
        <v>70</v>
      </c>
      <c r="AB1123" t="s">
        <v>72</v>
      </c>
      <c r="AC1123" t="s">
        <v>68</v>
      </c>
      <c r="AD1123">
        <v>3990048</v>
      </c>
      <c r="AE1123">
        <v>353387</v>
      </c>
      <c r="AF1123" t="s">
        <v>72</v>
      </c>
      <c r="AG1123">
        <v>0</v>
      </c>
      <c r="AH1123" t="s">
        <v>73</v>
      </c>
      <c r="AI1123" t="s">
        <v>74</v>
      </c>
      <c r="AJ1123">
        <v>77</v>
      </c>
      <c r="AK1123">
        <f>AJ1123*2.54</f>
        <v>195.58</v>
      </c>
      <c r="AL1123" t="str">
        <f>IF(AK1123&lt;5,"Sapling",IF(AK1123&lt;30,"Pole",IF(AK1123&lt;50,"Small Saw",IF(AK1123&lt;100,"Large Saw",IF(AK1123&lt;300,"Giant","Monarch")))))</f>
        <v>Giant</v>
      </c>
      <c r="AM1123">
        <v>180</v>
      </c>
      <c r="AN1123" t="s">
        <v>1955</v>
      </c>
      <c r="AO1123" s="1">
        <v>45505.604919398145</v>
      </c>
      <c r="AP1123" t="s">
        <v>76</v>
      </c>
      <c r="AQ1123" s="1">
        <v>45553.785810185182</v>
      </c>
      <c r="AR1123" t="s">
        <v>151</v>
      </c>
      <c r="AU1123" t="s">
        <v>79</v>
      </c>
      <c r="AV1123" t="s">
        <v>86</v>
      </c>
      <c r="AW1123" t="s">
        <v>159</v>
      </c>
    </row>
    <row r="1124" spans="1:50" x14ac:dyDescent="0.35">
      <c r="A1124">
        <v>348</v>
      </c>
      <c r="C1124">
        <v>225</v>
      </c>
      <c r="D1124">
        <v>192</v>
      </c>
      <c r="E1124" t="s">
        <v>174</v>
      </c>
      <c r="F1124" t="s">
        <v>65</v>
      </c>
      <c r="G1124" t="s">
        <v>1</v>
      </c>
      <c r="H1124">
        <v>62.899999999999899</v>
      </c>
      <c r="I1124">
        <v>159</v>
      </c>
      <c r="J1124" t="s">
        <v>1796</v>
      </c>
      <c r="M1124" t="s">
        <v>68</v>
      </c>
      <c r="N1124">
        <v>50</v>
      </c>
      <c r="O1124">
        <v>2</v>
      </c>
      <c r="S1124" t="s">
        <v>94</v>
      </c>
      <c r="T1124" t="s">
        <v>68</v>
      </c>
      <c r="U1124" t="s">
        <v>67</v>
      </c>
      <c r="V1124" t="s">
        <v>70</v>
      </c>
      <c r="X1124" t="s">
        <v>70</v>
      </c>
      <c r="Y1124" t="s">
        <v>68</v>
      </c>
      <c r="Z1124" t="s">
        <v>70</v>
      </c>
      <c r="AA1124" t="s">
        <v>70</v>
      </c>
      <c r="AB1124" t="s">
        <v>72</v>
      </c>
      <c r="AC1124" t="s">
        <v>68</v>
      </c>
      <c r="AD1124">
        <v>3983607</v>
      </c>
      <c r="AE1124">
        <v>350060</v>
      </c>
      <c r="AF1124" t="s">
        <v>72</v>
      </c>
      <c r="AG1124">
        <v>0</v>
      </c>
      <c r="AH1124" t="s">
        <v>73</v>
      </c>
      <c r="AI1124" t="s">
        <v>74</v>
      </c>
      <c r="AJ1124">
        <v>77</v>
      </c>
      <c r="AK1124">
        <f>AJ1124*2.54</f>
        <v>195.58</v>
      </c>
      <c r="AL1124" t="str">
        <f>IF(AK1124&lt;5,"Sapling",IF(AK1124&lt;30,"Pole",IF(AK1124&lt;50,"Small Saw",IF(AK1124&lt;100,"Large Saw",IF(AK1124&lt;300,"Giant","Monarch")))))</f>
        <v>Giant</v>
      </c>
      <c r="AM1124">
        <v>225</v>
      </c>
      <c r="AN1124" t="s">
        <v>2420</v>
      </c>
      <c r="AO1124" s="1">
        <v>45505.604919398145</v>
      </c>
      <c r="AP1124" t="s">
        <v>76</v>
      </c>
      <c r="AQ1124" s="1">
        <v>45555.830011574071</v>
      </c>
      <c r="AR1124" t="s">
        <v>151</v>
      </c>
      <c r="AU1124" t="s">
        <v>177</v>
      </c>
      <c r="AV1124" t="s">
        <v>86</v>
      </c>
      <c r="AW1124" t="s">
        <v>81</v>
      </c>
    </row>
    <row r="1125" spans="1:50" x14ac:dyDescent="0.35">
      <c r="A1125">
        <v>456</v>
      </c>
      <c r="C1125">
        <v>215</v>
      </c>
      <c r="E1125" t="s">
        <v>174</v>
      </c>
      <c r="F1125" t="s">
        <v>146</v>
      </c>
      <c r="G1125" t="s">
        <v>1</v>
      </c>
      <c r="H1125">
        <v>84</v>
      </c>
      <c r="I1125">
        <v>213</v>
      </c>
      <c r="J1125" t="s">
        <v>2551</v>
      </c>
      <c r="K1125" t="s">
        <v>67</v>
      </c>
      <c r="M1125" t="s">
        <v>70</v>
      </c>
      <c r="N1125">
        <v>27</v>
      </c>
      <c r="O1125">
        <v>0</v>
      </c>
      <c r="S1125" t="s">
        <v>69</v>
      </c>
      <c r="T1125" t="s">
        <v>68</v>
      </c>
      <c r="U1125" t="s">
        <v>67</v>
      </c>
      <c r="V1125" t="s">
        <v>70</v>
      </c>
      <c r="W1125" t="s">
        <v>67</v>
      </c>
      <c r="X1125" t="s">
        <v>68</v>
      </c>
      <c r="Y1125" t="s">
        <v>70</v>
      </c>
      <c r="Z1125" t="s">
        <v>70</v>
      </c>
      <c r="AA1125" t="s">
        <v>70</v>
      </c>
      <c r="AB1125" t="s">
        <v>72</v>
      </c>
      <c r="AC1125" t="s">
        <v>68</v>
      </c>
      <c r="AD1125">
        <v>3983466</v>
      </c>
      <c r="AE1125">
        <v>350522</v>
      </c>
      <c r="AF1125" t="s">
        <v>72</v>
      </c>
      <c r="AG1125">
        <v>27</v>
      </c>
      <c r="AH1125" t="s">
        <v>73</v>
      </c>
      <c r="AI1125" t="s">
        <v>74</v>
      </c>
      <c r="AJ1125">
        <v>77</v>
      </c>
      <c r="AK1125">
        <f>AJ1125*2.54</f>
        <v>195.58</v>
      </c>
      <c r="AL1125" t="str">
        <f>IF(AK1125&lt;5,"Sapling",IF(AK1125&lt;30,"Pole",IF(AK1125&lt;50,"Small Saw",IF(AK1125&lt;100,"Large Saw",IF(AK1125&lt;300,"Giant","Monarch")))))</f>
        <v>Giant</v>
      </c>
      <c r="AM1125">
        <v>215</v>
      </c>
      <c r="AN1125" t="s">
        <v>2552</v>
      </c>
      <c r="AO1125" s="1">
        <v>45505.604919398145</v>
      </c>
      <c r="AP1125" t="s">
        <v>76</v>
      </c>
      <c r="AQ1125" s="1">
        <v>45563.014065856485</v>
      </c>
      <c r="AR1125" t="s">
        <v>77</v>
      </c>
      <c r="AS1125" t="s">
        <v>67</v>
      </c>
      <c r="AU1125" t="s">
        <v>177</v>
      </c>
      <c r="AV1125" t="s">
        <v>86</v>
      </c>
      <c r="AW1125" t="s">
        <v>159</v>
      </c>
    </row>
    <row r="1126" spans="1:50" x14ac:dyDescent="0.35">
      <c r="A1126">
        <v>379</v>
      </c>
      <c r="C1126">
        <v>211</v>
      </c>
      <c r="E1126" t="s">
        <v>174</v>
      </c>
      <c r="F1126" t="s">
        <v>197</v>
      </c>
      <c r="G1126" t="s">
        <v>1</v>
      </c>
      <c r="H1126">
        <v>87</v>
      </c>
      <c r="I1126">
        <v>220</v>
      </c>
      <c r="J1126" t="s">
        <v>2601</v>
      </c>
      <c r="M1126" t="s">
        <v>70</v>
      </c>
      <c r="N1126">
        <v>0</v>
      </c>
      <c r="S1126" t="s">
        <v>94</v>
      </c>
      <c r="V1126" t="s">
        <v>70</v>
      </c>
      <c r="X1126" t="s">
        <v>70</v>
      </c>
      <c r="Y1126" t="s">
        <v>70</v>
      </c>
      <c r="Z1126" t="s">
        <v>70</v>
      </c>
      <c r="AA1126" t="s">
        <v>70</v>
      </c>
      <c r="AB1126" t="s">
        <v>72</v>
      </c>
      <c r="AC1126" t="s">
        <v>68</v>
      </c>
      <c r="AD1126">
        <v>3983286</v>
      </c>
      <c r="AE1126">
        <v>350090</v>
      </c>
      <c r="AF1126" t="s">
        <v>72</v>
      </c>
      <c r="AG1126">
        <v>0</v>
      </c>
      <c r="AH1126" t="s">
        <v>73</v>
      </c>
      <c r="AI1126" t="s">
        <v>74</v>
      </c>
      <c r="AJ1126">
        <v>77</v>
      </c>
      <c r="AK1126">
        <f>AJ1126*2.54</f>
        <v>195.58</v>
      </c>
      <c r="AL1126" t="str">
        <f>IF(AK1126&lt;5,"Sapling",IF(AK1126&lt;30,"Pole",IF(AK1126&lt;50,"Small Saw",IF(AK1126&lt;100,"Large Saw",IF(AK1126&lt;300,"Giant","Monarch")))))</f>
        <v>Giant</v>
      </c>
      <c r="AM1126">
        <v>211</v>
      </c>
      <c r="AN1126" t="s">
        <v>2602</v>
      </c>
      <c r="AO1126" s="1">
        <v>45505.604919398145</v>
      </c>
      <c r="AP1126" t="s">
        <v>76</v>
      </c>
      <c r="AQ1126" s="1">
        <v>45532.887857789348</v>
      </c>
      <c r="AR1126" t="s">
        <v>76</v>
      </c>
      <c r="AT1126" t="s">
        <v>502</v>
      </c>
      <c r="AU1126" t="s">
        <v>177</v>
      </c>
    </row>
    <row r="1127" spans="1:50" x14ac:dyDescent="0.35">
      <c r="A1127">
        <v>721</v>
      </c>
      <c r="C1127">
        <v>205</v>
      </c>
      <c r="E1127" t="s">
        <v>174</v>
      </c>
      <c r="F1127" t="s">
        <v>146</v>
      </c>
      <c r="G1127" t="s">
        <v>1</v>
      </c>
      <c r="H1127">
        <v>84.799999999999898</v>
      </c>
      <c r="I1127">
        <v>215</v>
      </c>
      <c r="J1127" t="s">
        <v>1414</v>
      </c>
      <c r="M1127" t="s">
        <v>70</v>
      </c>
      <c r="N1127">
        <v>30</v>
      </c>
      <c r="O1127">
        <v>0</v>
      </c>
      <c r="S1127" t="s">
        <v>69</v>
      </c>
      <c r="T1127" t="s">
        <v>68</v>
      </c>
      <c r="U1127" t="s">
        <v>67</v>
      </c>
      <c r="V1127" t="s">
        <v>70</v>
      </c>
      <c r="X1127" t="s">
        <v>70</v>
      </c>
      <c r="Y1127" t="s">
        <v>70</v>
      </c>
      <c r="Z1127" t="s">
        <v>70</v>
      </c>
      <c r="AA1127" t="s">
        <v>70</v>
      </c>
      <c r="AB1127" t="s">
        <v>72</v>
      </c>
      <c r="AC1127" t="s">
        <v>68</v>
      </c>
      <c r="AD1127">
        <v>3982890</v>
      </c>
      <c r="AE1127">
        <v>350651</v>
      </c>
      <c r="AF1127" t="s">
        <v>72</v>
      </c>
      <c r="AG1127">
        <v>0</v>
      </c>
      <c r="AH1127" t="s">
        <v>73</v>
      </c>
      <c r="AI1127" t="s">
        <v>74</v>
      </c>
      <c r="AJ1127">
        <v>77</v>
      </c>
      <c r="AK1127">
        <f>AJ1127*2.54</f>
        <v>195.58</v>
      </c>
      <c r="AL1127" t="str">
        <f>IF(AK1127&lt;5,"Sapling",IF(AK1127&lt;30,"Pole",IF(AK1127&lt;50,"Small Saw",IF(AK1127&lt;100,"Large Saw",IF(AK1127&lt;300,"Giant","Monarch")))))</f>
        <v>Giant</v>
      </c>
      <c r="AM1127">
        <v>205</v>
      </c>
      <c r="AN1127" t="s">
        <v>2672</v>
      </c>
      <c r="AO1127" s="1">
        <v>45505.604919398145</v>
      </c>
      <c r="AP1127" t="s">
        <v>76</v>
      </c>
      <c r="AQ1127" s="1">
        <v>45546.878032407411</v>
      </c>
      <c r="AR1127" t="s">
        <v>151</v>
      </c>
      <c r="AU1127" t="s">
        <v>177</v>
      </c>
      <c r="AV1127" t="s">
        <v>86</v>
      </c>
      <c r="AW1127" t="s">
        <v>87</v>
      </c>
    </row>
    <row r="1128" spans="1:50" x14ac:dyDescent="0.35">
      <c r="A1128">
        <v>514</v>
      </c>
      <c r="C1128">
        <v>181</v>
      </c>
      <c r="E1128" t="s">
        <v>174</v>
      </c>
      <c r="F1128" t="s">
        <v>146</v>
      </c>
      <c r="G1128" t="s">
        <v>1</v>
      </c>
      <c r="H1128">
        <v>69</v>
      </c>
      <c r="I1128">
        <v>175</v>
      </c>
      <c r="J1128" t="s">
        <v>2954</v>
      </c>
      <c r="K1128" t="s">
        <v>67</v>
      </c>
      <c r="M1128" t="s">
        <v>70</v>
      </c>
      <c r="N1128">
        <v>37</v>
      </c>
      <c r="O1128">
        <v>0</v>
      </c>
      <c r="S1128" t="s">
        <v>94</v>
      </c>
      <c r="T1128" t="s">
        <v>68</v>
      </c>
      <c r="U1128" t="s">
        <v>67</v>
      </c>
      <c r="V1128" t="s">
        <v>70</v>
      </c>
      <c r="W1128" t="s">
        <v>67</v>
      </c>
      <c r="X1128" t="s">
        <v>70</v>
      </c>
      <c r="Y1128" t="s">
        <v>70</v>
      </c>
      <c r="Z1128" t="s">
        <v>70</v>
      </c>
      <c r="AA1128" t="s">
        <v>70</v>
      </c>
      <c r="AB1128" t="s">
        <v>72</v>
      </c>
      <c r="AC1128" t="s">
        <v>68</v>
      </c>
      <c r="AD1128">
        <v>3983565</v>
      </c>
      <c r="AE1128">
        <v>350390</v>
      </c>
      <c r="AF1128" t="s">
        <v>72</v>
      </c>
      <c r="AG1128">
        <v>0</v>
      </c>
      <c r="AH1128" t="s">
        <v>73</v>
      </c>
      <c r="AI1128" t="s">
        <v>74</v>
      </c>
      <c r="AJ1128">
        <v>77</v>
      </c>
      <c r="AK1128">
        <f>AJ1128*2.54</f>
        <v>195.58</v>
      </c>
      <c r="AL1128" t="str">
        <f>IF(AK1128&lt;5,"Sapling",IF(AK1128&lt;30,"Pole",IF(AK1128&lt;50,"Small Saw",IF(AK1128&lt;100,"Large Saw",IF(AK1128&lt;300,"Giant","Monarch")))))</f>
        <v>Giant</v>
      </c>
      <c r="AM1128">
        <v>181</v>
      </c>
      <c r="AN1128" t="s">
        <v>2955</v>
      </c>
      <c r="AO1128" s="1">
        <v>45505.604919398145</v>
      </c>
      <c r="AP1128" t="s">
        <v>76</v>
      </c>
      <c r="AQ1128" s="1">
        <v>45563.014065856485</v>
      </c>
      <c r="AR1128" t="s">
        <v>77</v>
      </c>
      <c r="AS1128" t="s">
        <v>67</v>
      </c>
      <c r="AU1128" t="s">
        <v>177</v>
      </c>
      <c r="AV1128" t="s">
        <v>86</v>
      </c>
      <c r="AW1128" t="s">
        <v>159</v>
      </c>
    </row>
    <row r="1129" spans="1:50" x14ac:dyDescent="0.35">
      <c r="A1129">
        <v>192</v>
      </c>
      <c r="C1129">
        <v>162</v>
      </c>
      <c r="D1129">
        <v>167</v>
      </c>
      <c r="E1129" t="s">
        <v>174</v>
      </c>
      <c r="F1129" t="s">
        <v>91</v>
      </c>
      <c r="G1129" t="s">
        <v>1</v>
      </c>
      <c r="H1129">
        <v>56</v>
      </c>
      <c r="I1129">
        <v>142</v>
      </c>
      <c r="J1129" t="s">
        <v>367</v>
      </c>
      <c r="M1129" t="s">
        <v>68</v>
      </c>
      <c r="N1129">
        <v>48</v>
      </c>
      <c r="O1129">
        <v>3</v>
      </c>
      <c r="S1129" t="s">
        <v>94</v>
      </c>
      <c r="T1129" t="s">
        <v>70</v>
      </c>
      <c r="V1129" t="s">
        <v>70</v>
      </c>
      <c r="X1129" t="s">
        <v>70</v>
      </c>
      <c r="Y1129" t="s">
        <v>70</v>
      </c>
      <c r="Z1129" t="s">
        <v>70</v>
      </c>
      <c r="AA1129" t="s">
        <v>70</v>
      </c>
      <c r="AB1129" t="s">
        <v>72</v>
      </c>
      <c r="AC1129" t="s">
        <v>68</v>
      </c>
      <c r="AD1129">
        <v>3983017</v>
      </c>
      <c r="AE1129">
        <v>349772</v>
      </c>
      <c r="AF1129" t="s">
        <v>72</v>
      </c>
      <c r="AG1129">
        <v>24</v>
      </c>
      <c r="AH1129" t="s">
        <v>73</v>
      </c>
      <c r="AI1129" t="s">
        <v>74</v>
      </c>
      <c r="AJ1129">
        <v>76</v>
      </c>
      <c r="AK1129">
        <f>AJ1129*2.54</f>
        <v>193.04</v>
      </c>
      <c r="AL1129" t="str">
        <f>IF(AK1129&lt;5,"Sapling",IF(AK1129&lt;30,"Pole",IF(AK1129&lt;50,"Small Saw",IF(AK1129&lt;100,"Large Saw",IF(AK1129&lt;300,"Giant","Monarch")))))</f>
        <v>Giant</v>
      </c>
      <c r="AM1129">
        <v>162</v>
      </c>
      <c r="AN1129" t="s">
        <v>368</v>
      </c>
      <c r="AO1129" s="1">
        <v>45505.604919398145</v>
      </c>
      <c r="AP1129" t="s">
        <v>76</v>
      </c>
      <c r="AQ1129" s="1">
        <v>45532.887518668984</v>
      </c>
      <c r="AR1129" t="s">
        <v>76</v>
      </c>
      <c r="AU1129" t="s">
        <v>177</v>
      </c>
      <c r="AV1129" t="s">
        <v>86</v>
      </c>
      <c r="AW1129" t="s">
        <v>81</v>
      </c>
    </row>
    <row r="1130" spans="1:50" x14ac:dyDescent="0.35">
      <c r="A1130">
        <v>439</v>
      </c>
      <c r="C1130">
        <v>160</v>
      </c>
      <c r="E1130" t="s">
        <v>174</v>
      </c>
      <c r="F1130" t="s">
        <v>197</v>
      </c>
      <c r="G1130" t="s">
        <v>1</v>
      </c>
      <c r="H1130">
        <v>48.7</v>
      </c>
      <c r="I1130">
        <v>123</v>
      </c>
      <c r="J1130" t="s">
        <v>342</v>
      </c>
      <c r="M1130" t="s">
        <v>70</v>
      </c>
      <c r="N1130">
        <v>24</v>
      </c>
      <c r="O1130">
        <v>0</v>
      </c>
      <c r="S1130" t="s">
        <v>182</v>
      </c>
      <c r="T1130" t="s">
        <v>68</v>
      </c>
      <c r="U1130" t="s">
        <v>67</v>
      </c>
      <c r="V1130" t="s">
        <v>70</v>
      </c>
      <c r="X1130" t="s">
        <v>70</v>
      </c>
      <c r="Y1130" t="s">
        <v>70</v>
      </c>
      <c r="Z1130" t="s">
        <v>70</v>
      </c>
      <c r="AA1130" t="s">
        <v>70</v>
      </c>
      <c r="AB1130" t="s">
        <v>71</v>
      </c>
      <c r="AC1130" t="s">
        <v>68</v>
      </c>
      <c r="AD1130">
        <v>3983468</v>
      </c>
      <c r="AE1130">
        <v>350015</v>
      </c>
      <c r="AF1130" t="s">
        <v>72</v>
      </c>
      <c r="AG1130">
        <v>0</v>
      </c>
      <c r="AH1130" t="s">
        <v>73</v>
      </c>
      <c r="AI1130" t="s">
        <v>74</v>
      </c>
      <c r="AJ1130">
        <v>76</v>
      </c>
      <c r="AK1130">
        <f>AJ1130*2.54</f>
        <v>193.04</v>
      </c>
      <c r="AL1130" t="str">
        <f>IF(AK1130&lt;5,"Sapling",IF(AK1130&lt;30,"Pole",IF(AK1130&lt;50,"Small Saw",IF(AK1130&lt;100,"Large Saw",IF(AK1130&lt;300,"Giant","Monarch")))))</f>
        <v>Giant</v>
      </c>
      <c r="AM1130">
        <v>160</v>
      </c>
      <c r="AN1130" t="s">
        <v>390</v>
      </c>
      <c r="AO1130" s="1">
        <v>45505.604919398145</v>
      </c>
      <c r="AP1130" t="s">
        <v>76</v>
      </c>
      <c r="AQ1130" s="1">
        <v>45550.766759259262</v>
      </c>
      <c r="AR1130" t="s">
        <v>151</v>
      </c>
      <c r="AU1130" t="s">
        <v>177</v>
      </c>
      <c r="AV1130" t="s">
        <v>86</v>
      </c>
      <c r="AW1130" t="s">
        <v>87</v>
      </c>
    </row>
    <row r="1131" spans="1:50" x14ac:dyDescent="0.35">
      <c r="A1131">
        <v>355</v>
      </c>
      <c r="C1131">
        <v>224</v>
      </c>
      <c r="E1131" t="s">
        <v>637</v>
      </c>
      <c r="F1131" t="s">
        <v>65</v>
      </c>
      <c r="G1131" t="s">
        <v>1</v>
      </c>
      <c r="H1131">
        <v>70.299999999999898</v>
      </c>
      <c r="I1131">
        <v>178</v>
      </c>
      <c r="J1131" t="s">
        <v>193</v>
      </c>
      <c r="M1131" t="s">
        <v>68</v>
      </c>
      <c r="N1131">
        <v>36</v>
      </c>
      <c r="O1131">
        <v>1</v>
      </c>
      <c r="S1131" t="s">
        <v>182</v>
      </c>
      <c r="T1131" t="s">
        <v>68</v>
      </c>
      <c r="U1131" t="s">
        <v>67</v>
      </c>
      <c r="V1131" t="s">
        <v>70</v>
      </c>
      <c r="X1131" t="s">
        <v>70</v>
      </c>
      <c r="Y1131" t="s">
        <v>70</v>
      </c>
      <c r="Z1131" t="s">
        <v>70</v>
      </c>
      <c r="AA1131" t="s">
        <v>70</v>
      </c>
      <c r="AB1131" t="s">
        <v>168</v>
      </c>
      <c r="AC1131" t="s">
        <v>68</v>
      </c>
      <c r="AD1131">
        <v>3995941</v>
      </c>
      <c r="AE1131">
        <v>349079</v>
      </c>
      <c r="AF1131" t="s">
        <v>72</v>
      </c>
      <c r="AG1131">
        <v>0</v>
      </c>
      <c r="AH1131" t="s">
        <v>73</v>
      </c>
      <c r="AI1131" t="s">
        <v>74</v>
      </c>
      <c r="AJ1131">
        <v>76</v>
      </c>
      <c r="AK1131">
        <f>AJ1131*2.54</f>
        <v>193.04</v>
      </c>
      <c r="AL1131" t="str">
        <f>IF(AK1131&lt;5,"Sapling",IF(AK1131&lt;30,"Pole",IF(AK1131&lt;50,"Small Saw",IF(AK1131&lt;100,"Large Saw",IF(AK1131&lt;300,"Giant","Monarch")))))</f>
        <v>Giant</v>
      </c>
      <c r="AM1131">
        <v>224</v>
      </c>
      <c r="AN1131" t="s">
        <v>1386</v>
      </c>
      <c r="AO1131" s="1">
        <v>45505.604919398145</v>
      </c>
      <c r="AP1131" t="s">
        <v>76</v>
      </c>
      <c r="AQ1131" s="1">
        <v>45563.738067129627</v>
      </c>
      <c r="AR1131" t="s">
        <v>151</v>
      </c>
      <c r="AT1131" t="s">
        <v>1387</v>
      </c>
      <c r="AU1131" t="s">
        <v>177</v>
      </c>
      <c r="AV1131" t="s">
        <v>80</v>
      </c>
      <c r="AW1131" t="s">
        <v>81</v>
      </c>
    </row>
    <row r="1132" spans="1:50" x14ac:dyDescent="0.35">
      <c r="A1132">
        <v>357</v>
      </c>
      <c r="C1132">
        <v>179</v>
      </c>
      <c r="E1132" t="s">
        <v>637</v>
      </c>
      <c r="F1132" t="s">
        <v>65</v>
      </c>
      <c r="G1132" t="s">
        <v>1</v>
      </c>
      <c r="H1132">
        <v>80.2</v>
      </c>
      <c r="I1132">
        <v>203</v>
      </c>
      <c r="J1132" t="s">
        <v>1389</v>
      </c>
      <c r="M1132" t="s">
        <v>68</v>
      </c>
      <c r="N1132">
        <v>9</v>
      </c>
      <c r="O1132">
        <v>3</v>
      </c>
      <c r="S1132" t="s">
        <v>182</v>
      </c>
      <c r="T1132" t="s">
        <v>68</v>
      </c>
      <c r="U1132" t="s">
        <v>67</v>
      </c>
      <c r="V1132" t="s">
        <v>70</v>
      </c>
      <c r="X1132" t="s">
        <v>70</v>
      </c>
      <c r="Y1132" t="s">
        <v>70</v>
      </c>
      <c r="Z1132" t="s">
        <v>70</v>
      </c>
      <c r="AA1132" t="s">
        <v>70</v>
      </c>
      <c r="AB1132" t="s">
        <v>168</v>
      </c>
      <c r="AC1132" t="s">
        <v>68</v>
      </c>
      <c r="AD1132">
        <v>3995878</v>
      </c>
      <c r="AE1132">
        <v>348993</v>
      </c>
      <c r="AF1132" t="s">
        <v>72</v>
      </c>
      <c r="AG1132">
        <v>0</v>
      </c>
      <c r="AH1132" t="s">
        <v>73</v>
      </c>
      <c r="AI1132" t="s">
        <v>74</v>
      </c>
      <c r="AJ1132">
        <v>76</v>
      </c>
      <c r="AK1132">
        <f>AJ1132*2.54</f>
        <v>193.04</v>
      </c>
      <c r="AL1132" t="str">
        <f>IF(AK1132&lt;5,"Sapling",IF(AK1132&lt;30,"Pole",IF(AK1132&lt;50,"Small Saw",IF(AK1132&lt;100,"Large Saw",IF(AK1132&lt;300,"Giant","Monarch")))))</f>
        <v>Giant</v>
      </c>
      <c r="AM1132">
        <v>179</v>
      </c>
      <c r="AN1132" t="s">
        <v>1390</v>
      </c>
      <c r="AO1132" s="1">
        <v>45505.604919398145</v>
      </c>
      <c r="AP1132" t="s">
        <v>76</v>
      </c>
      <c r="AQ1132" s="1">
        <v>45563.751469907409</v>
      </c>
      <c r="AR1132" t="s">
        <v>151</v>
      </c>
      <c r="AU1132" t="s">
        <v>177</v>
      </c>
      <c r="AV1132" t="s">
        <v>80</v>
      </c>
      <c r="AW1132" t="s">
        <v>81</v>
      </c>
      <c r="AX1132" t="s">
        <v>525</v>
      </c>
    </row>
    <row r="1133" spans="1:50" x14ac:dyDescent="0.35">
      <c r="A1133">
        <v>459</v>
      </c>
      <c r="C1133">
        <v>190</v>
      </c>
      <c r="E1133" t="s">
        <v>637</v>
      </c>
      <c r="F1133" t="s">
        <v>201</v>
      </c>
      <c r="G1133" t="s">
        <v>1</v>
      </c>
      <c r="H1133">
        <v>67</v>
      </c>
      <c r="I1133">
        <v>170</v>
      </c>
      <c r="J1133" t="s">
        <v>1241</v>
      </c>
      <c r="M1133" t="s">
        <v>68</v>
      </c>
      <c r="N1133">
        <v>42</v>
      </c>
      <c r="O1133">
        <v>2</v>
      </c>
      <c r="S1133" t="s">
        <v>94</v>
      </c>
      <c r="T1133" t="s">
        <v>68</v>
      </c>
      <c r="U1133" t="s">
        <v>67</v>
      </c>
      <c r="X1133" t="s">
        <v>70</v>
      </c>
      <c r="Y1133" t="s">
        <v>70</v>
      </c>
      <c r="Z1133" t="s">
        <v>70</v>
      </c>
      <c r="AA1133" t="s">
        <v>70</v>
      </c>
      <c r="AB1133" t="s">
        <v>72</v>
      </c>
      <c r="AC1133" t="s">
        <v>68</v>
      </c>
      <c r="AD1133">
        <v>3995918</v>
      </c>
      <c r="AE1133">
        <v>350543</v>
      </c>
      <c r="AF1133" t="s">
        <v>72</v>
      </c>
      <c r="AG1133">
        <v>0</v>
      </c>
      <c r="AH1133" t="s">
        <v>73</v>
      </c>
      <c r="AI1133" t="s">
        <v>74</v>
      </c>
      <c r="AJ1133">
        <v>76</v>
      </c>
      <c r="AK1133">
        <f>AJ1133*2.54</f>
        <v>193.04</v>
      </c>
      <c r="AL1133" t="str">
        <f>IF(AK1133&lt;5,"Sapling",IF(AK1133&lt;30,"Pole",IF(AK1133&lt;50,"Small Saw",IF(AK1133&lt;100,"Large Saw",IF(AK1133&lt;300,"Giant","Monarch")))))</f>
        <v>Giant</v>
      </c>
      <c r="AM1133">
        <v>190</v>
      </c>
      <c r="AN1133" t="s">
        <v>1635</v>
      </c>
      <c r="AO1133" s="1">
        <v>45505.604919398145</v>
      </c>
      <c r="AP1133" t="s">
        <v>76</v>
      </c>
      <c r="AQ1133" s="1">
        <v>45565.758946759262</v>
      </c>
      <c r="AR1133" t="s">
        <v>927</v>
      </c>
      <c r="AU1133" t="s">
        <v>177</v>
      </c>
      <c r="AV1133" t="s">
        <v>86</v>
      </c>
      <c r="AW1133" t="s">
        <v>81</v>
      </c>
      <c r="AX1133" t="s">
        <v>1636</v>
      </c>
    </row>
    <row r="1134" spans="1:50" x14ac:dyDescent="0.35">
      <c r="A1134">
        <v>539</v>
      </c>
      <c r="C1134">
        <v>194</v>
      </c>
      <c r="E1134" t="s">
        <v>637</v>
      </c>
      <c r="F1134" t="s">
        <v>197</v>
      </c>
      <c r="G1134" t="s">
        <v>1</v>
      </c>
      <c r="H1134">
        <v>70.7</v>
      </c>
      <c r="I1134">
        <v>179</v>
      </c>
      <c r="J1134" t="s">
        <v>833</v>
      </c>
      <c r="K1134" t="s">
        <v>133</v>
      </c>
      <c r="M1134" t="s">
        <v>70</v>
      </c>
      <c r="N1134">
        <v>17</v>
      </c>
      <c r="O1134">
        <v>0</v>
      </c>
      <c r="S1134" t="s">
        <v>94</v>
      </c>
      <c r="T1134" t="s">
        <v>68</v>
      </c>
      <c r="U1134" t="s">
        <v>67</v>
      </c>
      <c r="V1134" t="s">
        <v>70</v>
      </c>
      <c r="X1134" t="s">
        <v>70</v>
      </c>
      <c r="Y1134" t="s">
        <v>70</v>
      </c>
      <c r="Z1134" t="s">
        <v>70</v>
      </c>
      <c r="AA1134" t="s">
        <v>70</v>
      </c>
      <c r="AB1134" t="s">
        <v>72</v>
      </c>
      <c r="AC1134" t="s">
        <v>68</v>
      </c>
      <c r="AD1134">
        <v>3995974</v>
      </c>
      <c r="AE1134">
        <v>349910</v>
      </c>
      <c r="AF1134" t="s">
        <v>72</v>
      </c>
      <c r="AG1134">
        <v>0</v>
      </c>
      <c r="AH1134" t="s">
        <v>73</v>
      </c>
      <c r="AI1134" t="s">
        <v>74</v>
      </c>
      <c r="AJ1134">
        <v>76</v>
      </c>
      <c r="AK1134">
        <f>AJ1134*2.54</f>
        <v>193.04</v>
      </c>
      <c r="AL1134" t="str">
        <f>IF(AK1134&lt;5,"Sapling",IF(AK1134&lt;30,"Pole",IF(AK1134&lt;50,"Small Saw",IF(AK1134&lt;100,"Large Saw",IF(AK1134&lt;300,"Giant","Monarch")))))</f>
        <v>Giant</v>
      </c>
      <c r="AM1134">
        <v>194</v>
      </c>
      <c r="AN1134" t="s">
        <v>1774</v>
      </c>
      <c r="AO1134" s="1">
        <v>45505.604919398145</v>
      </c>
      <c r="AP1134" t="s">
        <v>76</v>
      </c>
      <c r="AQ1134" s="1">
        <v>45565.823333333334</v>
      </c>
      <c r="AR1134" t="s">
        <v>151</v>
      </c>
      <c r="AU1134" t="s">
        <v>177</v>
      </c>
      <c r="AV1134" t="s">
        <v>86</v>
      </c>
      <c r="AW1134" t="s">
        <v>159</v>
      </c>
      <c r="AX1134" t="s">
        <v>1775</v>
      </c>
    </row>
    <row r="1135" spans="1:50" x14ac:dyDescent="0.35">
      <c r="A1135">
        <v>76</v>
      </c>
      <c r="C1135">
        <v>170</v>
      </c>
      <c r="E1135" t="s">
        <v>1940</v>
      </c>
      <c r="F1135" t="s">
        <v>91</v>
      </c>
      <c r="G1135" t="s">
        <v>1</v>
      </c>
      <c r="H1135">
        <v>65.599999999999895</v>
      </c>
      <c r="I1135">
        <v>166</v>
      </c>
      <c r="J1135" t="s">
        <v>2067</v>
      </c>
      <c r="M1135" t="s">
        <v>70</v>
      </c>
      <c r="N1135">
        <v>34</v>
      </c>
      <c r="S1135" t="s">
        <v>94</v>
      </c>
      <c r="T1135" t="s">
        <v>68</v>
      </c>
      <c r="U1135" t="s">
        <v>67</v>
      </c>
      <c r="V1135" t="s">
        <v>70</v>
      </c>
      <c r="X1135" t="s">
        <v>70</v>
      </c>
      <c r="Y1135" t="s">
        <v>70</v>
      </c>
      <c r="Z1135" t="s">
        <v>70</v>
      </c>
      <c r="AA1135" t="s">
        <v>70</v>
      </c>
      <c r="AB1135" t="s">
        <v>72</v>
      </c>
      <c r="AC1135" t="s">
        <v>68</v>
      </c>
      <c r="AD1135">
        <v>3990314</v>
      </c>
      <c r="AE1135">
        <v>353180</v>
      </c>
      <c r="AF1135" t="s">
        <v>72</v>
      </c>
      <c r="AG1135">
        <v>0</v>
      </c>
      <c r="AH1135" t="s">
        <v>73</v>
      </c>
      <c r="AI1135" t="s">
        <v>74</v>
      </c>
      <c r="AJ1135">
        <v>76</v>
      </c>
      <c r="AK1135">
        <f>AJ1135*2.54</f>
        <v>193.04</v>
      </c>
      <c r="AL1135" t="str">
        <f>IF(AK1135&lt;5,"Sapling",IF(AK1135&lt;30,"Pole",IF(AK1135&lt;50,"Small Saw",IF(AK1135&lt;100,"Large Saw",IF(AK1135&lt;300,"Giant","Monarch")))))</f>
        <v>Giant</v>
      </c>
      <c r="AM1135">
        <v>170</v>
      </c>
      <c r="AN1135" t="s">
        <v>2068</v>
      </c>
      <c r="AO1135" s="1">
        <v>45505.604919398145</v>
      </c>
      <c r="AP1135" t="s">
        <v>76</v>
      </c>
      <c r="AQ1135" s="1">
        <v>45553.156921296293</v>
      </c>
      <c r="AR1135" t="s">
        <v>640</v>
      </c>
      <c r="AU1135" t="s">
        <v>79</v>
      </c>
      <c r="AV1135" t="s">
        <v>86</v>
      </c>
      <c r="AW1135" t="s">
        <v>81</v>
      </c>
    </row>
    <row r="1136" spans="1:50" x14ac:dyDescent="0.35">
      <c r="A1136">
        <v>347</v>
      </c>
      <c r="C1136">
        <v>231</v>
      </c>
      <c r="D1136">
        <v>249</v>
      </c>
      <c r="E1136" t="s">
        <v>174</v>
      </c>
      <c r="F1136" t="s">
        <v>65</v>
      </c>
      <c r="G1136" t="s">
        <v>1</v>
      </c>
      <c r="H1136">
        <v>62.399999999999899</v>
      </c>
      <c r="I1136">
        <v>158</v>
      </c>
      <c r="J1136" t="s">
        <v>221</v>
      </c>
      <c r="M1136" t="s">
        <v>68</v>
      </c>
      <c r="N1136">
        <v>55</v>
      </c>
      <c r="O1136">
        <v>2</v>
      </c>
      <c r="S1136" t="s">
        <v>94</v>
      </c>
      <c r="T1136" t="s">
        <v>68</v>
      </c>
      <c r="U1136" t="s">
        <v>67</v>
      </c>
      <c r="V1136" t="s">
        <v>70</v>
      </c>
      <c r="X1136" t="s">
        <v>70</v>
      </c>
      <c r="Y1136" t="s">
        <v>68</v>
      </c>
      <c r="Z1136" t="s">
        <v>70</v>
      </c>
      <c r="AA1136" t="s">
        <v>70</v>
      </c>
      <c r="AB1136" t="s">
        <v>72</v>
      </c>
      <c r="AC1136" t="s">
        <v>68</v>
      </c>
      <c r="AD1136">
        <v>3983606</v>
      </c>
      <c r="AE1136">
        <v>350063</v>
      </c>
      <c r="AF1136" t="s">
        <v>72</v>
      </c>
      <c r="AG1136">
        <v>24</v>
      </c>
      <c r="AH1136" t="s">
        <v>73</v>
      </c>
      <c r="AI1136" t="s">
        <v>74</v>
      </c>
      <c r="AJ1136">
        <v>76</v>
      </c>
      <c r="AK1136">
        <f>AJ1136*2.54</f>
        <v>193.04</v>
      </c>
      <c r="AL1136" t="str">
        <f>IF(AK1136&lt;5,"Sapling",IF(AK1136&lt;30,"Pole",IF(AK1136&lt;50,"Small Saw",IF(AK1136&lt;100,"Large Saw",IF(AK1136&lt;300,"Giant","Monarch")))))</f>
        <v>Giant</v>
      </c>
      <c r="AM1136">
        <v>231</v>
      </c>
      <c r="AN1136" t="s">
        <v>2342</v>
      </c>
      <c r="AO1136" s="1">
        <v>45505.604919398145</v>
      </c>
      <c r="AP1136" t="s">
        <v>76</v>
      </c>
      <c r="AQ1136" s="1">
        <v>45555.830358796295</v>
      </c>
      <c r="AR1136" t="s">
        <v>151</v>
      </c>
      <c r="AU1136" t="s">
        <v>177</v>
      </c>
      <c r="AV1136" t="s">
        <v>86</v>
      </c>
      <c r="AW1136" t="s">
        <v>81</v>
      </c>
    </row>
    <row r="1137" spans="1:52" x14ac:dyDescent="0.35">
      <c r="A1137">
        <v>65</v>
      </c>
      <c r="C1137">
        <v>203</v>
      </c>
      <c r="D1137">
        <v>215</v>
      </c>
      <c r="E1137" t="s">
        <v>174</v>
      </c>
      <c r="F1137" t="s">
        <v>106</v>
      </c>
      <c r="G1137" t="s">
        <v>1</v>
      </c>
      <c r="H1137">
        <v>70.5</v>
      </c>
      <c r="I1137">
        <v>179</v>
      </c>
      <c r="J1137" t="s">
        <v>2180</v>
      </c>
      <c r="K1137" t="s">
        <v>67</v>
      </c>
      <c r="M1137" t="s">
        <v>70</v>
      </c>
      <c r="N1137">
        <v>79</v>
      </c>
      <c r="O1137">
        <v>0</v>
      </c>
      <c r="S1137" t="s">
        <v>69</v>
      </c>
      <c r="T1137" t="s">
        <v>68</v>
      </c>
      <c r="U1137" t="s">
        <v>67</v>
      </c>
      <c r="V1137" t="s">
        <v>70</v>
      </c>
      <c r="W1137" t="s">
        <v>67</v>
      </c>
      <c r="X1137" t="s">
        <v>68</v>
      </c>
      <c r="Y1137" t="s">
        <v>70</v>
      </c>
      <c r="Z1137" t="s">
        <v>70</v>
      </c>
      <c r="AA1137" t="s">
        <v>70</v>
      </c>
      <c r="AB1137" t="s">
        <v>72</v>
      </c>
      <c r="AC1137" t="s">
        <v>68</v>
      </c>
      <c r="AD1137">
        <v>3983830</v>
      </c>
      <c r="AE1137">
        <v>349493</v>
      </c>
      <c r="AF1137" t="s">
        <v>72</v>
      </c>
      <c r="AG1137">
        <v>0</v>
      </c>
      <c r="AH1137" t="s">
        <v>73</v>
      </c>
      <c r="AI1137" t="s">
        <v>74</v>
      </c>
      <c r="AJ1137">
        <v>76</v>
      </c>
      <c r="AK1137">
        <f>AJ1137*2.54</f>
        <v>193.04</v>
      </c>
      <c r="AL1137" t="str">
        <f>IF(AK1137&lt;5,"Sapling",IF(AK1137&lt;30,"Pole",IF(AK1137&lt;50,"Small Saw",IF(AK1137&lt;100,"Large Saw",IF(AK1137&lt;300,"Giant","Monarch")))))</f>
        <v>Giant</v>
      </c>
      <c r="AM1137">
        <v>203</v>
      </c>
      <c r="AN1137" t="s">
        <v>2682</v>
      </c>
      <c r="AO1137" s="1">
        <v>45505.604919398145</v>
      </c>
      <c r="AP1137" t="s">
        <v>76</v>
      </c>
      <c r="AQ1137" s="1">
        <v>45557.706875000003</v>
      </c>
      <c r="AR1137" t="s">
        <v>151</v>
      </c>
      <c r="AU1137" t="s">
        <v>177</v>
      </c>
      <c r="AV1137" t="s">
        <v>86</v>
      </c>
      <c r="AW1137" t="s">
        <v>81</v>
      </c>
    </row>
    <row r="1138" spans="1:52" x14ac:dyDescent="0.35">
      <c r="A1138">
        <v>33</v>
      </c>
      <c r="C1138">
        <v>194</v>
      </c>
      <c r="E1138" t="s">
        <v>174</v>
      </c>
      <c r="F1138" t="s">
        <v>106</v>
      </c>
      <c r="G1138" t="s">
        <v>1</v>
      </c>
      <c r="H1138">
        <v>66.5</v>
      </c>
      <c r="I1138">
        <v>168</v>
      </c>
      <c r="J1138" t="s">
        <v>2803</v>
      </c>
      <c r="K1138" t="s">
        <v>93</v>
      </c>
      <c r="M1138" t="s">
        <v>70</v>
      </c>
      <c r="N1138">
        <v>23</v>
      </c>
      <c r="O1138">
        <v>0</v>
      </c>
      <c r="S1138" t="s">
        <v>182</v>
      </c>
      <c r="T1138" t="s">
        <v>68</v>
      </c>
      <c r="U1138" t="s">
        <v>67</v>
      </c>
      <c r="V1138" t="s">
        <v>70</v>
      </c>
      <c r="W1138" t="s">
        <v>97</v>
      </c>
      <c r="X1138" t="s">
        <v>68</v>
      </c>
      <c r="Y1138" t="s">
        <v>70</v>
      </c>
      <c r="Z1138" t="s">
        <v>70</v>
      </c>
      <c r="AA1138" t="s">
        <v>70</v>
      </c>
      <c r="AB1138" t="s">
        <v>72</v>
      </c>
      <c r="AC1138" t="s">
        <v>68</v>
      </c>
      <c r="AD1138">
        <v>3983888</v>
      </c>
      <c r="AE1138">
        <v>349530</v>
      </c>
      <c r="AF1138" t="s">
        <v>72</v>
      </c>
      <c r="AG1138">
        <v>0</v>
      </c>
      <c r="AH1138" t="s">
        <v>73</v>
      </c>
      <c r="AI1138" t="s">
        <v>74</v>
      </c>
      <c r="AJ1138">
        <v>76</v>
      </c>
      <c r="AK1138">
        <f>AJ1138*2.54</f>
        <v>193.04</v>
      </c>
      <c r="AL1138" t="str">
        <f>IF(AK1138&lt;5,"Sapling",IF(AK1138&lt;30,"Pole",IF(AK1138&lt;50,"Small Saw",IF(AK1138&lt;100,"Large Saw",IF(AK1138&lt;300,"Giant","Monarch")))))</f>
        <v>Giant</v>
      </c>
      <c r="AM1138">
        <v>194</v>
      </c>
      <c r="AN1138" t="s">
        <v>2804</v>
      </c>
      <c r="AO1138" s="1">
        <v>45505.604919398145</v>
      </c>
      <c r="AP1138" t="s">
        <v>76</v>
      </c>
      <c r="AQ1138" s="1">
        <v>45551.782685185186</v>
      </c>
      <c r="AR1138" t="s">
        <v>151</v>
      </c>
      <c r="AU1138" t="s">
        <v>177</v>
      </c>
      <c r="AV1138" t="s">
        <v>86</v>
      </c>
      <c r="AW1138" t="s">
        <v>159</v>
      </c>
      <c r="AX1138" t="s">
        <v>2805</v>
      </c>
    </row>
    <row r="1139" spans="1:52" x14ac:dyDescent="0.35">
      <c r="A1139">
        <v>361</v>
      </c>
      <c r="C1139">
        <v>190</v>
      </c>
      <c r="E1139" t="s">
        <v>174</v>
      </c>
      <c r="F1139" t="s">
        <v>65</v>
      </c>
      <c r="G1139" t="s">
        <v>1</v>
      </c>
      <c r="H1139">
        <v>62.799999999999898</v>
      </c>
      <c r="I1139">
        <v>159</v>
      </c>
      <c r="J1139" t="s">
        <v>1833</v>
      </c>
      <c r="M1139" t="s">
        <v>70</v>
      </c>
      <c r="N1139">
        <v>27</v>
      </c>
      <c r="O1139">
        <v>0</v>
      </c>
      <c r="S1139" t="s">
        <v>94</v>
      </c>
      <c r="T1139" t="s">
        <v>70</v>
      </c>
      <c r="V1139" t="s">
        <v>70</v>
      </c>
      <c r="X1139" t="s">
        <v>70</v>
      </c>
      <c r="Y1139" t="s">
        <v>70</v>
      </c>
      <c r="Z1139" t="s">
        <v>70</v>
      </c>
      <c r="AA1139" t="s">
        <v>70</v>
      </c>
      <c r="AB1139" t="s">
        <v>72</v>
      </c>
      <c r="AC1139" t="s">
        <v>68</v>
      </c>
      <c r="AD1139">
        <v>3983608</v>
      </c>
      <c r="AE1139">
        <v>350030</v>
      </c>
      <c r="AF1139" t="s">
        <v>72</v>
      </c>
      <c r="AG1139">
        <v>0</v>
      </c>
      <c r="AH1139" t="s">
        <v>73</v>
      </c>
      <c r="AI1139" t="s">
        <v>74</v>
      </c>
      <c r="AJ1139">
        <v>76</v>
      </c>
      <c r="AK1139">
        <f>AJ1139*2.54</f>
        <v>193.04</v>
      </c>
      <c r="AL1139" t="str">
        <f>IF(AK1139&lt;5,"Sapling",IF(AK1139&lt;30,"Pole",IF(AK1139&lt;50,"Small Saw",IF(AK1139&lt;100,"Large Saw",IF(AK1139&lt;300,"Giant","Monarch")))))</f>
        <v>Giant</v>
      </c>
      <c r="AM1139">
        <v>190</v>
      </c>
      <c r="AN1139" t="s">
        <v>2849</v>
      </c>
      <c r="AO1139" s="1">
        <v>45505.604919398145</v>
      </c>
      <c r="AP1139" t="s">
        <v>76</v>
      </c>
      <c r="AQ1139" s="1">
        <v>45555.836365740739</v>
      </c>
      <c r="AR1139" t="s">
        <v>151</v>
      </c>
      <c r="AU1139" t="s">
        <v>177</v>
      </c>
      <c r="AV1139" t="s">
        <v>86</v>
      </c>
      <c r="AW1139" t="s">
        <v>81</v>
      </c>
    </row>
    <row r="1140" spans="1:52" x14ac:dyDescent="0.35">
      <c r="A1140">
        <v>559</v>
      </c>
      <c r="C1140">
        <v>190</v>
      </c>
      <c r="E1140" t="s">
        <v>174</v>
      </c>
      <c r="F1140" t="s">
        <v>65</v>
      </c>
      <c r="G1140" t="s">
        <v>1</v>
      </c>
      <c r="H1140">
        <v>50.6</v>
      </c>
      <c r="I1140">
        <v>128</v>
      </c>
      <c r="J1140" t="s">
        <v>274</v>
      </c>
      <c r="K1140" t="s">
        <v>133</v>
      </c>
      <c r="M1140" t="s">
        <v>70</v>
      </c>
      <c r="N1140">
        <v>29</v>
      </c>
      <c r="O1140">
        <v>0</v>
      </c>
      <c r="S1140" t="s">
        <v>182</v>
      </c>
      <c r="T1140" t="s">
        <v>70</v>
      </c>
      <c r="V1140" t="s">
        <v>70</v>
      </c>
      <c r="W1140" t="s">
        <v>133</v>
      </c>
      <c r="X1140" t="s">
        <v>68</v>
      </c>
      <c r="Y1140" t="s">
        <v>70</v>
      </c>
      <c r="Z1140" t="s">
        <v>70</v>
      </c>
      <c r="AA1140" t="s">
        <v>70</v>
      </c>
      <c r="AB1140" t="s">
        <v>72</v>
      </c>
      <c r="AC1140" t="s">
        <v>68</v>
      </c>
      <c r="AD1140">
        <v>3983142</v>
      </c>
      <c r="AE1140">
        <v>350245</v>
      </c>
      <c r="AF1140" t="s">
        <v>72</v>
      </c>
      <c r="AG1140">
        <v>0</v>
      </c>
      <c r="AH1140" t="s">
        <v>73</v>
      </c>
      <c r="AI1140" t="s">
        <v>74</v>
      </c>
      <c r="AJ1140">
        <v>76</v>
      </c>
      <c r="AK1140">
        <f>AJ1140*2.54</f>
        <v>193.04</v>
      </c>
      <c r="AL1140" t="str">
        <f>IF(AK1140&lt;5,"Sapling",IF(AK1140&lt;30,"Pole",IF(AK1140&lt;50,"Small Saw",IF(AK1140&lt;100,"Large Saw",IF(AK1140&lt;300,"Giant","Monarch")))))</f>
        <v>Giant</v>
      </c>
      <c r="AM1140">
        <v>190</v>
      </c>
      <c r="AN1140" t="s">
        <v>2853</v>
      </c>
      <c r="AO1140" s="1">
        <v>45505.604919398145</v>
      </c>
      <c r="AP1140" t="s">
        <v>76</v>
      </c>
      <c r="AQ1140" s="1">
        <v>45534.689143518517</v>
      </c>
      <c r="AR1140" t="s">
        <v>151</v>
      </c>
      <c r="AS1140" t="s">
        <v>133</v>
      </c>
      <c r="AT1140" t="s">
        <v>2854</v>
      </c>
      <c r="AU1140" t="s">
        <v>177</v>
      </c>
      <c r="AV1140" t="s">
        <v>86</v>
      </c>
      <c r="AW1140" t="s">
        <v>159</v>
      </c>
      <c r="AX1140" t="s">
        <v>2855</v>
      </c>
    </row>
    <row r="1141" spans="1:52" x14ac:dyDescent="0.35">
      <c r="B1141">
        <v>901</v>
      </c>
      <c r="D1141">
        <v>208</v>
      </c>
      <c r="F1141" t="s">
        <v>197</v>
      </c>
      <c r="G1141" t="s">
        <v>1</v>
      </c>
      <c r="H1141">
        <v>75.5</v>
      </c>
      <c r="I1141">
        <v>191</v>
      </c>
      <c r="J1141" t="s">
        <v>720</v>
      </c>
      <c r="M1141" t="s">
        <v>70</v>
      </c>
      <c r="N1141">
        <v>2</v>
      </c>
      <c r="O1141">
        <v>0</v>
      </c>
      <c r="S1141" t="s">
        <v>182</v>
      </c>
      <c r="T1141" t="s">
        <v>68</v>
      </c>
      <c r="U1141" t="s">
        <v>67</v>
      </c>
      <c r="V1141" t="s">
        <v>70</v>
      </c>
      <c r="X1141" t="s">
        <v>70</v>
      </c>
      <c r="Y1141" t="s">
        <v>70</v>
      </c>
      <c r="Z1141" t="s">
        <v>70</v>
      </c>
      <c r="AA1141" t="s">
        <v>70</v>
      </c>
      <c r="AC1141" t="s">
        <v>68</v>
      </c>
      <c r="AH1141" t="s">
        <v>73</v>
      </c>
      <c r="AI1141" t="s">
        <v>74</v>
      </c>
      <c r="AJ1141">
        <f>H1141</f>
        <v>75.5</v>
      </c>
      <c r="AK1141">
        <f>AJ1141*2.54</f>
        <v>191.77</v>
      </c>
      <c r="AL1141" t="str">
        <f>IF(AK1141&lt;5,"Sapling",IF(AK1141&lt;30,"Pole",IF(AK1141&lt;50,"Small Saw",IF(AK1141&lt;100,"Large Saw",IF(AK1141&lt;300,"Giant","Monarch")))))</f>
        <v>Giant</v>
      </c>
      <c r="AN1141" t="s">
        <v>3004</v>
      </c>
      <c r="AO1141" s="1">
        <v>45533.775937500002</v>
      </c>
      <c r="AP1141" t="s">
        <v>151</v>
      </c>
      <c r="AQ1141" s="1">
        <v>45533.775937500002</v>
      </c>
      <c r="AR1141" t="s">
        <v>151</v>
      </c>
      <c r="AT1141" t="s">
        <v>3005</v>
      </c>
      <c r="AV1141" t="s">
        <v>86</v>
      </c>
      <c r="AW1141" t="s">
        <v>87</v>
      </c>
      <c r="AX1141" t="s">
        <v>3006</v>
      </c>
      <c r="AZ1141">
        <v>1</v>
      </c>
    </row>
    <row r="1142" spans="1:52" ht="43.5" x14ac:dyDescent="0.35">
      <c r="A1142">
        <v>239</v>
      </c>
      <c r="C1142">
        <v>153</v>
      </c>
      <c r="E1142" t="s">
        <v>174</v>
      </c>
      <c r="F1142" t="s">
        <v>82</v>
      </c>
      <c r="G1142" t="s">
        <v>1</v>
      </c>
      <c r="H1142">
        <v>74</v>
      </c>
      <c r="I1142">
        <v>187</v>
      </c>
      <c r="J1142" t="s">
        <v>431</v>
      </c>
      <c r="K1142" t="s">
        <v>67</v>
      </c>
      <c r="M1142" t="s">
        <v>68</v>
      </c>
      <c r="N1142">
        <v>2</v>
      </c>
      <c r="O1142">
        <v>1</v>
      </c>
      <c r="S1142" t="s">
        <v>69</v>
      </c>
      <c r="T1142" t="s">
        <v>70</v>
      </c>
      <c r="V1142" t="s">
        <v>70</v>
      </c>
      <c r="X1142" t="s">
        <v>70</v>
      </c>
      <c r="Y1142" t="s">
        <v>70</v>
      </c>
      <c r="Z1142" t="s">
        <v>70</v>
      </c>
      <c r="AA1142" t="s">
        <v>70</v>
      </c>
      <c r="AB1142" t="s">
        <v>72</v>
      </c>
      <c r="AC1142" t="s">
        <v>68</v>
      </c>
      <c r="AD1142">
        <v>3982833</v>
      </c>
      <c r="AE1142">
        <v>349912</v>
      </c>
      <c r="AF1142" t="s">
        <v>72</v>
      </c>
      <c r="AG1142">
        <v>0</v>
      </c>
      <c r="AH1142" t="s">
        <v>73</v>
      </c>
      <c r="AI1142" t="s">
        <v>74</v>
      </c>
      <c r="AJ1142">
        <v>75</v>
      </c>
      <c r="AK1142">
        <f>AJ1142*2.54</f>
        <v>190.5</v>
      </c>
      <c r="AL1142" t="str">
        <f>IF(AK1142&lt;5,"Sapling",IF(AK1142&lt;30,"Pole",IF(AK1142&lt;50,"Small Saw",IF(AK1142&lt;100,"Large Saw",IF(AK1142&lt;300,"Giant","Monarch")))))</f>
        <v>Giant</v>
      </c>
      <c r="AM1142">
        <v>153</v>
      </c>
      <c r="AN1142" t="s">
        <v>432</v>
      </c>
      <c r="AO1142" s="1">
        <v>45505.604919398145</v>
      </c>
      <c r="AP1142" t="s">
        <v>76</v>
      </c>
      <c r="AQ1142" s="1">
        <v>45532.887549247687</v>
      </c>
      <c r="AR1142" t="s">
        <v>76</v>
      </c>
      <c r="AT1142" s="2" t="s">
        <v>433</v>
      </c>
      <c r="AU1142" t="s">
        <v>177</v>
      </c>
    </row>
    <row r="1143" spans="1:52" x14ac:dyDescent="0.35">
      <c r="A1143">
        <v>95</v>
      </c>
      <c r="C1143">
        <v>199</v>
      </c>
      <c r="E1143" t="s">
        <v>637</v>
      </c>
      <c r="F1143" t="s">
        <v>201</v>
      </c>
      <c r="G1143" t="s">
        <v>1</v>
      </c>
      <c r="H1143">
        <v>68.299999999999898</v>
      </c>
      <c r="I1143">
        <v>173</v>
      </c>
      <c r="J1143" t="s">
        <v>283</v>
      </c>
      <c r="M1143" t="s">
        <v>70</v>
      </c>
      <c r="N1143">
        <v>0</v>
      </c>
      <c r="O1143">
        <v>0</v>
      </c>
      <c r="S1143" t="s">
        <v>182</v>
      </c>
      <c r="T1143" t="s">
        <v>68</v>
      </c>
      <c r="U1143" t="s">
        <v>67</v>
      </c>
      <c r="V1143" t="s">
        <v>70</v>
      </c>
      <c r="X1143" t="s">
        <v>70</v>
      </c>
      <c r="Y1143" t="s">
        <v>70</v>
      </c>
      <c r="Z1143" t="s">
        <v>68</v>
      </c>
      <c r="AA1143" t="s">
        <v>70</v>
      </c>
      <c r="AB1143" t="s">
        <v>72</v>
      </c>
      <c r="AC1143" t="s">
        <v>68</v>
      </c>
      <c r="AD1143">
        <v>3996355</v>
      </c>
      <c r="AE1143">
        <v>351598</v>
      </c>
      <c r="AF1143" t="s">
        <v>72</v>
      </c>
      <c r="AG1143">
        <v>0</v>
      </c>
      <c r="AH1143" t="s">
        <v>73</v>
      </c>
      <c r="AI1143" t="s">
        <v>74</v>
      </c>
      <c r="AJ1143">
        <v>75</v>
      </c>
      <c r="AK1143">
        <f>AJ1143*2.54</f>
        <v>190.5</v>
      </c>
      <c r="AL1143" t="str">
        <f>IF(AK1143&lt;5,"Sapling",IF(AK1143&lt;30,"Pole",IF(AK1143&lt;50,"Small Saw",IF(AK1143&lt;100,"Large Saw",IF(AK1143&lt;300,"Giant","Monarch")))))</f>
        <v>Giant</v>
      </c>
      <c r="AM1143">
        <v>148</v>
      </c>
      <c r="AN1143" t="s">
        <v>859</v>
      </c>
      <c r="AO1143" s="1">
        <v>45505.604919398145</v>
      </c>
      <c r="AP1143" t="s">
        <v>76</v>
      </c>
      <c r="AQ1143" s="1">
        <v>45559.849444444444</v>
      </c>
      <c r="AR1143" t="s">
        <v>151</v>
      </c>
      <c r="AT1143" t="s">
        <v>860</v>
      </c>
      <c r="AU1143" t="s">
        <v>177</v>
      </c>
      <c r="AV1143" t="s">
        <v>80</v>
      </c>
      <c r="AW1143" t="s">
        <v>81</v>
      </c>
    </row>
    <row r="1144" spans="1:52" x14ac:dyDescent="0.35">
      <c r="A1144">
        <v>124</v>
      </c>
      <c r="C1144">
        <v>215</v>
      </c>
      <c r="E1144" t="s">
        <v>637</v>
      </c>
      <c r="F1144" t="s">
        <v>91</v>
      </c>
      <c r="G1144" t="s">
        <v>1</v>
      </c>
      <c r="H1144">
        <v>68.299999999999898</v>
      </c>
      <c r="I1144">
        <v>173</v>
      </c>
      <c r="J1144" t="s">
        <v>340</v>
      </c>
      <c r="M1144" t="s">
        <v>70</v>
      </c>
      <c r="N1144">
        <v>4</v>
      </c>
      <c r="O1144">
        <v>0</v>
      </c>
      <c r="S1144" t="s">
        <v>94</v>
      </c>
      <c r="T1144" t="s">
        <v>68</v>
      </c>
      <c r="U1144" t="s">
        <v>67</v>
      </c>
      <c r="V1144" t="s">
        <v>70</v>
      </c>
      <c r="X1144" t="s">
        <v>70</v>
      </c>
      <c r="Y1144" t="s">
        <v>70</v>
      </c>
      <c r="Z1144" t="s">
        <v>70</v>
      </c>
      <c r="AA1144" t="s">
        <v>70</v>
      </c>
      <c r="AB1144" t="s">
        <v>72</v>
      </c>
      <c r="AC1144" t="s">
        <v>68</v>
      </c>
      <c r="AD1144">
        <v>3996376</v>
      </c>
      <c r="AE1144">
        <v>351463</v>
      </c>
      <c r="AF1144" t="s">
        <v>72</v>
      </c>
      <c r="AG1144">
        <v>0</v>
      </c>
      <c r="AH1144" t="s">
        <v>73</v>
      </c>
      <c r="AI1144" t="s">
        <v>74</v>
      </c>
      <c r="AJ1144">
        <v>75</v>
      </c>
      <c r="AK1144">
        <f>AJ1144*2.54</f>
        <v>190.5</v>
      </c>
      <c r="AL1144" t="str">
        <f>IF(AK1144&lt;5,"Sapling",IF(AK1144&lt;30,"Pole",IF(AK1144&lt;50,"Small Saw",IF(AK1144&lt;100,"Large Saw",IF(AK1144&lt;300,"Giant","Monarch")))))</f>
        <v>Giant</v>
      </c>
      <c r="AM1144">
        <v>215</v>
      </c>
      <c r="AN1144" t="s">
        <v>920</v>
      </c>
      <c r="AO1144" s="1">
        <v>45505.604919398145</v>
      </c>
      <c r="AP1144" t="s">
        <v>76</v>
      </c>
      <c r="AQ1144" s="1">
        <v>45559.764409722222</v>
      </c>
      <c r="AR1144" t="s">
        <v>151</v>
      </c>
      <c r="AU1144" t="s">
        <v>177</v>
      </c>
      <c r="AV1144" t="s">
        <v>80</v>
      </c>
      <c r="AW1144" t="s">
        <v>81</v>
      </c>
    </row>
    <row r="1145" spans="1:52" x14ac:dyDescent="0.35">
      <c r="A1145">
        <v>232</v>
      </c>
      <c r="C1145">
        <v>185</v>
      </c>
      <c r="E1145" t="s">
        <v>637</v>
      </c>
      <c r="F1145" t="s">
        <v>91</v>
      </c>
      <c r="G1145" t="s">
        <v>1</v>
      </c>
      <c r="H1145">
        <v>7.7</v>
      </c>
      <c r="I1145">
        <v>19</v>
      </c>
      <c r="J1145" t="s">
        <v>461</v>
      </c>
      <c r="M1145" t="s">
        <v>68</v>
      </c>
      <c r="N1145">
        <v>6</v>
      </c>
      <c r="O1145">
        <v>1</v>
      </c>
      <c r="S1145" t="s">
        <v>69</v>
      </c>
      <c r="T1145" t="s">
        <v>68</v>
      </c>
      <c r="U1145" t="s">
        <v>67</v>
      </c>
      <c r="V1145" t="s">
        <v>70</v>
      </c>
      <c r="X1145" t="s">
        <v>70</v>
      </c>
      <c r="Y1145" t="s">
        <v>70</v>
      </c>
      <c r="Z1145" t="s">
        <v>70</v>
      </c>
      <c r="AA1145" t="s">
        <v>70</v>
      </c>
      <c r="AB1145" t="s">
        <v>72</v>
      </c>
      <c r="AC1145" t="s">
        <v>68</v>
      </c>
      <c r="AD1145">
        <v>3996428</v>
      </c>
      <c r="AE1145">
        <v>351114</v>
      </c>
      <c r="AF1145" t="s">
        <v>72</v>
      </c>
      <c r="AG1145">
        <v>0</v>
      </c>
      <c r="AH1145" t="s">
        <v>73</v>
      </c>
      <c r="AI1145" t="s">
        <v>74</v>
      </c>
      <c r="AJ1145">
        <v>75</v>
      </c>
      <c r="AK1145">
        <f>AJ1145*2.54</f>
        <v>190.5</v>
      </c>
      <c r="AL1145" t="str">
        <f>IF(AK1145&lt;5,"Sapling",IF(AK1145&lt;30,"Pole",IF(AK1145&lt;50,"Small Saw",IF(AK1145&lt;100,"Large Saw",IF(AK1145&lt;300,"Giant","Monarch")))))</f>
        <v>Giant</v>
      </c>
      <c r="AM1145">
        <v>185</v>
      </c>
      <c r="AN1145" t="s">
        <v>1124</v>
      </c>
      <c r="AO1145" s="1">
        <v>45505.604919398145</v>
      </c>
      <c r="AP1145" t="s">
        <v>76</v>
      </c>
      <c r="AQ1145" s="1">
        <v>45560.731620370374</v>
      </c>
      <c r="AR1145" t="s">
        <v>151</v>
      </c>
      <c r="AU1145" t="s">
        <v>177</v>
      </c>
      <c r="AV1145" t="s">
        <v>86</v>
      </c>
      <c r="AW1145" t="s">
        <v>81</v>
      </c>
    </row>
    <row r="1146" spans="1:52" x14ac:dyDescent="0.35">
      <c r="A1146">
        <v>356</v>
      </c>
      <c r="C1146">
        <v>172</v>
      </c>
      <c r="E1146" t="s">
        <v>637</v>
      </c>
      <c r="F1146" t="s">
        <v>201</v>
      </c>
      <c r="G1146" t="s">
        <v>1</v>
      </c>
      <c r="H1146">
        <v>84</v>
      </c>
      <c r="I1146">
        <v>213</v>
      </c>
      <c r="J1146" t="s">
        <v>471</v>
      </c>
      <c r="M1146" t="s">
        <v>70</v>
      </c>
      <c r="N1146">
        <v>16</v>
      </c>
      <c r="O1146">
        <v>0</v>
      </c>
      <c r="S1146" t="s">
        <v>182</v>
      </c>
      <c r="T1146" t="s">
        <v>68</v>
      </c>
      <c r="U1146" t="s">
        <v>67</v>
      </c>
      <c r="V1146" t="s">
        <v>70</v>
      </c>
      <c r="X1146" t="s">
        <v>70</v>
      </c>
      <c r="Y1146" t="s">
        <v>70</v>
      </c>
      <c r="Z1146" t="s">
        <v>70</v>
      </c>
      <c r="AA1146" t="s">
        <v>70</v>
      </c>
      <c r="AB1146" t="s">
        <v>168</v>
      </c>
      <c r="AC1146" t="s">
        <v>68</v>
      </c>
      <c r="AD1146">
        <v>3995926</v>
      </c>
      <c r="AE1146">
        <v>349059</v>
      </c>
      <c r="AF1146" t="s">
        <v>72</v>
      </c>
      <c r="AG1146">
        <v>0</v>
      </c>
      <c r="AH1146" t="s">
        <v>73</v>
      </c>
      <c r="AI1146" t="s">
        <v>74</v>
      </c>
      <c r="AJ1146">
        <v>75</v>
      </c>
      <c r="AK1146">
        <f>AJ1146*2.54</f>
        <v>190.5</v>
      </c>
      <c r="AL1146" t="str">
        <f>IF(AK1146&lt;5,"Sapling",IF(AK1146&lt;30,"Pole",IF(AK1146&lt;50,"Small Saw",IF(AK1146&lt;100,"Large Saw",IF(AK1146&lt;300,"Giant","Monarch")))))</f>
        <v>Giant</v>
      </c>
      <c r="AM1146">
        <v>172</v>
      </c>
      <c r="AN1146" t="s">
        <v>1388</v>
      </c>
      <c r="AO1146" s="1">
        <v>45505.604919398145</v>
      </c>
      <c r="AP1146" t="s">
        <v>76</v>
      </c>
      <c r="AQ1146" s="1">
        <v>45563.739803240744</v>
      </c>
      <c r="AR1146" t="s">
        <v>151</v>
      </c>
      <c r="AU1146" t="s">
        <v>177</v>
      </c>
      <c r="AV1146" t="s">
        <v>80</v>
      </c>
      <c r="AW1146" t="s">
        <v>87</v>
      </c>
    </row>
    <row r="1147" spans="1:52" x14ac:dyDescent="0.35">
      <c r="A1147">
        <v>373</v>
      </c>
      <c r="C1147">
        <v>180</v>
      </c>
      <c r="E1147" t="s">
        <v>637</v>
      </c>
      <c r="F1147" t="s">
        <v>82</v>
      </c>
      <c r="G1147" t="s">
        <v>1</v>
      </c>
      <c r="H1147">
        <v>71.400000000000006</v>
      </c>
      <c r="I1147">
        <v>181</v>
      </c>
      <c r="J1147" t="s">
        <v>1412</v>
      </c>
      <c r="M1147" t="s">
        <v>70</v>
      </c>
      <c r="N1147">
        <v>8</v>
      </c>
      <c r="O1147">
        <v>0</v>
      </c>
      <c r="S1147" t="s">
        <v>182</v>
      </c>
      <c r="T1147" t="s">
        <v>68</v>
      </c>
      <c r="U1147" t="s">
        <v>67</v>
      </c>
      <c r="V1147" t="s">
        <v>70</v>
      </c>
      <c r="X1147" t="s">
        <v>70</v>
      </c>
      <c r="Y1147" t="s">
        <v>70</v>
      </c>
      <c r="Z1147" t="s">
        <v>70</v>
      </c>
      <c r="AA1147" t="s">
        <v>70</v>
      </c>
      <c r="AB1147" t="s">
        <v>168</v>
      </c>
      <c r="AC1147" t="s">
        <v>68</v>
      </c>
      <c r="AD1147">
        <v>3995749</v>
      </c>
      <c r="AE1147">
        <v>349386</v>
      </c>
      <c r="AF1147" t="s">
        <v>72</v>
      </c>
      <c r="AG1147">
        <v>0</v>
      </c>
      <c r="AH1147" t="s">
        <v>73</v>
      </c>
      <c r="AI1147" t="s">
        <v>74</v>
      </c>
      <c r="AJ1147">
        <v>75</v>
      </c>
      <c r="AK1147">
        <f>AJ1147*2.54</f>
        <v>190.5</v>
      </c>
      <c r="AL1147" t="str">
        <f>IF(AK1147&lt;5,"Sapling",IF(AK1147&lt;30,"Pole",IF(AK1147&lt;50,"Small Saw",IF(AK1147&lt;100,"Large Saw",IF(AK1147&lt;300,"Giant","Monarch")))))</f>
        <v>Giant</v>
      </c>
      <c r="AM1147">
        <v>180</v>
      </c>
      <c r="AN1147" t="s">
        <v>1413</v>
      </c>
      <c r="AO1147" s="1">
        <v>45505.604919398145</v>
      </c>
      <c r="AP1147" t="s">
        <v>76</v>
      </c>
      <c r="AQ1147" s="1">
        <v>45563.85765046296</v>
      </c>
      <c r="AR1147" t="s">
        <v>151</v>
      </c>
      <c r="AU1147" t="s">
        <v>177</v>
      </c>
      <c r="AV1147" t="s">
        <v>80</v>
      </c>
      <c r="AW1147" t="s">
        <v>87</v>
      </c>
    </row>
    <row r="1148" spans="1:52" x14ac:dyDescent="0.35">
      <c r="A1148">
        <v>17</v>
      </c>
      <c r="C1148">
        <v>179</v>
      </c>
      <c r="E1148" t="s">
        <v>64</v>
      </c>
      <c r="F1148" t="s">
        <v>106</v>
      </c>
      <c r="G1148" t="s">
        <v>1</v>
      </c>
      <c r="H1148">
        <v>67</v>
      </c>
      <c r="I1148">
        <v>170</v>
      </c>
      <c r="J1148" t="s">
        <v>83</v>
      </c>
      <c r="K1148" t="s">
        <v>67</v>
      </c>
      <c r="M1148" t="s">
        <v>68</v>
      </c>
      <c r="N1148">
        <v>63</v>
      </c>
      <c r="O1148">
        <v>1</v>
      </c>
      <c r="S1148" t="s">
        <v>94</v>
      </c>
      <c r="T1148" t="s">
        <v>68</v>
      </c>
      <c r="U1148" t="s">
        <v>67</v>
      </c>
      <c r="V1148" t="s">
        <v>70</v>
      </c>
      <c r="X1148" t="s">
        <v>70</v>
      </c>
      <c r="Y1148" t="s">
        <v>70</v>
      </c>
      <c r="Z1148" t="s">
        <v>70</v>
      </c>
      <c r="AA1148" t="s">
        <v>70</v>
      </c>
      <c r="AB1148" t="s">
        <v>72</v>
      </c>
      <c r="AC1148" t="s">
        <v>68</v>
      </c>
      <c r="AD1148">
        <v>3982516</v>
      </c>
      <c r="AE1148">
        <v>347720</v>
      </c>
      <c r="AF1148" t="s">
        <v>72</v>
      </c>
      <c r="AG1148">
        <v>0</v>
      </c>
      <c r="AH1148" t="s">
        <v>73</v>
      </c>
      <c r="AI1148" t="s">
        <v>74</v>
      </c>
      <c r="AJ1148">
        <v>75</v>
      </c>
      <c r="AK1148">
        <f>AJ1148*2.54</f>
        <v>190.5</v>
      </c>
      <c r="AL1148" t="str">
        <f>IF(AK1148&lt;5,"Sapling",IF(AK1148&lt;30,"Pole",IF(AK1148&lt;50,"Small Saw",IF(AK1148&lt;100,"Large Saw",IF(AK1148&lt;300,"Giant","Monarch")))))</f>
        <v>Giant</v>
      </c>
      <c r="AM1148">
        <v>179</v>
      </c>
      <c r="AN1148" t="s">
        <v>1935</v>
      </c>
      <c r="AO1148" s="1">
        <v>45505.604919398145</v>
      </c>
      <c r="AP1148" t="s">
        <v>76</v>
      </c>
      <c r="AQ1148" s="1">
        <v>45546.893726851849</v>
      </c>
      <c r="AR1148" t="s">
        <v>77</v>
      </c>
      <c r="AU1148" t="s">
        <v>79</v>
      </c>
      <c r="AV1148" t="s">
        <v>80</v>
      </c>
      <c r="AW1148" t="s">
        <v>87</v>
      </c>
    </row>
    <row r="1149" spans="1:52" x14ac:dyDescent="0.35">
      <c r="A1149">
        <v>4</v>
      </c>
      <c r="C1149">
        <v>167</v>
      </c>
      <c r="D1149">
        <v>191</v>
      </c>
      <c r="E1149" t="s">
        <v>1940</v>
      </c>
      <c r="F1149" t="s">
        <v>82</v>
      </c>
      <c r="G1149" t="s">
        <v>1</v>
      </c>
      <c r="H1149">
        <v>58.399999999999899</v>
      </c>
      <c r="I1149">
        <v>148</v>
      </c>
      <c r="J1149" t="s">
        <v>1946</v>
      </c>
      <c r="M1149" t="s">
        <v>70</v>
      </c>
      <c r="N1149">
        <v>34</v>
      </c>
      <c r="O1149">
        <v>0</v>
      </c>
      <c r="S1149" t="s">
        <v>69</v>
      </c>
      <c r="T1149" t="s">
        <v>68</v>
      </c>
      <c r="U1149" t="s">
        <v>67</v>
      </c>
      <c r="V1149" t="s">
        <v>70</v>
      </c>
      <c r="X1149" t="s">
        <v>70</v>
      </c>
      <c r="Y1149" t="s">
        <v>70</v>
      </c>
      <c r="Z1149" t="s">
        <v>70</v>
      </c>
      <c r="AA1149" t="s">
        <v>70</v>
      </c>
      <c r="AB1149" t="s">
        <v>72</v>
      </c>
      <c r="AC1149" t="s">
        <v>68</v>
      </c>
      <c r="AD1149">
        <v>3990053</v>
      </c>
      <c r="AE1149">
        <v>353384</v>
      </c>
      <c r="AF1149" t="s">
        <v>72</v>
      </c>
      <c r="AG1149">
        <v>0</v>
      </c>
      <c r="AH1149" t="s">
        <v>73</v>
      </c>
      <c r="AI1149" t="s">
        <v>74</v>
      </c>
      <c r="AJ1149">
        <v>75</v>
      </c>
      <c r="AK1149">
        <f>AJ1149*2.54</f>
        <v>190.5</v>
      </c>
      <c r="AL1149" t="str">
        <f>IF(AK1149&lt;5,"Sapling",IF(AK1149&lt;30,"Pole",IF(AK1149&lt;50,"Small Saw",IF(AK1149&lt;100,"Large Saw",IF(AK1149&lt;300,"Giant","Monarch")))))</f>
        <v>Giant</v>
      </c>
      <c r="AM1149">
        <v>167</v>
      </c>
      <c r="AN1149" t="s">
        <v>1947</v>
      </c>
      <c r="AO1149" s="1">
        <v>45505.604919398145</v>
      </c>
      <c r="AP1149" t="s">
        <v>76</v>
      </c>
      <c r="AQ1149" s="1">
        <v>45553.787372685183</v>
      </c>
      <c r="AR1149" t="s">
        <v>151</v>
      </c>
      <c r="AU1149" t="s">
        <v>79</v>
      </c>
      <c r="AV1149" t="s">
        <v>86</v>
      </c>
      <c r="AW1149" t="s">
        <v>159</v>
      </c>
    </row>
    <row r="1150" spans="1:52" x14ac:dyDescent="0.35">
      <c r="B1150">
        <v>230</v>
      </c>
      <c r="D1150">
        <v>18</v>
      </c>
      <c r="F1150" t="s">
        <v>82</v>
      </c>
      <c r="G1150" t="s">
        <v>1</v>
      </c>
      <c r="H1150">
        <v>74.599999999999895</v>
      </c>
      <c r="I1150">
        <v>189</v>
      </c>
      <c r="J1150" t="s">
        <v>2275</v>
      </c>
      <c r="K1150" t="s">
        <v>67</v>
      </c>
      <c r="M1150" t="s">
        <v>68</v>
      </c>
      <c r="N1150">
        <v>184</v>
      </c>
      <c r="O1150">
        <v>4</v>
      </c>
      <c r="S1150" t="s">
        <v>69</v>
      </c>
      <c r="T1150" t="s">
        <v>68</v>
      </c>
      <c r="U1150" t="s">
        <v>67</v>
      </c>
      <c r="V1150" t="s">
        <v>70</v>
      </c>
      <c r="X1150" t="s">
        <v>70</v>
      </c>
      <c r="Y1150" t="s">
        <v>70</v>
      </c>
      <c r="Z1150" t="s">
        <v>70</v>
      </c>
      <c r="AA1150" t="s">
        <v>70</v>
      </c>
      <c r="AC1150" t="s">
        <v>68</v>
      </c>
      <c r="AH1150" t="s">
        <v>73</v>
      </c>
      <c r="AI1150" t="s">
        <v>74</v>
      </c>
      <c r="AJ1150">
        <f>H1150</f>
        <v>74.599999999999895</v>
      </c>
      <c r="AK1150">
        <f>AJ1150*2.54</f>
        <v>189.48399999999972</v>
      </c>
      <c r="AL1150" t="str">
        <f>IF(AK1150&lt;5,"Sapling",IF(AK1150&lt;30,"Pole",IF(AK1150&lt;50,"Small Saw",IF(AK1150&lt;100,"Large Saw",IF(AK1150&lt;300,"Giant","Monarch")))))</f>
        <v>Giant</v>
      </c>
      <c r="AN1150" t="s">
        <v>3020</v>
      </c>
      <c r="AO1150" s="1">
        <v>45560.790347222224</v>
      </c>
      <c r="AP1150" t="s">
        <v>151</v>
      </c>
      <c r="AQ1150" s="1">
        <v>45560.800150462965</v>
      </c>
      <c r="AR1150" t="s">
        <v>151</v>
      </c>
      <c r="AT1150" t="s">
        <v>3021</v>
      </c>
      <c r="AV1150" t="s">
        <v>86</v>
      </c>
      <c r="AW1150" t="s">
        <v>81</v>
      </c>
      <c r="AZ1150">
        <v>1</v>
      </c>
    </row>
    <row r="1151" spans="1:52" x14ac:dyDescent="0.35">
      <c r="A1151">
        <v>207</v>
      </c>
      <c r="C1151">
        <v>222</v>
      </c>
      <c r="E1151" t="s">
        <v>637</v>
      </c>
      <c r="F1151" t="s">
        <v>201</v>
      </c>
      <c r="G1151" t="s">
        <v>1</v>
      </c>
      <c r="H1151">
        <v>67.799999999999898</v>
      </c>
      <c r="I1151">
        <v>172</v>
      </c>
      <c r="J1151" t="s">
        <v>1020</v>
      </c>
      <c r="M1151" t="s">
        <v>70</v>
      </c>
      <c r="N1151">
        <v>3</v>
      </c>
      <c r="O1151">
        <v>0</v>
      </c>
      <c r="S1151" t="s">
        <v>69</v>
      </c>
      <c r="T1151" t="s">
        <v>68</v>
      </c>
      <c r="U1151" t="s">
        <v>67</v>
      </c>
      <c r="V1151" t="s">
        <v>70</v>
      </c>
      <c r="X1151" t="s">
        <v>70</v>
      </c>
      <c r="Y1151" t="s">
        <v>70</v>
      </c>
      <c r="Z1151" t="s">
        <v>70</v>
      </c>
      <c r="AA1151" t="s">
        <v>70</v>
      </c>
      <c r="AB1151" t="s">
        <v>72</v>
      </c>
      <c r="AC1151" t="s">
        <v>68</v>
      </c>
      <c r="AD1151">
        <v>3996511</v>
      </c>
      <c r="AE1151">
        <v>351280</v>
      </c>
      <c r="AF1151" t="s">
        <v>72</v>
      </c>
      <c r="AG1151">
        <v>0</v>
      </c>
      <c r="AH1151" t="s">
        <v>73</v>
      </c>
      <c r="AI1151" t="s">
        <v>74</v>
      </c>
      <c r="AJ1151">
        <v>74</v>
      </c>
      <c r="AK1151">
        <f>AJ1151*2.54</f>
        <v>187.96</v>
      </c>
      <c r="AL1151" t="str">
        <f>IF(AK1151&lt;5,"Sapling",IF(AK1151&lt;30,"Pole",IF(AK1151&lt;50,"Small Saw",IF(AK1151&lt;100,"Large Saw",IF(AK1151&lt;300,"Giant","Monarch")))))</f>
        <v>Giant</v>
      </c>
      <c r="AM1151">
        <v>222</v>
      </c>
      <c r="AN1151" t="s">
        <v>1064</v>
      </c>
      <c r="AO1151" s="1">
        <v>45505.604919398145</v>
      </c>
      <c r="AP1151" t="s">
        <v>76</v>
      </c>
      <c r="AQ1151" s="1">
        <v>45561.724421296298</v>
      </c>
      <c r="AR1151" t="s">
        <v>151</v>
      </c>
      <c r="AU1151" t="s">
        <v>177</v>
      </c>
      <c r="AV1151" t="s">
        <v>86</v>
      </c>
      <c r="AW1151" t="s">
        <v>81</v>
      </c>
      <c r="AX1151" t="s">
        <v>211</v>
      </c>
    </row>
    <row r="1152" spans="1:52" x14ac:dyDescent="0.35">
      <c r="A1152">
        <v>344</v>
      </c>
      <c r="C1152">
        <v>170</v>
      </c>
      <c r="E1152" t="s">
        <v>637</v>
      </c>
      <c r="F1152" t="s">
        <v>197</v>
      </c>
      <c r="G1152" t="s">
        <v>1</v>
      </c>
      <c r="H1152">
        <v>59.7</v>
      </c>
      <c r="I1152">
        <v>151</v>
      </c>
      <c r="J1152" t="s">
        <v>862</v>
      </c>
      <c r="M1152" t="s">
        <v>70</v>
      </c>
      <c r="N1152">
        <v>21</v>
      </c>
      <c r="O1152">
        <v>0</v>
      </c>
      <c r="S1152" t="s">
        <v>182</v>
      </c>
      <c r="T1152" t="s">
        <v>68</v>
      </c>
      <c r="U1152" t="s">
        <v>67</v>
      </c>
      <c r="V1152" t="s">
        <v>70</v>
      </c>
      <c r="X1152" t="s">
        <v>70</v>
      </c>
      <c r="Y1152" t="s">
        <v>70</v>
      </c>
      <c r="Z1152" t="s">
        <v>70</v>
      </c>
      <c r="AA1152" t="s">
        <v>70</v>
      </c>
      <c r="AB1152" t="s">
        <v>72</v>
      </c>
      <c r="AC1152" t="s">
        <v>68</v>
      </c>
      <c r="AD1152">
        <v>3995977</v>
      </c>
      <c r="AE1152">
        <v>349337</v>
      </c>
      <c r="AF1152" t="s">
        <v>72</v>
      </c>
      <c r="AG1152">
        <v>0</v>
      </c>
      <c r="AH1152" t="s">
        <v>73</v>
      </c>
      <c r="AI1152" t="s">
        <v>74</v>
      </c>
      <c r="AJ1152">
        <v>74</v>
      </c>
      <c r="AK1152">
        <f>AJ1152*2.54</f>
        <v>187.96</v>
      </c>
      <c r="AL1152" t="str">
        <f>IF(AK1152&lt;5,"Sapling",IF(AK1152&lt;30,"Pole",IF(AK1152&lt;50,"Small Saw",IF(AK1152&lt;100,"Large Saw",IF(AK1152&lt;300,"Giant","Monarch")))))</f>
        <v>Giant</v>
      </c>
      <c r="AM1152">
        <v>170</v>
      </c>
      <c r="AN1152" t="s">
        <v>1370</v>
      </c>
      <c r="AO1152" s="1">
        <v>45505.604919398145</v>
      </c>
      <c r="AP1152" t="s">
        <v>76</v>
      </c>
      <c r="AQ1152" s="1">
        <v>45563.676550925928</v>
      </c>
      <c r="AR1152" t="s">
        <v>151</v>
      </c>
      <c r="AU1152" t="s">
        <v>177</v>
      </c>
      <c r="AV1152" t="s">
        <v>80</v>
      </c>
      <c r="AW1152" t="s">
        <v>81</v>
      </c>
    </row>
    <row r="1153" spans="1:52" x14ac:dyDescent="0.35">
      <c r="A1153">
        <v>431</v>
      </c>
      <c r="C1153">
        <v>184</v>
      </c>
      <c r="E1153" t="s">
        <v>637</v>
      </c>
      <c r="F1153" t="s">
        <v>197</v>
      </c>
      <c r="G1153" t="s">
        <v>1</v>
      </c>
      <c r="H1153">
        <v>61</v>
      </c>
      <c r="I1153">
        <v>154</v>
      </c>
      <c r="J1153" t="s">
        <v>935</v>
      </c>
      <c r="M1153" t="s">
        <v>70</v>
      </c>
      <c r="N1153">
        <v>28</v>
      </c>
      <c r="S1153" t="s">
        <v>94</v>
      </c>
      <c r="T1153" t="s">
        <v>70</v>
      </c>
      <c r="X1153" t="s">
        <v>70</v>
      </c>
      <c r="Y1153" t="s">
        <v>70</v>
      </c>
      <c r="Z1153" t="s">
        <v>70</v>
      </c>
      <c r="AA1153" t="s">
        <v>70</v>
      </c>
      <c r="AB1153" t="s">
        <v>72</v>
      </c>
      <c r="AC1153" t="s">
        <v>68</v>
      </c>
      <c r="AD1153">
        <v>3995661</v>
      </c>
      <c r="AE1153">
        <v>350989</v>
      </c>
      <c r="AF1153" t="s">
        <v>72</v>
      </c>
      <c r="AG1153">
        <v>0</v>
      </c>
      <c r="AH1153" t="s">
        <v>73</v>
      </c>
      <c r="AI1153" t="s">
        <v>74</v>
      </c>
      <c r="AJ1153">
        <v>74</v>
      </c>
      <c r="AK1153">
        <f>AJ1153*2.54</f>
        <v>187.96</v>
      </c>
      <c r="AL1153" t="str">
        <f>IF(AK1153&lt;5,"Sapling",IF(AK1153&lt;30,"Pole",IF(AK1153&lt;50,"Small Saw",IF(AK1153&lt;100,"Large Saw",IF(AK1153&lt;300,"Giant","Monarch")))))</f>
        <v>Giant</v>
      </c>
      <c r="AM1153">
        <v>184</v>
      </c>
      <c r="AN1153" t="s">
        <v>1563</v>
      </c>
      <c r="AO1153" s="1">
        <v>45505.604919398145</v>
      </c>
      <c r="AP1153" t="s">
        <v>76</v>
      </c>
      <c r="AQ1153" s="1">
        <v>45563.656423611108</v>
      </c>
      <c r="AR1153" t="s">
        <v>927</v>
      </c>
      <c r="AU1153" t="s">
        <v>177</v>
      </c>
      <c r="AV1153" t="s">
        <v>80</v>
      </c>
      <c r="AW1153" t="s">
        <v>81</v>
      </c>
      <c r="AX1153" t="s">
        <v>1564</v>
      </c>
    </row>
    <row r="1154" spans="1:52" x14ac:dyDescent="0.35">
      <c r="A1154">
        <v>87</v>
      </c>
      <c r="C1154">
        <v>197</v>
      </c>
      <c r="E1154" t="s">
        <v>1940</v>
      </c>
      <c r="F1154" t="s">
        <v>146</v>
      </c>
      <c r="G1154" t="s">
        <v>1</v>
      </c>
      <c r="H1154">
        <v>66</v>
      </c>
      <c r="I1154">
        <v>167</v>
      </c>
      <c r="J1154" t="s">
        <v>2087</v>
      </c>
      <c r="M1154" t="s">
        <v>70</v>
      </c>
      <c r="N1154">
        <v>29</v>
      </c>
      <c r="O1154">
        <v>0</v>
      </c>
      <c r="S1154" t="s">
        <v>182</v>
      </c>
      <c r="T1154" t="s">
        <v>68</v>
      </c>
      <c r="U1154" t="s">
        <v>67</v>
      </c>
      <c r="V1154" t="s">
        <v>70</v>
      </c>
      <c r="X1154" t="s">
        <v>70</v>
      </c>
      <c r="Y1154" t="s">
        <v>70</v>
      </c>
      <c r="Z1154" t="s">
        <v>70</v>
      </c>
      <c r="AA1154" t="s">
        <v>70</v>
      </c>
      <c r="AB1154" t="s">
        <v>72</v>
      </c>
      <c r="AC1154" t="s">
        <v>68</v>
      </c>
      <c r="AD1154">
        <v>3990275</v>
      </c>
      <c r="AE1154">
        <v>353304</v>
      </c>
      <c r="AF1154" t="s">
        <v>72</v>
      </c>
      <c r="AG1154">
        <v>0</v>
      </c>
      <c r="AH1154" t="s">
        <v>73</v>
      </c>
      <c r="AI1154" t="s">
        <v>74</v>
      </c>
      <c r="AJ1154">
        <v>74</v>
      </c>
      <c r="AK1154">
        <f>AJ1154*2.54</f>
        <v>187.96</v>
      </c>
      <c r="AL1154" t="str">
        <f>IF(AK1154&lt;5,"Sapling",IF(AK1154&lt;30,"Pole",IF(AK1154&lt;50,"Small Saw",IF(AK1154&lt;100,"Large Saw",IF(AK1154&lt;300,"Giant","Monarch")))))</f>
        <v>Giant</v>
      </c>
      <c r="AM1154">
        <v>197</v>
      </c>
      <c r="AN1154" t="s">
        <v>2088</v>
      </c>
      <c r="AO1154" s="1">
        <v>45505.604919398145</v>
      </c>
      <c r="AP1154" t="s">
        <v>76</v>
      </c>
      <c r="AQ1154" s="1">
        <v>45552.914317129631</v>
      </c>
      <c r="AR1154" t="s">
        <v>151</v>
      </c>
      <c r="AU1154" t="s">
        <v>79</v>
      </c>
      <c r="AV1154" t="s">
        <v>86</v>
      </c>
      <c r="AW1154" t="s">
        <v>81</v>
      </c>
    </row>
    <row r="1155" spans="1:52" x14ac:dyDescent="0.35">
      <c r="A1155">
        <v>350</v>
      </c>
      <c r="C1155">
        <v>205</v>
      </c>
      <c r="D1155">
        <v>213</v>
      </c>
      <c r="E1155" t="s">
        <v>174</v>
      </c>
      <c r="F1155" t="s">
        <v>65</v>
      </c>
      <c r="G1155" t="s">
        <v>1</v>
      </c>
      <c r="H1155">
        <v>68.099999999999895</v>
      </c>
      <c r="I1155">
        <v>172</v>
      </c>
      <c r="J1155" t="s">
        <v>1106</v>
      </c>
      <c r="M1155" t="s">
        <v>68</v>
      </c>
      <c r="N1155">
        <v>52</v>
      </c>
      <c r="O1155">
        <v>2</v>
      </c>
      <c r="S1155" t="s">
        <v>94</v>
      </c>
      <c r="T1155" t="s">
        <v>68</v>
      </c>
      <c r="U1155" t="s">
        <v>67</v>
      </c>
      <c r="V1155" t="s">
        <v>70</v>
      </c>
      <c r="X1155" t="s">
        <v>70</v>
      </c>
      <c r="Y1155" t="s">
        <v>70</v>
      </c>
      <c r="Z1155" t="s">
        <v>70</v>
      </c>
      <c r="AA1155" t="s">
        <v>70</v>
      </c>
      <c r="AB1155" t="s">
        <v>72</v>
      </c>
      <c r="AC1155" t="s">
        <v>68</v>
      </c>
      <c r="AD1155">
        <v>3983600</v>
      </c>
      <c r="AE1155">
        <v>350043</v>
      </c>
      <c r="AF1155" t="s">
        <v>72</v>
      </c>
      <c r="AG1155">
        <v>0</v>
      </c>
      <c r="AH1155" t="s">
        <v>73</v>
      </c>
      <c r="AI1155" t="s">
        <v>74</v>
      </c>
      <c r="AJ1155">
        <v>74</v>
      </c>
      <c r="AK1155">
        <f>AJ1155*2.54</f>
        <v>187.96</v>
      </c>
      <c r="AL1155" t="str">
        <f>IF(AK1155&lt;5,"Sapling",IF(AK1155&lt;30,"Pole",IF(AK1155&lt;50,"Small Saw",IF(AK1155&lt;100,"Large Saw",IF(AK1155&lt;300,"Giant","Monarch")))))</f>
        <v>Giant</v>
      </c>
      <c r="AM1155">
        <v>205</v>
      </c>
      <c r="AN1155" t="s">
        <v>2665</v>
      </c>
      <c r="AO1155" s="1">
        <v>45505.604919398145</v>
      </c>
      <c r="AP1155" t="s">
        <v>76</v>
      </c>
      <c r="AQ1155" s="1">
        <v>45555.822245370371</v>
      </c>
      <c r="AR1155" t="s">
        <v>151</v>
      </c>
      <c r="AU1155" t="s">
        <v>177</v>
      </c>
      <c r="AV1155" t="s">
        <v>86</v>
      </c>
      <c r="AW1155" t="s">
        <v>81</v>
      </c>
    </row>
    <row r="1156" spans="1:52" x14ac:dyDescent="0.35">
      <c r="A1156">
        <v>363</v>
      </c>
      <c r="C1156">
        <v>196</v>
      </c>
      <c r="E1156" t="s">
        <v>174</v>
      </c>
      <c r="F1156" t="s">
        <v>65</v>
      </c>
      <c r="G1156" t="s">
        <v>1</v>
      </c>
      <c r="H1156">
        <v>39.1</v>
      </c>
      <c r="I1156">
        <v>99</v>
      </c>
      <c r="J1156" t="s">
        <v>2781</v>
      </c>
      <c r="M1156" t="s">
        <v>70</v>
      </c>
      <c r="N1156">
        <v>25.1999999999999</v>
      </c>
      <c r="O1156">
        <v>0</v>
      </c>
      <c r="S1156" t="s">
        <v>94</v>
      </c>
      <c r="T1156" t="s">
        <v>70</v>
      </c>
      <c r="V1156" t="s">
        <v>70</v>
      </c>
      <c r="X1156" t="s">
        <v>70</v>
      </c>
      <c r="Y1156" t="s">
        <v>70</v>
      </c>
      <c r="Z1156" t="s">
        <v>70</v>
      </c>
      <c r="AA1156" t="s">
        <v>70</v>
      </c>
      <c r="AB1156" t="s">
        <v>72</v>
      </c>
      <c r="AC1156" t="s">
        <v>68</v>
      </c>
      <c r="AD1156">
        <v>3983615</v>
      </c>
      <c r="AE1156">
        <v>350040</v>
      </c>
      <c r="AF1156" t="s">
        <v>72</v>
      </c>
      <c r="AG1156">
        <v>0</v>
      </c>
      <c r="AH1156" t="s">
        <v>73</v>
      </c>
      <c r="AI1156" t="s">
        <v>74</v>
      </c>
      <c r="AJ1156">
        <v>74</v>
      </c>
      <c r="AK1156">
        <f>AJ1156*2.54</f>
        <v>187.96</v>
      </c>
      <c r="AL1156" t="str">
        <f>IF(AK1156&lt;5,"Sapling",IF(AK1156&lt;30,"Pole",IF(AK1156&lt;50,"Small Saw",IF(AK1156&lt;100,"Large Saw",IF(AK1156&lt;300,"Giant","Monarch")))))</f>
        <v>Giant</v>
      </c>
      <c r="AM1156">
        <v>196</v>
      </c>
      <c r="AN1156" t="s">
        <v>2782</v>
      </c>
      <c r="AO1156" s="1">
        <v>45505.604919398145</v>
      </c>
      <c r="AP1156" t="s">
        <v>76</v>
      </c>
      <c r="AQ1156" s="1">
        <v>45555.80976851852</v>
      </c>
      <c r="AR1156" t="s">
        <v>151</v>
      </c>
      <c r="AU1156" t="s">
        <v>177</v>
      </c>
      <c r="AV1156" t="s">
        <v>86</v>
      </c>
      <c r="AW1156" t="s">
        <v>81</v>
      </c>
    </row>
    <row r="1157" spans="1:52" x14ac:dyDescent="0.35">
      <c r="A1157">
        <v>530</v>
      </c>
      <c r="C1157">
        <v>184</v>
      </c>
      <c r="E1157" t="s">
        <v>174</v>
      </c>
      <c r="F1157" t="s">
        <v>201</v>
      </c>
      <c r="G1157" t="s">
        <v>1</v>
      </c>
      <c r="H1157">
        <v>76.299999999999898</v>
      </c>
      <c r="I1157">
        <v>193</v>
      </c>
      <c r="J1157" t="s">
        <v>2927</v>
      </c>
      <c r="K1157" t="s">
        <v>67</v>
      </c>
      <c r="M1157" t="s">
        <v>68</v>
      </c>
      <c r="N1157">
        <v>46</v>
      </c>
      <c r="O1157">
        <v>4</v>
      </c>
      <c r="S1157" t="s">
        <v>182</v>
      </c>
      <c r="T1157" t="s">
        <v>68</v>
      </c>
      <c r="U1157" t="s">
        <v>67</v>
      </c>
      <c r="V1157" t="s">
        <v>70</v>
      </c>
      <c r="W1157" t="s">
        <v>67</v>
      </c>
      <c r="X1157" t="s">
        <v>70</v>
      </c>
      <c r="Y1157" t="s">
        <v>70</v>
      </c>
      <c r="Z1157" t="s">
        <v>70</v>
      </c>
      <c r="AA1157" t="s">
        <v>70</v>
      </c>
      <c r="AB1157" t="s">
        <v>168</v>
      </c>
      <c r="AC1157" t="s">
        <v>68</v>
      </c>
      <c r="AD1157">
        <v>3983266</v>
      </c>
      <c r="AE1157">
        <v>350189</v>
      </c>
      <c r="AF1157" t="s">
        <v>72</v>
      </c>
      <c r="AG1157">
        <v>0</v>
      </c>
      <c r="AH1157" t="s">
        <v>73</v>
      </c>
      <c r="AI1157" t="s">
        <v>74</v>
      </c>
      <c r="AJ1157">
        <v>74</v>
      </c>
      <c r="AK1157">
        <f>AJ1157*2.54</f>
        <v>187.96</v>
      </c>
      <c r="AL1157" t="str">
        <f>IF(AK1157&lt;5,"Sapling",IF(AK1157&lt;30,"Pole",IF(AK1157&lt;50,"Small Saw",IF(AK1157&lt;100,"Large Saw",IF(AK1157&lt;300,"Giant","Monarch")))))</f>
        <v>Giant</v>
      </c>
      <c r="AM1157">
        <v>184</v>
      </c>
      <c r="AN1157" t="s">
        <v>2928</v>
      </c>
      <c r="AO1157" s="1">
        <v>45505.604919398145</v>
      </c>
      <c r="AP1157" t="s">
        <v>76</v>
      </c>
      <c r="AQ1157" s="1">
        <v>45532.888006527777</v>
      </c>
      <c r="AR1157" t="s">
        <v>76</v>
      </c>
      <c r="AS1157" t="s">
        <v>67</v>
      </c>
      <c r="AU1157" t="s">
        <v>177</v>
      </c>
      <c r="AV1157" t="s">
        <v>86</v>
      </c>
      <c r="AW1157" t="s">
        <v>87</v>
      </c>
    </row>
    <row r="1158" spans="1:52" x14ac:dyDescent="0.35">
      <c r="A1158">
        <v>571</v>
      </c>
      <c r="C1158">
        <v>184</v>
      </c>
      <c r="E1158" t="s">
        <v>174</v>
      </c>
      <c r="F1158" t="s">
        <v>65</v>
      </c>
      <c r="G1158" t="s">
        <v>1</v>
      </c>
      <c r="H1158">
        <v>54.5</v>
      </c>
      <c r="I1158">
        <v>138</v>
      </c>
      <c r="J1158" t="s">
        <v>421</v>
      </c>
      <c r="K1158" t="s">
        <v>133</v>
      </c>
      <c r="M1158" t="s">
        <v>70</v>
      </c>
      <c r="N1158">
        <v>82</v>
      </c>
      <c r="O1158">
        <v>0</v>
      </c>
      <c r="S1158" t="s">
        <v>94</v>
      </c>
      <c r="T1158" t="s">
        <v>68</v>
      </c>
      <c r="U1158" t="s">
        <v>67</v>
      </c>
      <c r="V1158" t="s">
        <v>70</v>
      </c>
      <c r="W1158" t="s">
        <v>67</v>
      </c>
      <c r="X1158" t="s">
        <v>68</v>
      </c>
      <c r="Y1158" t="s">
        <v>70</v>
      </c>
      <c r="Z1158" t="s">
        <v>70</v>
      </c>
      <c r="AA1158" t="s">
        <v>70</v>
      </c>
      <c r="AB1158" t="s">
        <v>72</v>
      </c>
      <c r="AC1158" t="s">
        <v>68</v>
      </c>
      <c r="AD1158">
        <v>3983091</v>
      </c>
      <c r="AE1158">
        <v>350321</v>
      </c>
      <c r="AF1158" t="s">
        <v>72</v>
      </c>
      <c r="AG1158">
        <v>0</v>
      </c>
      <c r="AH1158" t="s">
        <v>73</v>
      </c>
      <c r="AI1158" t="s">
        <v>74</v>
      </c>
      <c r="AJ1158">
        <v>74</v>
      </c>
      <c r="AK1158">
        <f>AJ1158*2.54</f>
        <v>187.96</v>
      </c>
      <c r="AL1158" t="str">
        <f>IF(AK1158&lt;5,"Sapling",IF(AK1158&lt;30,"Pole",IF(AK1158&lt;50,"Small Saw",IF(AK1158&lt;100,"Large Saw",IF(AK1158&lt;300,"Giant","Monarch")))))</f>
        <v>Giant</v>
      </c>
      <c r="AM1158">
        <v>184</v>
      </c>
      <c r="AN1158" t="s">
        <v>2932</v>
      </c>
      <c r="AO1158" s="1">
        <v>45505.604919398145</v>
      </c>
      <c r="AP1158" t="s">
        <v>76</v>
      </c>
      <c r="AQ1158" s="1">
        <v>45546.701493055552</v>
      </c>
      <c r="AR1158" t="s">
        <v>151</v>
      </c>
      <c r="AS1158" t="s">
        <v>67</v>
      </c>
      <c r="AU1158" t="s">
        <v>177</v>
      </c>
      <c r="AV1158" t="s">
        <v>86</v>
      </c>
      <c r="AW1158" t="s">
        <v>81</v>
      </c>
    </row>
    <row r="1159" spans="1:52" x14ac:dyDescent="0.35">
      <c r="A1159">
        <v>572</v>
      </c>
      <c r="C1159">
        <v>184</v>
      </c>
      <c r="E1159" t="s">
        <v>174</v>
      </c>
      <c r="F1159" t="s">
        <v>146</v>
      </c>
      <c r="G1159" t="s">
        <v>1</v>
      </c>
      <c r="H1159">
        <v>63.399999999999899</v>
      </c>
      <c r="I1159">
        <v>161</v>
      </c>
      <c r="J1159" t="s">
        <v>221</v>
      </c>
      <c r="M1159" t="s">
        <v>70</v>
      </c>
      <c r="N1159">
        <v>42</v>
      </c>
      <c r="O1159">
        <v>0</v>
      </c>
      <c r="S1159" t="s">
        <v>94</v>
      </c>
      <c r="T1159" t="s">
        <v>68</v>
      </c>
      <c r="U1159" t="s">
        <v>67</v>
      </c>
      <c r="V1159" t="s">
        <v>70</v>
      </c>
      <c r="X1159" t="s">
        <v>70</v>
      </c>
      <c r="Y1159" t="s">
        <v>70</v>
      </c>
      <c r="Z1159" t="s">
        <v>70</v>
      </c>
      <c r="AA1159" t="s">
        <v>70</v>
      </c>
      <c r="AB1159" t="s">
        <v>72</v>
      </c>
      <c r="AC1159" t="s">
        <v>68</v>
      </c>
      <c r="AD1159">
        <v>3983083</v>
      </c>
      <c r="AE1159">
        <v>350336</v>
      </c>
      <c r="AF1159" t="s">
        <v>72</v>
      </c>
      <c r="AG1159">
        <v>0</v>
      </c>
      <c r="AH1159" t="s">
        <v>73</v>
      </c>
      <c r="AI1159" t="s">
        <v>74</v>
      </c>
      <c r="AJ1159">
        <v>74</v>
      </c>
      <c r="AK1159">
        <f>AJ1159*2.54</f>
        <v>187.96</v>
      </c>
      <c r="AL1159" t="str">
        <f>IF(AK1159&lt;5,"Sapling",IF(AK1159&lt;30,"Pole",IF(AK1159&lt;50,"Small Saw",IF(AK1159&lt;100,"Large Saw",IF(AK1159&lt;300,"Giant","Monarch")))))</f>
        <v>Giant</v>
      </c>
      <c r="AM1159">
        <v>184</v>
      </c>
      <c r="AN1159" t="s">
        <v>2933</v>
      </c>
      <c r="AO1159" s="1">
        <v>45505.604919398145</v>
      </c>
      <c r="AP1159" t="s">
        <v>76</v>
      </c>
      <c r="AQ1159" s="1">
        <v>45546.693680555552</v>
      </c>
      <c r="AR1159" t="s">
        <v>151</v>
      </c>
      <c r="AU1159" t="s">
        <v>177</v>
      </c>
      <c r="AV1159" t="s">
        <v>86</v>
      </c>
      <c r="AW1159" t="s">
        <v>81</v>
      </c>
      <c r="AX1159" t="s">
        <v>2934</v>
      </c>
    </row>
    <row r="1160" spans="1:52" x14ac:dyDescent="0.35">
      <c r="A1160">
        <v>901</v>
      </c>
      <c r="B1160">
        <v>901</v>
      </c>
      <c r="E1160" t="s">
        <v>174</v>
      </c>
      <c r="F1160" t="s">
        <v>65</v>
      </c>
      <c r="G1160" t="s">
        <v>1</v>
      </c>
      <c r="H1160">
        <v>74</v>
      </c>
      <c r="I1160">
        <v>187</v>
      </c>
      <c r="J1160" t="s">
        <v>434</v>
      </c>
      <c r="M1160" t="s">
        <v>68</v>
      </c>
      <c r="N1160">
        <v>0</v>
      </c>
      <c r="O1160">
        <v>2</v>
      </c>
      <c r="S1160" t="s">
        <v>94</v>
      </c>
      <c r="T1160" t="s">
        <v>70</v>
      </c>
      <c r="V1160" t="s">
        <v>70</v>
      </c>
      <c r="X1160" t="s">
        <v>70</v>
      </c>
      <c r="Y1160" t="s">
        <v>70</v>
      </c>
      <c r="Z1160" t="s">
        <v>70</v>
      </c>
      <c r="AA1160" t="s">
        <v>70</v>
      </c>
      <c r="AC1160" t="s">
        <v>68</v>
      </c>
      <c r="AH1160" t="s">
        <v>73</v>
      </c>
      <c r="AI1160" t="s">
        <v>74</v>
      </c>
      <c r="AJ1160">
        <f>H1160</f>
        <v>74</v>
      </c>
      <c r="AK1160">
        <f>AJ1160*2.54</f>
        <v>187.96</v>
      </c>
      <c r="AL1160" t="str">
        <f>IF(AK1160&lt;5,"Sapling",IF(AK1160&lt;30,"Pole",IF(AK1160&lt;50,"Small Saw",IF(AK1160&lt;100,"Large Saw",IF(AK1160&lt;300,"Giant","Monarch")))))</f>
        <v>Giant</v>
      </c>
      <c r="AN1160" t="s">
        <v>2986</v>
      </c>
      <c r="AO1160" s="1">
        <v>45525.946759259263</v>
      </c>
      <c r="AP1160" t="s">
        <v>77</v>
      </c>
      <c r="AQ1160" s="1">
        <v>45532.888036006945</v>
      </c>
      <c r="AR1160" t="s">
        <v>76</v>
      </c>
      <c r="AT1160" t="s">
        <v>2987</v>
      </c>
      <c r="AZ1160">
        <v>1</v>
      </c>
    </row>
    <row r="1161" spans="1:52" x14ac:dyDescent="0.35">
      <c r="A1161">
        <v>389</v>
      </c>
      <c r="E1161" t="s">
        <v>174</v>
      </c>
      <c r="F1161" t="s">
        <v>65</v>
      </c>
      <c r="G1161" t="s">
        <v>1</v>
      </c>
      <c r="H1161">
        <v>74</v>
      </c>
      <c r="I1161">
        <v>187</v>
      </c>
      <c r="J1161" t="s">
        <v>2988</v>
      </c>
      <c r="M1161" t="s">
        <v>68</v>
      </c>
      <c r="O1161">
        <v>4</v>
      </c>
      <c r="S1161" t="s">
        <v>94</v>
      </c>
      <c r="T1161" t="s">
        <v>70</v>
      </c>
      <c r="V1161" t="s">
        <v>70</v>
      </c>
      <c r="X1161" t="s">
        <v>70</v>
      </c>
      <c r="Y1161" t="s">
        <v>70</v>
      </c>
      <c r="Z1161" t="s">
        <v>70</v>
      </c>
      <c r="AA1161" t="s">
        <v>70</v>
      </c>
      <c r="AC1161" t="s">
        <v>68</v>
      </c>
      <c r="AH1161" t="s">
        <v>73</v>
      </c>
      <c r="AI1161" t="s">
        <v>74</v>
      </c>
      <c r="AJ1161">
        <f>H1161</f>
        <v>74</v>
      </c>
      <c r="AK1161">
        <f>AJ1161*2.54</f>
        <v>187.96</v>
      </c>
      <c r="AL1161" t="str">
        <f>IF(AK1161&lt;5,"Sapling",IF(AK1161&lt;30,"Pole",IF(AK1161&lt;50,"Small Saw",IF(AK1161&lt;100,"Large Saw",IF(AK1161&lt;300,"Giant","Monarch")))))</f>
        <v>Giant</v>
      </c>
      <c r="AN1161" t="s">
        <v>2989</v>
      </c>
      <c r="AO1161" s="1">
        <v>45525.96025462963</v>
      </c>
      <c r="AP1161" t="s">
        <v>77</v>
      </c>
      <c r="AQ1161" s="1">
        <v>45565.069895682871</v>
      </c>
      <c r="AR1161" t="s">
        <v>77</v>
      </c>
      <c r="AT1161" t="s">
        <v>2990</v>
      </c>
      <c r="AZ1161">
        <v>1</v>
      </c>
    </row>
    <row r="1162" spans="1:52" x14ac:dyDescent="0.35">
      <c r="A1162">
        <v>900</v>
      </c>
      <c r="B1162">
        <v>900</v>
      </c>
      <c r="D1162">
        <v>156</v>
      </c>
      <c r="E1162" t="s">
        <v>174</v>
      </c>
      <c r="F1162" t="s">
        <v>82</v>
      </c>
      <c r="G1162" t="s">
        <v>1</v>
      </c>
      <c r="H1162">
        <v>74</v>
      </c>
      <c r="I1162">
        <v>187</v>
      </c>
      <c r="J1162" t="s">
        <v>2876</v>
      </c>
      <c r="M1162" t="s">
        <v>70</v>
      </c>
      <c r="N1162">
        <v>28</v>
      </c>
      <c r="S1162" t="s">
        <v>69</v>
      </c>
      <c r="T1162" t="s">
        <v>70</v>
      </c>
      <c r="V1162" t="s">
        <v>70</v>
      </c>
      <c r="X1162" t="s">
        <v>70</v>
      </c>
      <c r="Y1162" t="s">
        <v>70</v>
      </c>
      <c r="Z1162" t="s">
        <v>70</v>
      </c>
      <c r="AA1162" t="s">
        <v>70</v>
      </c>
      <c r="AC1162" t="s">
        <v>68</v>
      </c>
      <c r="AH1162" t="s">
        <v>73</v>
      </c>
      <c r="AI1162" t="s">
        <v>74</v>
      </c>
      <c r="AJ1162">
        <f>H1162</f>
        <v>74</v>
      </c>
      <c r="AK1162">
        <f>AJ1162*2.54</f>
        <v>187.96</v>
      </c>
      <c r="AL1162" t="str">
        <f>IF(AK1162&lt;5,"Sapling",IF(AK1162&lt;30,"Pole",IF(AK1162&lt;50,"Small Saw",IF(AK1162&lt;100,"Large Saw",IF(AK1162&lt;300,"Giant","Monarch")))))</f>
        <v>Giant</v>
      </c>
      <c r="AN1162" t="s">
        <v>2994</v>
      </c>
      <c r="AO1162" s="1">
        <v>45526.892106481479</v>
      </c>
      <c r="AP1162" t="s">
        <v>77</v>
      </c>
      <c r="AQ1162" s="1">
        <v>45532.888043298612</v>
      </c>
      <c r="AR1162" t="s">
        <v>76</v>
      </c>
      <c r="AV1162" t="s">
        <v>86</v>
      </c>
      <c r="AW1162" t="s">
        <v>159</v>
      </c>
      <c r="AZ1162">
        <v>1</v>
      </c>
    </row>
    <row r="1163" spans="1:52" ht="43.5" x14ac:dyDescent="0.35">
      <c r="A1163">
        <v>242</v>
      </c>
      <c r="C1163">
        <v>178</v>
      </c>
      <c r="E1163" t="s">
        <v>174</v>
      </c>
      <c r="F1163" t="s">
        <v>82</v>
      </c>
      <c r="G1163" t="s">
        <v>1</v>
      </c>
      <c r="H1163">
        <v>68.400000000000006</v>
      </c>
      <c r="I1163">
        <v>173</v>
      </c>
      <c r="J1163" t="s">
        <v>187</v>
      </c>
      <c r="M1163" t="s">
        <v>70</v>
      </c>
      <c r="N1163">
        <v>18</v>
      </c>
      <c r="O1163">
        <v>0</v>
      </c>
      <c r="S1163" t="s">
        <v>69</v>
      </c>
      <c r="T1163" t="s">
        <v>70</v>
      </c>
      <c r="V1163" t="s">
        <v>70</v>
      </c>
      <c r="X1163" t="s">
        <v>70</v>
      </c>
      <c r="Y1163" t="s">
        <v>70</v>
      </c>
      <c r="Z1163" t="s">
        <v>70</v>
      </c>
      <c r="AA1163" t="s">
        <v>70</v>
      </c>
      <c r="AB1163" t="s">
        <v>72</v>
      </c>
      <c r="AC1163" t="s">
        <v>68</v>
      </c>
      <c r="AD1163">
        <v>3982900</v>
      </c>
      <c r="AE1163">
        <v>349949</v>
      </c>
      <c r="AF1163" t="s">
        <v>72</v>
      </c>
      <c r="AG1163">
        <v>0</v>
      </c>
      <c r="AH1163" t="s">
        <v>73</v>
      </c>
      <c r="AI1163" t="s">
        <v>74</v>
      </c>
      <c r="AJ1163">
        <v>73</v>
      </c>
      <c r="AK1163">
        <f>AJ1163*2.54</f>
        <v>185.42000000000002</v>
      </c>
      <c r="AL1163" t="str">
        <f>IF(AK1163&lt;5,"Sapling",IF(AK1163&lt;30,"Pole",IF(AK1163&lt;50,"Small Saw",IF(AK1163&lt;100,"Large Saw",IF(AK1163&lt;300,"Giant","Monarch")))))</f>
        <v>Giant</v>
      </c>
      <c r="AM1163">
        <v>178</v>
      </c>
      <c r="AN1163" t="s">
        <v>188</v>
      </c>
      <c r="AO1163" s="1">
        <v>45505.604919398145</v>
      </c>
      <c r="AP1163" t="s">
        <v>76</v>
      </c>
      <c r="AQ1163" s="1">
        <v>45532.887435081022</v>
      </c>
      <c r="AR1163" t="s">
        <v>76</v>
      </c>
      <c r="AT1163" s="2" t="s">
        <v>189</v>
      </c>
      <c r="AU1163" t="s">
        <v>177</v>
      </c>
    </row>
    <row r="1164" spans="1:52" x14ac:dyDescent="0.35">
      <c r="A1164">
        <v>246</v>
      </c>
      <c r="C1164">
        <v>173</v>
      </c>
      <c r="E1164" t="s">
        <v>174</v>
      </c>
      <c r="F1164" t="s">
        <v>65</v>
      </c>
      <c r="G1164" t="s">
        <v>1</v>
      </c>
      <c r="H1164">
        <v>63.2</v>
      </c>
      <c r="I1164">
        <v>160</v>
      </c>
      <c r="J1164" t="s">
        <v>252</v>
      </c>
      <c r="M1164" t="s">
        <v>70</v>
      </c>
      <c r="N1164">
        <v>41</v>
      </c>
      <c r="O1164">
        <v>0</v>
      </c>
      <c r="S1164" t="s">
        <v>69</v>
      </c>
      <c r="T1164" t="s">
        <v>70</v>
      </c>
      <c r="V1164" t="s">
        <v>70</v>
      </c>
      <c r="X1164" t="s">
        <v>70</v>
      </c>
      <c r="Y1164" t="s">
        <v>70</v>
      </c>
      <c r="Z1164" t="s">
        <v>70</v>
      </c>
      <c r="AA1164" t="s">
        <v>70</v>
      </c>
      <c r="AB1164" t="s">
        <v>72</v>
      </c>
      <c r="AC1164" t="s">
        <v>68</v>
      </c>
      <c r="AD1164">
        <v>3982901</v>
      </c>
      <c r="AE1164">
        <v>350049</v>
      </c>
      <c r="AF1164" t="s">
        <v>72</v>
      </c>
      <c r="AG1164">
        <v>0</v>
      </c>
      <c r="AH1164" t="s">
        <v>73</v>
      </c>
      <c r="AI1164" t="s">
        <v>74</v>
      </c>
      <c r="AJ1164">
        <v>73</v>
      </c>
      <c r="AK1164">
        <f>AJ1164*2.54</f>
        <v>185.42000000000002</v>
      </c>
      <c r="AL1164" t="str">
        <f>IF(AK1164&lt;5,"Sapling",IF(AK1164&lt;30,"Pole",IF(AK1164&lt;50,"Small Saw",IF(AK1164&lt;100,"Large Saw",IF(AK1164&lt;300,"Giant","Monarch")))))</f>
        <v>Giant</v>
      </c>
      <c r="AM1164">
        <v>173</v>
      </c>
      <c r="AN1164" t="s">
        <v>253</v>
      </c>
      <c r="AO1164" s="1">
        <v>45505.604919398145</v>
      </c>
      <c r="AP1164" t="s">
        <v>76</v>
      </c>
      <c r="AQ1164" s="1">
        <v>45532.887460717589</v>
      </c>
      <c r="AR1164" t="s">
        <v>76</v>
      </c>
      <c r="AU1164" t="s">
        <v>177</v>
      </c>
      <c r="AV1164" t="s">
        <v>86</v>
      </c>
      <c r="AW1164" t="s">
        <v>159</v>
      </c>
      <c r="AX1164" t="s">
        <v>254</v>
      </c>
    </row>
    <row r="1165" spans="1:52" x14ac:dyDescent="0.35">
      <c r="A1165">
        <v>82</v>
      </c>
      <c r="C1165">
        <v>200</v>
      </c>
      <c r="E1165" t="s">
        <v>637</v>
      </c>
      <c r="F1165" t="s">
        <v>201</v>
      </c>
      <c r="G1165" t="s">
        <v>1</v>
      </c>
      <c r="H1165">
        <v>75.799999999999898</v>
      </c>
      <c r="I1165">
        <v>192</v>
      </c>
      <c r="J1165" t="s">
        <v>825</v>
      </c>
      <c r="M1165" t="s">
        <v>70</v>
      </c>
      <c r="N1165">
        <v>10</v>
      </c>
      <c r="S1165" t="s">
        <v>182</v>
      </c>
      <c r="T1165" t="s">
        <v>70</v>
      </c>
      <c r="V1165" t="s">
        <v>70</v>
      </c>
      <c r="X1165" t="s">
        <v>70</v>
      </c>
      <c r="Y1165" t="s">
        <v>70</v>
      </c>
      <c r="Z1165" t="s">
        <v>70</v>
      </c>
      <c r="AA1165" t="s">
        <v>70</v>
      </c>
      <c r="AB1165" t="s">
        <v>72</v>
      </c>
      <c r="AC1165" t="s">
        <v>68</v>
      </c>
      <c r="AD1165">
        <v>3996475</v>
      </c>
      <c r="AE1165">
        <v>351632</v>
      </c>
      <c r="AF1165" t="s">
        <v>72</v>
      </c>
      <c r="AG1165">
        <v>0</v>
      </c>
      <c r="AH1165" t="s">
        <v>73</v>
      </c>
      <c r="AI1165" t="s">
        <v>74</v>
      </c>
      <c r="AJ1165">
        <v>73</v>
      </c>
      <c r="AK1165">
        <f>AJ1165*2.54</f>
        <v>185.42000000000002</v>
      </c>
      <c r="AL1165" t="str">
        <f>IF(AK1165&lt;5,"Sapling",IF(AK1165&lt;30,"Pole",IF(AK1165&lt;50,"Small Saw",IF(AK1165&lt;100,"Large Saw",IF(AK1165&lt;300,"Giant","Monarch")))))</f>
        <v>Giant</v>
      </c>
      <c r="AM1165">
        <v>200</v>
      </c>
      <c r="AN1165" t="s">
        <v>826</v>
      </c>
      <c r="AO1165" s="1">
        <v>45505.604919398145</v>
      </c>
      <c r="AP1165" t="s">
        <v>76</v>
      </c>
      <c r="AQ1165" s="1">
        <v>45554.938148148147</v>
      </c>
      <c r="AR1165" t="s">
        <v>640</v>
      </c>
      <c r="AU1165" t="s">
        <v>177</v>
      </c>
      <c r="AV1165" t="s">
        <v>86</v>
      </c>
      <c r="AW1165" t="s">
        <v>159</v>
      </c>
    </row>
    <row r="1166" spans="1:52" x14ac:dyDescent="0.35">
      <c r="A1166">
        <v>91</v>
      </c>
      <c r="C1166">
        <v>230</v>
      </c>
      <c r="E1166" t="s">
        <v>637</v>
      </c>
      <c r="F1166" t="s">
        <v>290</v>
      </c>
      <c r="G1166" t="s">
        <v>1</v>
      </c>
      <c r="H1166">
        <v>63.2</v>
      </c>
      <c r="I1166">
        <v>160</v>
      </c>
      <c r="J1166" t="s">
        <v>766</v>
      </c>
      <c r="M1166" t="s">
        <v>70</v>
      </c>
      <c r="N1166">
        <v>3</v>
      </c>
      <c r="O1166">
        <v>0</v>
      </c>
      <c r="S1166" t="s">
        <v>182</v>
      </c>
      <c r="T1166" t="s">
        <v>68</v>
      </c>
      <c r="U1166" t="s">
        <v>67</v>
      </c>
      <c r="V1166" t="s">
        <v>70</v>
      </c>
      <c r="X1166" t="s">
        <v>70</v>
      </c>
      <c r="Y1166" t="s">
        <v>70</v>
      </c>
      <c r="Z1166" t="s">
        <v>70</v>
      </c>
      <c r="AA1166" t="s">
        <v>70</v>
      </c>
      <c r="AB1166" t="s">
        <v>72</v>
      </c>
      <c r="AC1166" t="s">
        <v>68</v>
      </c>
      <c r="AD1166">
        <v>3996341</v>
      </c>
      <c r="AE1166">
        <v>351586</v>
      </c>
      <c r="AF1166" t="s">
        <v>72</v>
      </c>
      <c r="AG1166">
        <v>0</v>
      </c>
      <c r="AH1166" t="s">
        <v>73</v>
      </c>
      <c r="AI1166" t="s">
        <v>74</v>
      </c>
      <c r="AJ1166">
        <v>73</v>
      </c>
      <c r="AK1166">
        <f>AJ1166*2.54</f>
        <v>185.42000000000002</v>
      </c>
      <c r="AL1166" t="str">
        <f>IF(AK1166&lt;5,"Sapling",IF(AK1166&lt;30,"Pole",IF(AK1166&lt;50,"Small Saw",IF(AK1166&lt;100,"Large Saw",IF(AK1166&lt;300,"Giant","Monarch")))))</f>
        <v>Giant</v>
      </c>
      <c r="AM1166">
        <v>230</v>
      </c>
      <c r="AN1166" t="s">
        <v>850</v>
      </c>
      <c r="AO1166" s="1">
        <v>45505.604919398145</v>
      </c>
      <c r="AP1166" t="s">
        <v>76</v>
      </c>
      <c r="AQ1166" s="1">
        <v>45559.863622685189</v>
      </c>
      <c r="AR1166" t="s">
        <v>151</v>
      </c>
      <c r="AU1166" t="s">
        <v>177</v>
      </c>
      <c r="AV1166" t="s">
        <v>86</v>
      </c>
      <c r="AW1166" t="s">
        <v>81</v>
      </c>
      <c r="AX1166" t="s">
        <v>623</v>
      </c>
    </row>
    <row r="1167" spans="1:52" x14ac:dyDescent="0.35">
      <c r="A1167">
        <v>183</v>
      </c>
      <c r="C1167">
        <v>203</v>
      </c>
      <c r="E1167" t="s">
        <v>637</v>
      </c>
      <c r="F1167" t="s">
        <v>201</v>
      </c>
      <c r="G1167" t="s">
        <v>1</v>
      </c>
      <c r="H1167">
        <v>76.799999999999898</v>
      </c>
      <c r="I1167">
        <v>195</v>
      </c>
      <c r="J1167" t="s">
        <v>1020</v>
      </c>
      <c r="M1167" t="s">
        <v>70</v>
      </c>
      <c r="N1167">
        <v>23</v>
      </c>
      <c r="O1167">
        <v>0</v>
      </c>
      <c r="S1167" t="s">
        <v>69</v>
      </c>
      <c r="T1167" t="s">
        <v>68</v>
      </c>
      <c r="U1167" t="s">
        <v>67</v>
      </c>
      <c r="V1167" t="s">
        <v>70</v>
      </c>
      <c r="X1167" t="s">
        <v>70</v>
      </c>
      <c r="Y1167" t="s">
        <v>70</v>
      </c>
      <c r="Z1167" t="s">
        <v>70</v>
      </c>
      <c r="AA1167" t="s">
        <v>70</v>
      </c>
      <c r="AB1167" t="s">
        <v>72</v>
      </c>
      <c r="AC1167" t="s">
        <v>68</v>
      </c>
      <c r="AD1167">
        <v>3996475</v>
      </c>
      <c r="AE1167">
        <v>351331</v>
      </c>
      <c r="AF1167" t="s">
        <v>72</v>
      </c>
      <c r="AG1167">
        <v>0</v>
      </c>
      <c r="AH1167" t="s">
        <v>73</v>
      </c>
      <c r="AI1167" t="s">
        <v>74</v>
      </c>
      <c r="AJ1167">
        <v>73</v>
      </c>
      <c r="AK1167">
        <f>AJ1167*2.54</f>
        <v>185.42000000000002</v>
      </c>
      <c r="AL1167" t="str">
        <f>IF(AK1167&lt;5,"Sapling",IF(AK1167&lt;30,"Pole",IF(AK1167&lt;50,"Small Saw",IF(AK1167&lt;100,"Large Saw",IF(AK1167&lt;300,"Giant","Monarch")))))</f>
        <v>Giant</v>
      </c>
      <c r="AM1167">
        <v>203</v>
      </c>
      <c r="AN1167" t="s">
        <v>1021</v>
      </c>
      <c r="AO1167" s="1">
        <v>45505.604919398145</v>
      </c>
      <c r="AP1167" t="s">
        <v>76</v>
      </c>
      <c r="AQ1167" s="1">
        <v>45561.741574074076</v>
      </c>
      <c r="AR1167" t="s">
        <v>151</v>
      </c>
      <c r="AU1167" t="s">
        <v>177</v>
      </c>
      <c r="AV1167" t="s">
        <v>86</v>
      </c>
      <c r="AW1167" t="s">
        <v>81</v>
      </c>
    </row>
    <row r="1168" spans="1:52" x14ac:dyDescent="0.35">
      <c r="A1168">
        <v>479</v>
      </c>
      <c r="C1168">
        <v>220</v>
      </c>
      <c r="E1168" t="s">
        <v>174</v>
      </c>
      <c r="F1168" t="s">
        <v>65</v>
      </c>
      <c r="G1168" t="s">
        <v>1</v>
      </c>
      <c r="H1168">
        <v>72.799999999999898</v>
      </c>
      <c r="I1168">
        <v>184</v>
      </c>
      <c r="J1168">
        <v>6</v>
      </c>
      <c r="K1168" t="s">
        <v>67</v>
      </c>
      <c r="M1168" t="s">
        <v>68</v>
      </c>
      <c r="N1168">
        <v>19</v>
      </c>
      <c r="O1168">
        <v>1</v>
      </c>
      <c r="S1168" t="s">
        <v>94</v>
      </c>
      <c r="T1168" t="s">
        <v>68</v>
      </c>
      <c r="U1168" t="s">
        <v>67</v>
      </c>
      <c r="V1168" t="s">
        <v>70</v>
      </c>
      <c r="W1168" t="s">
        <v>67</v>
      </c>
      <c r="X1168" t="s">
        <v>70</v>
      </c>
      <c r="Y1168" t="s">
        <v>70</v>
      </c>
      <c r="Z1168" t="s">
        <v>70</v>
      </c>
      <c r="AA1168" t="s">
        <v>70</v>
      </c>
      <c r="AB1168" t="s">
        <v>72</v>
      </c>
      <c r="AC1168" t="s">
        <v>68</v>
      </c>
      <c r="AD1168">
        <v>3983392</v>
      </c>
      <c r="AE1168">
        <v>350218</v>
      </c>
      <c r="AF1168" t="s">
        <v>72</v>
      </c>
      <c r="AG1168">
        <v>0</v>
      </c>
      <c r="AH1168" t="s">
        <v>73</v>
      </c>
      <c r="AI1168" t="s">
        <v>74</v>
      </c>
      <c r="AJ1168">
        <v>73</v>
      </c>
      <c r="AK1168">
        <f>AJ1168*2.54</f>
        <v>185.42000000000002</v>
      </c>
      <c r="AL1168" t="str">
        <f>IF(AK1168&lt;5,"Sapling",IF(AK1168&lt;30,"Pole",IF(AK1168&lt;50,"Small Saw",IF(AK1168&lt;100,"Large Saw",IF(AK1168&lt;300,"Giant","Monarch")))))</f>
        <v>Giant</v>
      </c>
      <c r="AM1168">
        <v>220</v>
      </c>
      <c r="AN1168" t="s">
        <v>2488</v>
      </c>
      <c r="AO1168" s="1">
        <v>45505.604919398145</v>
      </c>
      <c r="AP1168" t="s">
        <v>76</v>
      </c>
      <c r="AQ1168" s="1">
        <v>45532.887796354167</v>
      </c>
      <c r="AR1168" t="s">
        <v>76</v>
      </c>
      <c r="AS1168" t="s">
        <v>67</v>
      </c>
      <c r="AU1168" t="s">
        <v>177</v>
      </c>
      <c r="AV1168" t="s">
        <v>86</v>
      </c>
      <c r="AW1168" t="s">
        <v>87</v>
      </c>
    </row>
    <row r="1169" spans="1:52" x14ac:dyDescent="0.35">
      <c r="A1169">
        <v>593</v>
      </c>
      <c r="C1169">
        <v>190</v>
      </c>
      <c r="E1169" t="s">
        <v>174</v>
      </c>
      <c r="F1169" t="s">
        <v>197</v>
      </c>
      <c r="G1169" t="s">
        <v>1</v>
      </c>
      <c r="H1169">
        <v>67.400000000000006</v>
      </c>
      <c r="I1169">
        <v>171</v>
      </c>
      <c r="J1169" t="s">
        <v>274</v>
      </c>
      <c r="M1169" t="s">
        <v>70</v>
      </c>
      <c r="N1169">
        <v>35</v>
      </c>
      <c r="O1169">
        <v>0</v>
      </c>
      <c r="S1169" t="s">
        <v>182</v>
      </c>
      <c r="T1169" t="s">
        <v>70</v>
      </c>
      <c r="V1169" t="s">
        <v>70</v>
      </c>
      <c r="X1169" t="s">
        <v>70</v>
      </c>
      <c r="Y1169" t="s">
        <v>70</v>
      </c>
      <c r="Z1169" t="s">
        <v>70</v>
      </c>
      <c r="AA1169" t="s">
        <v>70</v>
      </c>
      <c r="AB1169" t="s">
        <v>72</v>
      </c>
      <c r="AC1169" t="s">
        <v>68</v>
      </c>
      <c r="AD1169">
        <v>3983246</v>
      </c>
      <c r="AE1169">
        <v>350613</v>
      </c>
      <c r="AF1169" t="s">
        <v>72</v>
      </c>
      <c r="AG1169">
        <v>0</v>
      </c>
      <c r="AH1169" t="s">
        <v>73</v>
      </c>
      <c r="AI1169" t="s">
        <v>74</v>
      </c>
      <c r="AJ1169">
        <v>73</v>
      </c>
      <c r="AK1169">
        <f>AJ1169*2.54</f>
        <v>185.42000000000002</v>
      </c>
      <c r="AL1169" t="str">
        <f>IF(AK1169&lt;5,"Sapling",IF(AK1169&lt;30,"Pole",IF(AK1169&lt;50,"Small Saw",IF(AK1169&lt;100,"Large Saw",IF(AK1169&lt;300,"Giant","Monarch")))))</f>
        <v>Giant</v>
      </c>
      <c r="AM1169">
        <v>190</v>
      </c>
      <c r="AN1169" t="s">
        <v>2856</v>
      </c>
      <c r="AO1169" s="1">
        <v>45505.604919398145</v>
      </c>
      <c r="AP1169" t="s">
        <v>76</v>
      </c>
      <c r="AQ1169" s="1">
        <v>45533.810081018521</v>
      </c>
      <c r="AR1169" t="s">
        <v>151</v>
      </c>
      <c r="AU1169" t="s">
        <v>177</v>
      </c>
      <c r="AV1169" t="s">
        <v>86</v>
      </c>
      <c r="AW1169" t="s">
        <v>87</v>
      </c>
    </row>
    <row r="1170" spans="1:52" x14ac:dyDescent="0.35">
      <c r="A1170">
        <v>424</v>
      </c>
      <c r="C1170">
        <v>185</v>
      </c>
      <c r="D1170">
        <v>1</v>
      </c>
      <c r="E1170" t="s">
        <v>174</v>
      </c>
      <c r="F1170" t="s">
        <v>197</v>
      </c>
      <c r="G1170" t="s">
        <v>1</v>
      </c>
      <c r="H1170">
        <v>67.599999999999895</v>
      </c>
      <c r="I1170">
        <v>171</v>
      </c>
      <c r="J1170" t="s">
        <v>492</v>
      </c>
      <c r="M1170" t="s">
        <v>70</v>
      </c>
      <c r="N1170">
        <v>184</v>
      </c>
      <c r="O1170">
        <v>0</v>
      </c>
      <c r="S1170" t="s">
        <v>182</v>
      </c>
      <c r="T1170" t="s">
        <v>68</v>
      </c>
      <c r="U1170" t="s">
        <v>67</v>
      </c>
      <c r="V1170" t="s">
        <v>70</v>
      </c>
      <c r="X1170" t="s">
        <v>70</v>
      </c>
      <c r="Y1170" t="s">
        <v>70</v>
      </c>
      <c r="Z1170" t="s">
        <v>70</v>
      </c>
      <c r="AA1170" t="s">
        <v>70</v>
      </c>
      <c r="AB1170" t="s">
        <v>72</v>
      </c>
      <c r="AC1170" t="s">
        <v>68</v>
      </c>
      <c r="AD1170">
        <v>3983409</v>
      </c>
      <c r="AE1170">
        <v>350089</v>
      </c>
      <c r="AF1170" t="s">
        <v>72</v>
      </c>
      <c r="AG1170">
        <v>0</v>
      </c>
      <c r="AH1170" t="s">
        <v>73</v>
      </c>
      <c r="AI1170" t="s">
        <v>74</v>
      </c>
      <c r="AJ1170">
        <v>73</v>
      </c>
      <c r="AK1170">
        <f>AJ1170*2.54</f>
        <v>185.42000000000002</v>
      </c>
      <c r="AL1170" t="str">
        <f>IF(AK1170&lt;5,"Sapling",IF(AK1170&lt;30,"Pole",IF(AK1170&lt;50,"Small Saw",IF(AK1170&lt;100,"Large Saw",IF(AK1170&lt;300,"Giant","Monarch")))))</f>
        <v>Giant</v>
      </c>
      <c r="AM1170">
        <v>185</v>
      </c>
      <c r="AN1170" t="s">
        <v>2913</v>
      </c>
      <c r="AO1170" s="1">
        <v>45505.604919398145</v>
      </c>
      <c r="AP1170" t="s">
        <v>76</v>
      </c>
      <c r="AQ1170" s="1">
        <v>45549.815937500003</v>
      </c>
      <c r="AR1170" t="s">
        <v>151</v>
      </c>
      <c r="AU1170" t="s">
        <v>177</v>
      </c>
      <c r="AV1170" t="s">
        <v>80</v>
      </c>
      <c r="AW1170" t="s">
        <v>81</v>
      </c>
    </row>
    <row r="1171" spans="1:52" x14ac:dyDescent="0.35">
      <c r="A1171">
        <v>691</v>
      </c>
      <c r="C1171">
        <v>185</v>
      </c>
      <c r="E1171" t="s">
        <v>174</v>
      </c>
      <c r="F1171" t="s">
        <v>146</v>
      </c>
      <c r="G1171" t="s">
        <v>1</v>
      </c>
      <c r="H1171">
        <v>52.1</v>
      </c>
      <c r="I1171">
        <v>132</v>
      </c>
      <c r="J1171" t="s">
        <v>618</v>
      </c>
      <c r="M1171" t="s">
        <v>68</v>
      </c>
      <c r="N1171">
        <v>62</v>
      </c>
      <c r="O1171">
        <v>2</v>
      </c>
      <c r="S1171" t="s">
        <v>94</v>
      </c>
      <c r="T1171" t="s">
        <v>70</v>
      </c>
      <c r="V1171" t="s">
        <v>70</v>
      </c>
      <c r="X1171" t="s">
        <v>70</v>
      </c>
      <c r="Y1171" t="s">
        <v>70</v>
      </c>
      <c r="Z1171" t="s">
        <v>70</v>
      </c>
      <c r="AA1171" t="s">
        <v>70</v>
      </c>
      <c r="AB1171" t="s">
        <v>72</v>
      </c>
      <c r="AC1171" t="s">
        <v>68</v>
      </c>
      <c r="AD1171">
        <v>3983159</v>
      </c>
      <c r="AE1171">
        <v>350632</v>
      </c>
      <c r="AF1171" t="s">
        <v>72</v>
      </c>
      <c r="AG1171">
        <v>4</v>
      </c>
      <c r="AH1171" t="s">
        <v>73</v>
      </c>
      <c r="AI1171" t="s">
        <v>74</v>
      </c>
      <c r="AJ1171">
        <v>73</v>
      </c>
      <c r="AK1171">
        <f>AJ1171*2.54</f>
        <v>185.42000000000002</v>
      </c>
      <c r="AL1171" t="str">
        <f>IF(AK1171&lt;5,"Sapling",IF(AK1171&lt;30,"Pole",IF(AK1171&lt;50,"Small Saw",IF(AK1171&lt;100,"Large Saw",IF(AK1171&lt;300,"Giant","Monarch")))))</f>
        <v>Giant</v>
      </c>
      <c r="AM1171">
        <v>185</v>
      </c>
      <c r="AN1171" t="s">
        <v>2921</v>
      </c>
      <c r="AO1171" s="1">
        <v>45505.604919398145</v>
      </c>
      <c r="AP1171" t="s">
        <v>76</v>
      </c>
      <c r="AQ1171" s="1">
        <v>45534.83185185185</v>
      </c>
      <c r="AR1171" t="s">
        <v>151</v>
      </c>
      <c r="AT1171" t="s">
        <v>2922</v>
      </c>
      <c r="AU1171" t="s">
        <v>177</v>
      </c>
      <c r="AV1171" t="s">
        <v>86</v>
      </c>
      <c r="AW1171" t="s">
        <v>159</v>
      </c>
      <c r="AX1171" t="s">
        <v>2923</v>
      </c>
    </row>
    <row r="1172" spans="1:52" x14ac:dyDescent="0.35">
      <c r="B1172">
        <v>999</v>
      </c>
      <c r="F1172" t="s">
        <v>290</v>
      </c>
      <c r="G1172" t="s">
        <v>1</v>
      </c>
      <c r="H1172">
        <v>73</v>
      </c>
      <c r="I1172">
        <v>185</v>
      </c>
      <c r="J1172" t="s">
        <v>928</v>
      </c>
      <c r="M1172" t="s">
        <v>70</v>
      </c>
      <c r="N1172">
        <v>36</v>
      </c>
      <c r="S1172" t="s">
        <v>94</v>
      </c>
      <c r="T1172" t="s">
        <v>68</v>
      </c>
      <c r="U1172" t="s">
        <v>67</v>
      </c>
      <c r="V1172" t="s">
        <v>70</v>
      </c>
      <c r="X1172" t="s">
        <v>70</v>
      </c>
      <c r="Y1172" t="s">
        <v>70</v>
      </c>
      <c r="Z1172" t="s">
        <v>70</v>
      </c>
      <c r="AA1172" t="s">
        <v>70</v>
      </c>
      <c r="AC1172" t="s">
        <v>68</v>
      </c>
      <c r="AH1172" t="s">
        <v>73</v>
      </c>
      <c r="AI1172" t="s">
        <v>74</v>
      </c>
      <c r="AJ1172">
        <f>H1172</f>
        <v>73</v>
      </c>
      <c r="AK1172">
        <f>AJ1172*2.54</f>
        <v>185.42000000000002</v>
      </c>
      <c r="AL1172" t="str">
        <f>IF(AK1172&lt;5,"Sapling",IF(AK1172&lt;30,"Pole",IF(AK1172&lt;50,"Small Saw",IF(AK1172&lt;100,"Large Saw",IF(AK1172&lt;300,"Giant","Monarch")))))</f>
        <v>Giant</v>
      </c>
      <c r="AN1172" t="s">
        <v>3027</v>
      </c>
      <c r="AO1172" s="1">
        <v>45563.847210648149</v>
      </c>
      <c r="AP1172" t="s">
        <v>927</v>
      </c>
      <c r="AQ1172" s="1">
        <v>45563.899039351854</v>
      </c>
      <c r="AR1172" t="s">
        <v>927</v>
      </c>
      <c r="AT1172" t="s">
        <v>3028</v>
      </c>
      <c r="AV1172" t="s">
        <v>86</v>
      </c>
      <c r="AW1172" t="s">
        <v>81</v>
      </c>
      <c r="AX1172" t="s">
        <v>1359</v>
      </c>
      <c r="AZ1172">
        <v>1</v>
      </c>
    </row>
    <row r="1173" spans="1:52" x14ac:dyDescent="0.35">
      <c r="A1173">
        <v>430</v>
      </c>
      <c r="C1173">
        <v>170</v>
      </c>
      <c r="E1173" t="s">
        <v>174</v>
      </c>
      <c r="F1173" t="s">
        <v>201</v>
      </c>
      <c r="G1173" t="s">
        <v>1</v>
      </c>
      <c r="H1173">
        <v>65</v>
      </c>
      <c r="I1173">
        <v>165</v>
      </c>
      <c r="J1173" t="s">
        <v>296</v>
      </c>
      <c r="K1173" t="s">
        <v>67</v>
      </c>
      <c r="M1173" t="s">
        <v>70</v>
      </c>
      <c r="N1173">
        <v>1</v>
      </c>
      <c r="O1173">
        <v>0</v>
      </c>
      <c r="S1173" t="s">
        <v>69</v>
      </c>
      <c r="T1173" t="s">
        <v>70</v>
      </c>
      <c r="V1173" t="s">
        <v>70</v>
      </c>
      <c r="W1173" t="s">
        <v>133</v>
      </c>
      <c r="X1173" t="s">
        <v>68</v>
      </c>
      <c r="Y1173" t="s">
        <v>70</v>
      </c>
      <c r="Z1173" t="s">
        <v>70</v>
      </c>
      <c r="AA1173" t="s">
        <v>70</v>
      </c>
      <c r="AB1173" t="s">
        <v>72</v>
      </c>
      <c r="AC1173" t="s">
        <v>68</v>
      </c>
      <c r="AD1173">
        <v>3983408</v>
      </c>
      <c r="AE1173">
        <v>350144</v>
      </c>
      <c r="AF1173" t="s">
        <v>72</v>
      </c>
      <c r="AG1173">
        <v>0</v>
      </c>
      <c r="AH1173" t="s">
        <v>73</v>
      </c>
      <c r="AI1173" t="s">
        <v>74</v>
      </c>
      <c r="AJ1173">
        <v>72</v>
      </c>
      <c r="AK1173">
        <f>AJ1173*2.54</f>
        <v>182.88</v>
      </c>
      <c r="AL1173" t="str">
        <f>IF(AK1173&lt;5,"Sapling",IF(AK1173&lt;30,"Pole",IF(AK1173&lt;50,"Small Saw",IF(AK1173&lt;100,"Large Saw",IF(AK1173&lt;300,"Giant","Monarch")))))</f>
        <v>Giant</v>
      </c>
      <c r="AM1173">
        <v>170</v>
      </c>
      <c r="AN1173" t="s">
        <v>297</v>
      </c>
      <c r="AO1173" s="1">
        <v>45505.604919398145</v>
      </c>
      <c r="AP1173" t="s">
        <v>76</v>
      </c>
      <c r="AQ1173" s="1">
        <v>45532.887490868059</v>
      </c>
      <c r="AR1173" t="s">
        <v>76</v>
      </c>
      <c r="AS1173" t="s">
        <v>133</v>
      </c>
      <c r="AU1173" t="s">
        <v>177</v>
      </c>
      <c r="AV1173" t="s">
        <v>86</v>
      </c>
      <c r="AW1173" t="s">
        <v>87</v>
      </c>
    </row>
    <row r="1174" spans="1:52" x14ac:dyDescent="0.35">
      <c r="A1174">
        <v>519</v>
      </c>
      <c r="C1174">
        <v>168</v>
      </c>
      <c r="E1174" t="s">
        <v>174</v>
      </c>
      <c r="F1174" t="s">
        <v>197</v>
      </c>
      <c r="G1174" t="s">
        <v>1</v>
      </c>
      <c r="H1174">
        <v>62.899999999999899</v>
      </c>
      <c r="I1174">
        <v>159</v>
      </c>
      <c r="J1174" t="s">
        <v>317</v>
      </c>
      <c r="K1174" t="s">
        <v>67</v>
      </c>
      <c r="M1174" t="s">
        <v>70</v>
      </c>
      <c r="N1174">
        <v>28.1</v>
      </c>
      <c r="O1174">
        <v>0</v>
      </c>
      <c r="S1174" t="s">
        <v>94</v>
      </c>
      <c r="T1174" t="s">
        <v>68</v>
      </c>
      <c r="U1174" t="s">
        <v>67</v>
      </c>
      <c r="V1174" t="s">
        <v>70</v>
      </c>
      <c r="W1174" t="s">
        <v>67</v>
      </c>
      <c r="X1174" t="s">
        <v>70</v>
      </c>
      <c r="Y1174" t="s">
        <v>70</v>
      </c>
      <c r="Z1174" t="s">
        <v>70</v>
      </c>
      <c r="AA1174" t="s">
        <v>70</v>
      </c>
      <c r="AB1174" t="s">
        <v>72</v>
      </c>
      <c r="AC1174" t="s">
        <v>68</v>
      </c>
      <c r="AD1174">
        <v>3983448</v>
      </c>
      <c r="AE1174">
        <v>350310</v>
      </c>
      <c r="AF1174" t="s">
        <v>72</v>
      </c>
      <c r="AG1174">
        <v>0</v>
      </c>
      <c r="AH1174" t="s">
        <v>73</v>
      </c>
      <c r="AI1174" t="s">
        <v>74</v>
      </c>
      <c r="AJ1174">
        <v>72</v>
      </c>
      <c r="AK1174">
        <f>AJ1174*2.54</f>
        <v>182.88</v>
      </c>
      <c r="AL1174" t="str">
        <f>IF(AK1174&lt;5,"Sapling",IF(AK1174&lt;30,"Pole",IF(AK1174&lt;50,"Small Saw",IF(AK1174&lt;100,"Large Saw",IF(AK1174&lt;300,"Giant","Monarch")))))</f>
        <v>Giant</v>
      </c>
      <c r="AM1174">
        <v>168</v>
      </c>
      <c r="AN1174" t="s">
        <v>318</v>
      </c>
      <c r="AO1174" s="1">
        <v>45505.604919398145</v>
      </c>
      <c r="AP1174" t="s">
        <v>76</v>
      </c>
      <c r="AQ1174" s="1">
        <v>45563.014065856485</v>
      </c>
      <c r="AR1174" t="s">
        <v>77</v>
      </c>
      <c r="AS1174" t="s">
        <v>67</v>
      </c>
      <c r="AU1174" t="s">
        <v>177</v>
      </c>
      <c r="AV1174" t="s">
        <v>86</v>
      </c>
      <c r="AW1174" t="s">
        <v>87</v>
      </c>
    </row>
    <row r="1175" spans="1:52" x14ac:dyDescent="0.35">
      <c r="A1175">
        <v>139</v>
      </c>
      <c r="C1175">
        <v>162</v>
      </c>
      <c r="E1175" t="s">
        <v>174</v>
      </c>
      <c r="F1175" t="s">
        <v>82</v>
      </c>
      <c r="G1175" t="s">
        <v>1</v>
      </c>
      <c r="H1175">
        <v>60.899999999999899</v>
      </c>
      <c r="I1175">
        <v>154</v>
      </c>
      <c r="J1175" t="s">
        <v>365</v>
      </c>
      <c r="K1175" t="s">
        <v>93</v>
      </c>
      <c r="M1175" t="s">
        <v>70</v>
      </c>
      <c r="N1175">
        <v>87</v>
      </c>
      <c r="O1175">
        <v>0</v>
      </c>
      <c r="S1175" t="s">
        <v>69</v>
      </c>
      <c r="T1175" t="s">
        <v>70</v>
      </c>
      <c r="V1175" t="s">
        <v>70</v>
      </c>
      <c r="W1175" t="s">
        <v>93</v>
      </c>
      <c r="X1175" t="s">
        <v>68</v>
      </c>
      <c r="Y1175" t="s">
        <v>70</v>
      </c>
      <c r="Z1175" t="s">
        <v>70</v>
      </c>
      <c r="AA1175" t="s">
        <v>70</v>
      </c>
      <c r="AB1175" t="s">
        <v>72</v>
      </c>
      <c r="AC1175" t="s">
        <v>68</v>
      </c>
      <c r="AD1175">
        <v>3983419</v>
      </c>
      <c r="AE1175">
        <v>349804</v>
      </c>
      <c r="AF1175" t="s">
        <v>72</v>
      </c>
      <c r="AG1175">
        <v>0</v>
      </c>
      <c r="AH1175" t="s">
        <v>73</v>
      </c>
      <c r="AI1175" t="s">
        <v>74</v>
      </c>
      <c r="AJ1175">
        <v>72</v>
      </c>
      <c r="AK1175">
        <f>AJ1175*2.54</f>
        <v>182.88</v>
      </c>
      <c r="AL1175" t="str">
        <f>IF(AK1175&lt;5,"Sapling",IF(AK1175&lt;30,"Pole",IF(AK1175&lt;50,"Small Saw",IF(AK1175&lt;100,"Large Saw",IF(AK1175&lt;300,"Giant","Monarch")))))</f>
        <v>Giant</v>
      </c>
      <c r="AM1175">
        <v>162</v>
      </c>
      <c r="AN1175" t="s">
        <v>366</v>
      </c>
      <c r="AO1175" s="1">
        <v>45505.604919398145</v>
      </c>
      <c r="AP1175" t="s">
        <v>76</v>
      </c>
      <c r="AQ1175" s="1">
        <v>45535.708854166667</v>
      </c>
      <c r="AR1175" t="s">
        <v>151</v>
      </c>
      <c r="AS1175" t="s">
        <v>93</v>
      </c>
      <c r="AU1175" t="s">
        <v>177</v>
      </c>
      <c r="AV1175" t="s">
        <v>86</v>
      </c>
      <c r="AW1175" t="s">
        <v>159</v>
      </c>
      <c r="AX1175" t="s">
        <v>178</v>
      </c>
    </row>
    <row r="1176" spans="1:52" x14ac:dyDescent="0.35">
      <c r="A1176">
        <v>388</v>
      </c>
      <c r="C1176">
        <v>153</v>
      </c>
      <c r="E1176" t="s">
        <v>174</v>
      </c>
      <c r="F1176" t="s">
        <v>65</v>
      </c>
      <c r="G1176" t="s">
        <v>1</v>
      </c>
      <c r="H1176">
        <v>68</v>
      </c>
      <c r="I1176">
        <v>172</v>
      </c>
      <c r="J1176" t="s">
        <v>434</v>
      </c>
      <c r="M1176" t="s">
        <v>70</v>
      </c>
      <c r="N1176">
        <v>8</v>
      </c>
      <c r="S1176" t="s">
        <v>94</v>
      </c>
      <c r="V1176" t="s">
        <v>70</v>
      </c>
      <c r="X1176" t="s">
        <v>70</v>
      </c>
      <c r="Y1176" t="s">
        <v>70</v>
      </c>
      <c r="Z1176" t="s">
        <v>70</v>
      </c>
      <c r="AA1176" t="s">
        <v>70</v>
      </c>
      <c r="AB1176" t="s">
        <v>280</v>
      </c>
      <c r="AC1176" t="s">
        <v>68</v>
      </c>
      <c r="AD1176">
        <v>3983354</v>
      </c>
      <c r="AE1176">
        <v>350103</v>
      </c>
      <c r="AF1176" t="s">
        <v>72</v>
      </c>
      <c r="AG1176">
        <v>0</v>
      </c>
      <c r="AH1176" t="s">
        <v>73</v>
      </c>
      <c r="AI1176" t="s">
        <v>74</v>
      </c>
      <c r="AJ1176">
        <v>72</v>
      </c>
      <c r="AK1176">
        <f>AJ1176*2.54</f>
        <v>182.88</v>
      </c>
      <c r="AL1176" t="str">
        <f>IF(AK1176&lt;5,"Sapling",IF(AK1176&lt;30,"Pole",IF(AK1176&lt;50,"Small Saw",IF(AK1176&lt;100,"Large Saw",IF(AK1176&lt;300,"Giant","Monarch")))))</f>
        <v>Giant</v>
      </c>
      <c r="AM1176">
        <v>153</v>
      </c>
      <c r="AN1176" t="s">
        <v>435</v>
      </c>
      <c r="AO1176" s="1">
        <v>45505.604919398145</v>
      </c>
      <c r="AP1176" t="s">
        <v>76</v>
      </c>
      <c r="AQ1176" s="1">
        <v>45532.887551979169</v>
      </c>
      <c r="AR1176" t="s">
        <v>76</v>
      </c>
      <c r="AT1176" t="s">
        <v>436</v>
      </c>
      <c r="AU1176" t="s">
        <v>177</v>
      </c>
    </row>
    <row r="1177" spans="1:52" x14ac:dyDescent="0.35">
      <c r="A1177">
        <v>428</v>
      </c>
      <c r="C1177">
        <v>230</v>
      </c>
      <c r="E1177" t="s">
        <v>637</v>
      </c>
      <c r="F1177" t="s">
        <v>197</v>
      </c>
      <c r="G1177" t="s">
        <v>1</v>
      </c>
      <c r="H1177">
        <v>70</v>
      </c>
      <c r="I1177">
        <v>177</v>
      </c>
      <c r="J1177" t="s">
        <v>1325</v>
      </c>
      <c r="M1177" t="s">
        <v>68</v>
      </c>
      <c r="N1177">
        <v>50</v>
      </c>
      <c r="O1177">
        <v>1</v>
      </c>
      <c r="S1177" t="s">
        <v>94</v>
      </c>
      <c r="T1177" t="s">
        <v>68</v>
      </c>
      <c r="U1177" t="s">
        <v>67</v>
      </c>
      <c r="Y1177" t="s">
        <v>70</v>
      </c>
      <c r="Z1177" t="s">
        <v>70</v>
      </c>
      <c r="AA1177" t="s">
        <v>70</v>
      </c>
      <c r="AB1177" t="s">
        <v>72</v>
      </c>
      <c r="AC1177" t="s">
        <v>68</v>
      </c>
      <c r="AD1177">
        <v>3995811</v>
      </c>
      <c r="AE1177">
        <v>350800</v>
      </c>
      <c r="AF1177" t="s">
        <v>72</v>
      </c>
      <c r="AG1177">
        <v>0</v>
      </c>
      <c r="AH1177" t="s">
        <v>73</v>
      </c>
      <c r="AI1177" t="s">
        <v>74</v>
      </c>
      <c r="AJ1177">
        <v>72</v>
      </c>
      <c r="AK1177">
        <f>AJ1177*2.54</f>
        <v>182.88</v>
      </c>
      <c r="AL1177" t="str">
        <f>IF(AK1177&lt;5,"Sapling",IF(AK1177&lt;30,"Pole",IF(AK1177&lt;50,"Small Saw",IF(AK1177&lt;100,"Large Saw",IF(AK1177&lt;300,"Giant","Monarch")))))</f>
        <v>Giant</v>
      </c>
      <c r="AM1177">
        <v>230</v>
      </c>
      <c r="AN1177" t="s">
        <v>1555</v>
      </c>
      <c r="AO1177" s="1">
        <v>45505.604919398145</v>
      </c>
      <c r="AP1177" t="s">
        <v>76</v>
      </c>
      <c r="AQ1177" s="1">
        <v>45562.850682870368</v>
      </c>
      <c r="AR1177" t="s">
        <v>927</v>
      </c>
      <c r="AT1177" t="s">
        <v>1556</v>
      </c>
      <c r="AU1177" t="s">
        <v>177</v>
      </c>
      <c r="AV1177" t="s">
        <v>86</v>
      </c>
      <c r="AW1177" t="s">
        <v>159</v>
      </c>
      <c r="AX1177" t="s">
        <v>1557</v>
      </c>
    </row>
    <row r="1178" spans="1:52" x14ac:dyDescent="0.35">
      <c r="A1178">
        <v>533</v>
      </c>
      <c r="C1178">
        <v>197</v>
      </c>
      <c r="E1178" t="s">
        <v>637</v>
      </c>
      <c r="F1178" t="s">
        <v>197</v>
      </c>
      <c r="G1178" t="s">
        <v>1</v>
      </c>
      <c r="H1178">
        <v>76</v>
      </c>
      <c r="I1178">
        <v>193</v>
      </c>
      <c r="J1178" t="s">
        <v>935</v>
      </c>
      <c r="M1178" t="s">
        <v>70</v>
      </c>
      <c r="N1178">
        <v>6</v>
      </c>
      <c r="S1178" t="s">
        <v>94</v>
      </c>
      <c r="T1178" t="s">
        <v>68</v>
      </c>
      <c r="U1178" t="s">
        <v>67</v>
      </c>
      <c r="X1178" t="s">
        <v>70</v>
      </c>
      <c r="Y1178" t="s">
        <v>70</v>
      </c>
      <c r="Z1178" t="s">
        <v>70</v>
      </c>
      <c r="AA1178" t="s">
        <v>70</v>
      </c>
      <c r="AB1178" t="s">
        <v>72</v>
      </c>
      <c r="AC1178" t="s">
        <v>68</v>
      </c>
      <c r="AD1178">
        <v>3994969</v>
      </c>
      <c r="AE1178">
        <v>350327</v>
      </c>
      <c r="AF1178" t="s">
        <v>72</v>
      </c>
      <c r="AG1178">
        <v>0</v>
      </c>
      <c r="AH1178" t="s">
        <v>73</v>
      </c>
      <c r="AI1178" t="s">
        <v>74</v>
      </c>
      <c r="AJ1178">
        <v>72</v>
      </c>
      <c r="AK1178">
        <f>AJ1178*2.54</f>
        <v>182.88</v>
      </c>
      <c r="AL1178" t="str">
        <f>IF(AK1178&lt;5,"Sapling",IF(AK1178&lt;30,"Pole",IF(AK1178&lt;50,"Small Saw",IF(AK1178&lt;100,"Large Saw",IF(AK1178&lt;300,"Giant","Monarch")))))</f>
        <v>Giant</v>
      </c>
      <c r="AM1178">
        <v>197</v>
      </c>
      <c r="AN1178" t="s">
        <v>1759</v>
      </c>
      <c r="AO1178" s="1">
        <v>45505.604919398145</v>
      </c>
      <c r="AP1178" t="s">
        <v>76</v>
      </c>
      <c r="AQ1178" s="1">
        <v>45566.628750000003</v>
      </c>
      <c r="AR1178" t="s">
        <v>927</v>
      </c>
      <c r="AU1178" t="s">
        <v>177</v>
      </c>
      <c r="AV1178" t="s">
        <v>86</v>
      </c>
      <c r="AW1178" t="s">
        <v>87</v>
      </c>
      <c r="AX1178" t="s">
        <v>1760</v>
      </c>
    </row>
    <row r="1179" spans="1:52" x14ac:dyDescent="0.35">
      <c r="A1179">
        <v>580</v>
      </c>
      <c r="C1179">
        <v>145</v>
      </c>
      <c r="E1179" t="s">
        <v>637</v>
      </c>
      <c r="F1179" t="s">
        <v>106</v>
      </c>
      <c r="G1179" t="s">
        <v>1</v>
      </c>
      <c r="H1179">
        <v>70.2</v>
      </c>
      <c r="I1179">
        <v>178</v>
      </c>
      <c r="J1179" t="s">
        <v>1841</v>
      </c>
      <c r="M1179" t="s">
        <v>70</v>
      </c>
      <c r="N1179">
        <v>15</v>
      </c>
      <c r="O1179">
        <v>0</v>
      </c>
      <c r="S1179" t="s">
        <v>69</v>
      </c>
      <c r="T1179" t="s">
        <v>68</v>
      </c>
      <c r="U1179" t="s">
        <v>67</v>
      </c>
      <c r="V1179" t="s">
        <v>70</v>
      </c>
      <c r="X1179" t="s">
        <v>70</v>
      </c>
      <c r="Y1179" t="s">
        <v>70</v>
      </c>
      <c r="Z1179" t="s">
        <v>70</v>
      </c>
      <c r="AA1179" t="s">
        <v>70</v>
      </c>
      <c r="AB1179" t="s">
        <v>467</v>
      </c>
      <c r="AC1179" t="s">
        <v>68</v>
      </c>
      <c r="AD1179">
        <v>3996914</v>
      </c>
      <c r="AE1179">
        <v>349715</v>
      </c>
      <c r="AF1179" t="s">
        <v>72</v>
      </c>
      <c r="AG1179">
        <v>0</v>
      </c>
      <c r="AH1179" t="s">
        <v>73</v>
      </c>
      <c r="AI1179" t="s">
        <v>74</v>
      </c>
      <c r="AJ1179">
        <v>72</v>
      </c>
      <c r="AK1179">
        <f>AJ1179*2.54</f>
        <v>182.88</v>
      </c>
      <c r="AL1179" t="str">
        <f>IF(AK1179&lt;5,"Sapling",IF(AK1179&lt;30,"Pole",IF(AK1179&lt;50,"Small Saw",IF(AK1179&lt;100,"Large Saw",IF(AK1179&lt;300,"Giant","Monarch")))))</f>
        <v>Giant</v>
      </c>
      <c r="AM1179">
        <v>145</v>
      </c>
      <c r="AN1179" t="s">
        <v>1842</v>
      </c>
      <c r="AO1179" s="1">
        <v>45505.604919398145</v>
      </c>
      <c r="AP1179" t="s">
        <v>76</v>
      </c>
      <c r="AQ1179" s="1">
        <v>45564.744131944448</v>
      </c>
      <c r="AR1179" t="s">
        <v>151</v>
      </c>
      <c r="AU1179" t="s">
        <v>177</v>
      </c>
      <c r="AV1179" t="s">
        <v>80</v>
      </c>
      <c r="AW1179" t="s">
        <v>81</v>
      </c>
    </row>
    <row r="1180" spans="1:52" x14ac:dyDescent="0.35">
      <c r="A1180">
        <v>478</v>
      </c>
      <c r="C1180">
        <v>220</v>
      </c>
      <c r="E1180" t="s">
        <v>174</v>
      </c>
      <c r="F1180" t="s">
        <v>197</v>
      </c>
      <c r="G1180" t="s">
        <v>1</v>
      </c>
      <c r="H1180">
        <v>66.900000000000006</v>
      </c>
      <c r="I1180">
        <v>169</v>
      </c>
      <c r="J1180" t="s">
        <v>465</v>
      </c>
      <c r="K1180" t="s">
        <v>67</v>
      </c>
      <c r="M1180" t="s">
        <v>68</v>
      </c>
      <c r="N1180">
        <v>15</v>
      </c>
      <c r="O1180">
        <v>1</v>
      </c>
      <c r="S1180" t="s">
        <v>94</v>
      </c>
      <c r="T1180" t="s">
        <v>68</v>
      </c>
      <c r="U1180" t="s">
        <v>67</v>
      </c>
      <c r="V1180" t="s">
        <v>70</v>
      </c>
      <c r="X1180" t="s">
        <v>70</v>
      </c>
      <c r="Y1180" t="s">
        <v>70</v>
      </c>
      <c r="Z1180" t="s">
        <v>70</v>
      </c>
      <c r="AA1180" t="s">
        <v>70</v>
      </c>
      <c r="AB1180" t="s">
        <v>72</v>
      </c>
      <c r="AC1180" t="s">
        <v>68</v>
      </c>
      <c r="AD1180">
        <v>3983393</v>
      </c>
      <c r="AE1180">
        <v>350220</v>
      </c>
      <c r="AF1180" t="s">
        <v>72</v>
      </c>
      <c r="AG1180">
        <v>0</v>
      </c>
      <c r="AH1180" t="s">
        <v>73</v>
      </c>
      <c r="AI1180" t="s">
        <v>74</v>
      </c>
      <c r="AJ1180">
        <v>72</v>
      </c>
      <c r="AK1180">
        <f>AJ1180*2.54</f>
        <v>182.88</v>
      </c>
      <c r="AL1180" t="str">
        <f>IF(AK1180&lt;5,"Sapling",IF(AK1180&lt;30,"Pole",IF(AK1180&lt;50,"Small Saw",IF(AK1180&lt;100,"Large Saw",IF(AK1180&lt;300,"Giant","Monarch")))))</f>
        <v>Giant</v>
      </c>
      <c r="AM1180">
        <v>220</v>
      </c>
      <c r="AN1180" t="s">
        <v>2487</v>
      </c>
      <c r="AO1180" s="1">
        <v>45505.604919398145</v>
      </c>
      <c r="AP1180" t="s">
        <v>76</v>
      </c>
      <c r="AQ1180" s="1">
        <v>45563.014065856485</v>
      </c>
      <c r="AR1180" t="s">
        <v>77</v>
      </c>
      <c r="AS1180" t="s">
        <v>67</v>
      </c>
      <c r="AU1180" t="s">
        <v>177</v>
      </c>
      <c r="AV1180" t="s">
        <v>86</v>
      </c>
      <c r="AW1180" t="s">
        <v>87</v>
      </c>
    </row>
    <row r="1181" spans="1:52" x14ac:dyDescent="0.35">
      <c r="A1181">
        <v>612</v>
      </c>
      <c r="C1181">
        <v>186</v>
      </c>
      <c r="E1181" t="s">
        <v>174</v>
      </c>
      <c r="F1181" t="s">
        <v>146</v>
      </c>
      <c r="G1181" t="s">
        <v>1</v>
      </c>
      <c r="H1181">
        <v>55.899999999999899</v>
      </c>
      <c r="I1181">
        <v>141</v>
      </c>
      <c r="J1181" t="s">
        <v>187</v>
      </c>
      <c r="M1181" t="s">
        <v>68</v>
      </c>
      <c r="N1181">
        <v>8</v>
      </c>
      <c r="O1181">
        <v>1</v>
      </c>
      <c r="S1181" t="s">
        <v>182</v>
      </c>
      <c r="T1181" t="s">
        <v>68</v>
      </c>
      <c r="U1181" t="s">
        <v>67</v>
      </c>
      <c r="V1181" t="s">
        <v>70</v>
      </c>
      <c r="X1181" t="s">
        <v>70</v>
      </c>
      <c r="Y1181" t="s">
        <v>70</v>
      </c>
      <c r="Z1181" t="s">
        <v>70</v>
      </c>
      <c r="AA1181" t="s">
        <v>70</v>
      </c>
      <c r="AB1181" t="s">
        <v>72</v>
      </c>
      <c r="AC1181" t="s">
        <v>68</v>
      </c>
      <c r="AD1181">
        <v>3984264</v>
      </c>
      <c r="AE1181">
        <v>350875</v>
      </c>
      <c r="AF1181" t="s">
        <v>72</v>
      </c>
      <c r="AG1181">
        <v>0</v>
      </c>
      <c r="AH1181" t="s">
        <v>73</v>
      </c>
      <c r="AI1181" t="s">
        <v>74</v>
      </c>
      <c r="AJ1181">
        <v>72</v>
      </c>
      <c r="AK1181">
        <f>AJ1181*2.54</f>
        <v>182.88</v>
      </c>
      <c r="AL1181" t="str">
        <f>IF(AK1181&lt;5,"Sapling",IF(AK1181&lt;30,"Pole",IF(AK1181&lt;50,"Small Saw",IF(AK1181&lt;100,"Large Saw",IF(AK1181&lt;300,"Giant","Monarch")))))</f>
        <v>Giant</v>
      </c>
      <c r="AM1181">
        <v>186</v>
      </c>
      <c r="AN1181" t="s">
        <v>2899</v>
      </c>
      <c r="AO1181" s="1">
        <v>45505.604919398145</v>
      </c>
      <c r="AP1181" t="s">
        <v>76</v>
      </c>
      <c r="AQ1181" s="1">
        <v>45549.760567129626</v>
      </c>
      <c r="AR1181" t="s">
        <v>151</v>
      </c>
      <c r="AU1181" t="s">
        <v>177</v>
      </c>
      <c r="AV1181" t="s">
        <v>80</v>
      </c>
      <c r="AW1181" t="s">
        <v>87</v>
      </c>
      <c r="AX1181" t="s">
        <v>2900</v>
      </c>
    </row>
    <row r="1182" spans="1:52" x14ac:dyDescent="0.35">
      <c r="A1182">
        <v>564</v>
      </c>
      <c r="C1182">
        <v>185</v>
      </c>
      <c r="E1182" t="s">
        <v>174</v>
      </c>
      <c r="F1182" t="s">
        <v>65</v>
      </c>
      <c r="G1182" t="s">
        <v>1</v>
      </c>
      <c r="H1182">
        <v>61.6</v>
      </c>
      <c r="I1182">
        <v>156</v>
      </c>
      <c r="J1182" t="s">
        <v>266</v>
      </c>
      <c r="M1182" t="s">
        <v>70</v>
      </c>
      <c r="N1182">
        <v>43</v>
      </c>
      <c r="S1182" t="s">
        <v>94</v>
      </c>
      <c r="T1182" t="s">
        <v>68</v>
      </c>
      <c r="U1182" t="s">
        <v>67</v>
      </c>
      <c r="V1182" t="s">
        <v>70</v>
      </c>
      <c r="X1182" t="s">
        <v>70</v>
      </c>
      <c r="Y1182" t="s">
        <v>70</v>
      </c>
      <c r="Z1182" t="s">
        <v>70</v>
      </c>
      <c r="AA1182" t="s">
        <v>70</v>
      </c>
      <c r="AB1182" t="s">
        <v>72</v>
      </c>
      <c r="AC1182" t="s">
        <v>68</v>
      </c>
      <c r="AD1182">
        <v>3983122</v>
      </c>
      <c r="AE1182">
        <v>350282</v>
      </c>
      <c r="AF1182" t="s">
        <v>72</v>
      </c>
      <c r="AG1182">
        <v>0</v>
      </c>
      <c r="AH1182" t="s">
        <v>73</v>
      </c>
      <c r="AI1182" t="s">
        <v>74</v>
      </c>
      <c r="AJ1182">
        <v>72</v>
      </c>
      <c r="AK1182">
        <f>AJ1182*2.54</f>
        <v>182.88</v>
      </c>
      <c r="AL1182" t="str">
        <f>IF(AK1182&lt;5,"Sapling",IF(AK1182&lt;30,"Pole",IF(AK1182&lt;50,"Small Saw",IF(AK1182&lt;100,"Large Saw",IF(AK1182&lt;300,"Giant","Monarch")))))</f>
        <v>Giant</v>
      </c>
      <c r="AM1182">
        <v>185</v>
      </c>
      <c r="AN1182" t="s">
        <v>2915</v>
      </c>
      <c r="AO1182" s="1">
        <v>45505.604919398145</v>
      </c>
      <c r="AP1182" t="s">
        <v>76</v>
      </c>
      <c r="AQ1182" s="1">
        <v>45534.710474537038</v>
      </c>
      <c r="AR1182" t="s">
        <v>151</v>
      </c>
      <c r="AU1182" t="s">
        <v>177</v>
      </c>
      <c r="AV1182" t="s">
        <v>86</v>
      </c>
      <c r="AW1182" t="s">
        <v>81</v>
      </c>
      <c r="AX1182" t="s">
        <v>2916</v>
      </c>
    </row>
    <row r="1183" spans="1:52" x14ac:dyDescent="0.35">
      <c r="A1183">
        <v>256</v>
      </c>
      <c r="C1183">
        <v>180</v>
      </c>
      <c r="E1183" t="s">
        <v>174</v>
      </c>
      <c r="F1183" t="s">
        <v>82</v>
      </c>
      <c r="G1183" t="s">
        <v>1</v>
      </c>
      <c r="H1183">
        <v>75.799999999999898</v>
      </c>
      <c r="I1183">
        <v>192</v>
      </c>
      <c r="J1183" t="s">
        <v>223</v>
      </c>
      <c r="M1183" t="s">
        <v>70</v>
      </c>
      <c r="N1183">
        <v>34</v>
      </c>
      <c r="O1183">
        <v>0</v>
      </c>
      <c r="S1183" t="s">
        <v>69</v>
      </c>
      <c r="T1183" t="s">
        <v>70</v>
      </c>
      <c r="V1183" t="s">
        <v>70</v>
      </c>
      <c r="X1183" t="s">
        <v>70</v>
      </c>
      <c r="Y1183" t="s">
        <v>70</v>
      </c>
      <c r="Z1183" t="s">
        <v>70</v>
      </c>
      <c r="AA1183" t="s">
        <v>70</v>
      </c>
      <c r="AB1183" t="s">
        <v>72</v>
      </c>
      <c r="AC1183" t="s">
        <v>68</v>
      </c>
      <c r="AD1183">
        <v>3982981</v>
      </c>
      <c r="AE1183">
        <v>350088</v>
      </c>
      <c r="AF1183" t="s">
        <v>72</v>
      </c>
      <c r="AG1183">
        <v>0</v>
      </c>
      <c r="AH1183" t="s">
        <v>73</v>
      </c>
      <c r="AI1183" t="s">
        <v>74</v>
      </c>
      <c r="AJ1183">
        <v>72</v>
      </c>
      <c r="AK1183">
        <f>AJ1183*2.54</f>
        <v>182.88</v>
      </c>
      <c r="AL1183" t="str">
        <f>IF(AK1183&lt;5,"Sapling",IF(AK1183&lt;30,"Pole",IF(AK1183&lt;50,"Small Saw",IF(AK1183&lt;100,"Large Saw",IF(AK1183&lt;300,"Giant","Monarch")))))</f>
        <v>Giant</v>
      </c>
      <c r="AM1183">
        <v>180</v>
      </c>
      <c r="AN1183" t="s">
        <v>2970</v>
      </c>
      <c r="AO1183" s="1">
        <v>45505.604919398145</v>
      </c>
      <c r="AP1183" t="s">
        <v>76</v>
      </c>
      <c r="AQ1183" s="1">
        <v>45532.888026956018</v>
      </c>
      <c r="AR1183" t="s">
        <v>76</v>
      </c>
      <c r="AU1183" t="s">
        <v>177</v>
      </c>
      <c r="AV1183" t="s">
        <v>86</v>
      </c>
      <c r="AW1183" t="s">
        <v>87</v>
      </c>
    </row>
    <row r="1184" spans="1:52" x14ac:dyDescent="0.35">
      <c r="A1184">
        <v>730</v>
      </c>
      <c r="C1184">
        <v>180</v>
      </c>
      <c r="E1184" t="s">
        <v>174</v>
      </c>
      <c r="F1184" t="s">
        <v>65</v>
      </c>
      <c r="G1184" t="s">
        <v>1</v>
      </c>
      <c r="H1184">
        <v>55.1</v>
      </c>
      <c r="I1184">
        <v>139</v>
      </c>
      <c r="J1184" t="s">
        <v>179</v>
      </c>
      <c r="M1184" t="s">
        <v>68</v>
      </c>
      <c r="N1184">
        <v>33</v>
      </c>
      <c r="O1184">
        <v>2</v>
      </c>
      <c r="S1184" t="s">
        <v>69</v>
      </c>
      <c r="T1184" t="s">
        <v>70</v>
      </c>
      <c r="V1184" t="s">
        <v>70</v>
      </c>
      <c r="X1184" t="s">
        <v>70</v>
      </c>
      <c r="Y1184" t="s">
        <v>68</v>
      </c>
      <c r="Z1184" t="s">
        <v>70</v>
      </c>
      <c r="AA1184" t="s">
        <v>70</v>
      </c>
      <c r="AB1184" t="s">
        <v>72</v>
      </c>
      <c r="AC1184" t="s">
        <v>68</v>
      </c>
      <c r="AD1184">
        <v>3983044</v>
      </c>
      <c r="AE1184">
        <v>350745</v>
      </c>
      <c r="AF1184" t="s">
        <v>72</v>
      </c>
      <c r="AG1184">
        <v>0</v>
      </c>
      <c r="AH1184" t="s">
        <v>73</v>
      </c>
      <c r="AI1184" t="s">
        <v>74</v>
      </c>
      <c r="AJ1184">
        <v>71</v>
      </c>
      <c r="AK1184">
        <f>AJ1184*2.54</f>
        <v>180.34</v>
      </c>
      <c r="AL1184" t="str">
        <f>IF(AK1184&lt;5,"Sapling",IF(AK1184&lt;30,"Pole",IF(AK1184&lt;50,"Small Saw",IF(AK1184&lt;100,"Large Saw",IF(AK1184&lt;300,"Giant","Monarch")))))</f>
        <v>Giant</v>
      </c>
      <c r="AM1184">
        <v>180</v>
      </c>
      <c r="AN1184" t="s">
        <v>180</v>
      </c>
      <c r="AO1184" s="1">
        <v>45505.604919398145</v>
      </c>
      <c r="AP1184" t="s">
        <v>76</v>
      </c>
      <c r="AQ1184" s="1">
        <v>45550.049351851849</v>
      </c>
      <c r="AR1184" t="s">
        <v>151</v>
      </c>
      <c r="AU1184" t="s">
        <v>177</v>
      </c>
      <c r="AV1184" t="s">
        <v>86</v>
      </c>
      <c r="AW1184" t="s">
        <v>87</v>
      </c>
    </row>
    <row r="1185" spans="1:50" x14ac:dyDescent="0.35">
      <c r="A1185">
        <v>404</v>
      </c>
      <c r="C1185">
        <v>176</v>
      </c>
      <c r="E1185" t="s">
        <v>174</v>
      </c>
      <c r="F1185" t="s">
        <v>65</v>
      </c>
      <c r="G1185" t="s">
        <v>1</v>
      </c>
      <c r="H1185">
        <v>63</v>
      </c>
      <c r="I1185">
        <v>160</v>
      </c>
      <c r="J1185" t="s">
        <v>223</v>
      </c>
      <c r="M1185" t="s">
        <v>70</v>
      </c>
      <c r="N1185">
        <v>77</v>
      </c>
      <c r="S1185" t="s">
        <v>182</v>
      </c>
      <c r="T1185" t="s">
        <v>68</v>
      </c>
      <c r="U1185" t="s">
        <v>67</v>
      </c>
      <c r="V1185" t="s">
        <v>70</v>
      </c>
      <c r="X1185" t="s">
        <v>70</v>
      </c>
      <c r="Y1185" t="s">
        <v>70</v>
      </c>
      <c r="Z1185" t="s">
        <v>70</v>
      </c>
      <c r="AA1185" t="s">
        <v>70</v>
      </c>
      <c r="AB1185" t="s">
        <v>72</v>
      </c>
      <c r="AC1185" t="s">
        <v>68</v>
      </c>
      <c r="AD1185">
        <v>3983753</v>
      </c>
      <c r="AE1185">
        <v>350132</v>
      </c>
      <c r="AF1185" t="s">
        <v>72</v>
      </c>
      <c r="AG1185">
        <v>0</v>
      </c>
      <c r="AH1185" t="s">
        <v>73</v>
      </c>
      <c r="AI1185" t="s">
        <v>74</v>
      </c>
      <c r="AJ1185">
        <v>71</v>
      </c>
      <c r="AK1185">
        <f>AJ1185*2.54</f>
        <v>180.34</v>
      </c>
      <c r="AL1185" t="str">
        <f>IF(AK1185&lt;5,"Sapling",IF(AK1185&lt;30,"Pole",IF(AK1185&lt;50,"Small Saw",IF(AK1185&lt;100,"Large Saw",IF(AK1185&lt;300,"Giant","Monarch")))))</f>
        <v>Giant</v>
      </c>
      <c r="AM1185">
        <v>176</v>
      </c>
      <c r="AN1185" t="s">
        <v>224</v>
      </c>
      <c r="AO1185" s="1">
        <v>45505.604919398145</v>
      </c>
      <c r="AP1185" t="s">
        <v>76</v>
      </c>
      <c r="AQ1185" s="1">
        <v>45533.126435185186</v>
      </c>
      <c r="AR1185" t="s">
        <v>151</v>
      </c>
      <c r="AU1185" t="s">
        <v>177</v>
      </c>
      <c r="AV1185" t="s">
        <v>80</v>
      </c>
      <c r="AW1185" t="s">
        <v>159</v>
      </c>
      <c r="AX1185" t="s">
        <v>225</v>
      </c>
    </row>
    <row r="1186" spans="1:50" x14ac:dyDescent="0.35">
      <c r="A1186">
        <v>731</v>
      </c>
      <c r="C1186">
        <v>150</v>
      </c>
      <c r="E1186" t="s">
        <v>174</v>
      </c>
      <c r="F1186" t="s">
        <v>65</v>
      </c>
      <c r="G1186" t="s">
        <v>1</v>
      </c>
      <c r="H1186">
        <v>55.7</v>
      </c>
      <c r="I1186">
        <v>141</v>
      </c>
      <c r="J1186" t="s">
        <v>260</v>
      </c>
      <c r="M1186" t="s">
        <v>70</v>
      </c>
      <c r="N1186">
        <v>34</v>
      </c>
      <c r="O1186">
        <v>0</v>
      </c>
      <c r="S1186" t="s">
        <v>69</v>
      </c>
      <c r="T1186" t="s">
        <v>70</v>
      </c>
      <c r="V1186" t="s">
        <v>70</v>
      </c>
      <c r="X1186" t="s">
        <v>70</v>
      </c>
      <c r="Y1186" t="s">
        <v>70</v>
      </c>
      <c r="Z1186" t="s">
        <v>70</v>
      </c>
      <c r="AA1186" t="s">
        <v>70</v>
      </c>
      <c r="AB1186" t="s">
        <v>467</v>
      </c>
      <c r="AC1186" t="s">
        <v>68</v>
      </c>
      <c r="AD1186">
        <v>3983045</v>
      </c>
      <c r="AE1186">
        <v>350748</v>
      </c>
      <c r="AF1186" t="s">
        <v>72</v>
      </c>
      <c r="AG1186">
        <v>4</v>
      </c>
      <c r="AH1186" t="s">
        <v>73</v>
      </c>
      <c r="AI1186" t="s">
        <v>74</v>
      </c>
      <c r="AJ1186">
        <v>71</v>
      </c>
      <c r="AK1186">
        <f>AJ1186*2.54</f>
        <v>180.34</v>
      </c>
      <c r="AL1186" t="str">
        <f>IF(AK1186&lt;5,"Sapling",IF(AK1186&lt;30,"Pole",IF(AK1186&lt;50,"Small Saw",IF(AK1186&lt;100,"Large Saw",IF(AK1186&lt;300,"Giant","Monarch")))))</f>
        <v>Giant</v>
      </c>
      <c r="AM1186">
        <v>150</v>
      </c>
      <c r="AN1186" t="s">
        <v>468</v>
      </c>
      <c r="AO1186" s="1">
        <v>45505.604919398145</v>
      </c>
      <c r="AP1186" t="s">
        <v>76</v>
      </c>
      <c r="AQ1186" s="1">
        <v>45534.877013888887</v>
      </c>
      <c r="AR1186" t="s">
        <v>151</v>
      </c>
      <c r="AU1186" t="s">
        <v>177</v>
      </c>
      <c r="AV1186" t="s">
        <v>86</v>
      </c>
      <c r="AW1186" t="s">
        <v>87</v>
      </c>
    </row>
    <row r="1187" spans="1:50" x14ac:dyDescent="0.35">
      <c r="A1187">
        <v>84</v>
      </c>
      <c r="C1187">
        <v>202</v>
      </c>
      <c r="E1187" t="s">
        <v>637</v>
      </c>
      <c r="F1187" t="s">
        <v>290</v>
      </c>
      <c r="G1187" t="s">
        <v>1</v>
      </c>
      <c r="H1187">
        <v>72.799999999999898</v>
      </c>
      <c r="I1187">
        <v>184</v>
      </c>
      <c r="J1187" t="s">
        <v>829</v>
      </c>
      <c r="M1187" t="s">
        <v>70</v>
      </c>
      <c r="N1187">
        <v>14</v>
      </c>
      <c r="O1187">
        <v>0</v>
      </c>
      <c r="S1187" t="s">
        <v>94</v>
      </c>
      <c r="T1187" t="s">
        <v>68</v>
      </c>
      <c r="U1187" t="s">
        <v>133</v>
      </c>
      <c r="V1187" t="s">
        <v>70</v>
      </c>
      <c r="X1187" t="s">
        <v>70</v>
      </c>
      <c r="Y1187" t="s">
        <v>70</v>
      </c>
      <c r="Z1187" t="s">
        <v>70</v>
      </c>
      <c r="AA1187" t="s">
        <v>70</v>
      </c>
      <c r="AB1187" t="s">
        <v>72</v>
      </c>
      <c r="AC1187" t="s">
        <v>68</v>
      </c>
      <c r="AD1187">
        <v>3996462</v>
      </c>
      <c r="AE1187">
        <v>351550</v>
      </c>
      <c r="AF1187" t="s">
        <v>72</v>
      </c>
      <c r="AG1187">
        <v>0</v>
      </c>
      <c r="AH1187" t="s">
        <v>73</v>
      </c>
      <c r="AI1187" t="s">
        <v>74</v>
      </c>
      <c r="AJ1187">
        <v>71</v>
      </c>
      <c r="AK1187">
        <f>AJ1187*2.54</f>
        <v>180.34</v>
      </c>
      <c r="AL1187" t="str">
        <f>IF(AK1187&lt;5,"Sapling",IF(AK1187&lt;30,"Pole",IF(AK1187&lt;50,"Small Saw",IF(AK1187&lt;100,"Large Saw",IF(AK1187&lt;300,"Giant","Monarch")))))</f>
        <v>Giant</v>
      </c>
      <c r="AM1187">
        <v>202</v>
      </c>
      <c r="AN1187" t="s">
        <v>830</v>
      </c>
      <c r="AO1187" s="1">
        <v>45505.604919398145</v>
      </c>
      <c r="AP1187" t="s">
        <v>76</v>
      </c>
      <c r="AQ1187" s="1">
        <v>45559.725624999999</v>
      </c>
      <c r="AR1187" t="s">
        <v>151</v>
      </c>
      <c r="AU1187" t="s">
        <v>177</v>
      </c>
      <c r="AV1187" t="s">
        <v>80</v>
      </c>
      <c r="AW1187" t="s">
        <v>87</v>
      </c>
    </row>
    <row r="1188" spans="1:50" x14ac:dyDescent="0.35">
      <c r="A1188">
        <v>123</v>
      </c>
      <c r="C1188">
        <v>207</v>
      </c>
      <c r="E1188" t="s">
        <v>637</v>
      </c>
      <c r="F1188" t="s">
        <v>91</v>
      </c>
      <c r="G1188" t="s">
        <v>1</v>
      </c>
      <c r="H1188">
        <v>64.900000000000006</v>
      </c>
      <c r="I1188">
        <v>164</v>
      </c>
      <c r="J1188" t="s">
        <v>720</v>
      </c>
      <c r="M1188" t="s">
        <v>70</v>
      </c>
      <c r="N1188">
        <v>3</v>
      </c>
      <c r="O1188">
        <v>0</v>
      </c>
      <c r="S1188" t="s">
        <v>94</v>
      </c>
      <c r="T1188" t="s">
        <v>68</v>
      </c>
      <c r="U1188" t="s">
        <v>67</v>
      </c>
      <c r="V1188" t="s">
        <v>70</v>
      </c>
      <c r="X1188" t="s">
        <v>70</v>
      </c>
      <c r="Y1188" t="s">
        <v>70</v>
      </c>
      <c r="Z1188" t="s">
        <v>70</v>
      </c>
      <c r="AA1188" t="s">
        <v>70</v>
      </c>
      <c r="AB1188" t="s">
        <v>72</v>
      </c>
      <c r="AC1188" t="s">
        <v>68</v>
      </c>
      <c r="AD1188">
        <v>3996374</v>
      </c>
      <c r="AE1188">
        <v>351463</v>
      </c>
      <c r="AF1188" t="s">
        <v>72</v>
      </c>
      <c r="AG1188">
        <v>0</v>
      </c>
      <c r="AH1188" t="s">
        <v>73</v>
      </c>
      <c r="AI1188" t="s">
        <v>74</v>
      </c>
      <c r="AJ1188">
        <v>71</v>
      </c>
      <c r="AK1188">
        <f>AJ1188*2.54</f>
        <v>180.34</v>
      </c>
      <c r="AL1188" t="str">
        <f>IF(AK1188&lt;5,"Sapling",IF(AK1188&lt;30,"Pole",IF(AK1188&lt;50,"Small Saw",IF(AK1188&lt;100,"Large Saw",IF(AK1188&lt;300,"Giant","Monarch")))))</f>
        <v>Giant</v>
      </c>
      <c r="AM1188">
        <v>207</v>
      </c>
      <c r="AN1188" t="s">
        <v>919</v>
      </c>
      <c r="AO1188" s="1">
        <v>45505.604919398145</v>
      </c>
      <c r="AP1188" t="s">
        <v>76</v>
      </c>
      <c r="AQ1188" s="1">
        <v>45559.763020833336</v>
      </c>
      <c r="AR1188" t="s">
        <v>151</v>
      </c>
      <c r="AU1188" t="s">
        <v>177</v>
      </c>
      <c r="AV1188" t="s">
        <v>80</v>
      </c>
      <c r="AW1188" t="s">
        <v>81</v>
      </c>
    </row>
    <row r="1189" spans="1:50" x14ac:dyDescent="0.35">
      <c r="A1189">
        <v>165</v>
      </c>
      <c r="C1189">
        <v>182</v>
      </c>
      <c r="E1189" t="s">
        <v>637</v>
      </c>
      <c r="F1189" t="s">
        <v>290</v>
      </c>
      <c r="G1189" t="s">
        <v>1</v>
      </c>
      <c r="H1189">
        <v>72.7</v>
      </c>
      <c r="I1189">
        <v>184</v>
      </c>
      <c r="J1189" t="s">
        <v>484</v>
      </c>
      <c r="M1189" t="s">
        <v>70</v>
      </c>
      <c r="N1189">
        <v>25</v>
      </c>
      <c r="O1189">
        <v>0</v>
      </c>
      <c r="S1189" t="s">
        <v>69</v>
      </c>
      <c r="T1189" t="s">
        <v>68</v>
      </c>
      <c r="U1189" t="s">
        <v>67</v>
      </c>
      <c r="V1189" t="s">
        <v>70</v>
      </c>
      <c r="X1189" t="s">
        <v>70</v>
      </c>
      <c r="Y1189" t="s">
        <v>70</v>
      </c>
      <c r="Z1189" t="s">
        <v>70</v>
      </c>
      <c r="AA1189" t="s">
        <v>70</v>
      </c>
      <c r="AB1189" t="s">
        <v>72</v>
      </c>
      <c r="AC1189" t="s">
        <v>68</v>
      </c>
      <c r="AD1189">
        <v>3996300</v>
      </c>
      <c r="AE1189">
        <v>351379</v>
      </c>
      <c r="AF1189" t="s">
        <v>72</v>
      </c>
      <c r="AG1189">
        <v>0</v>
      </c>
      <c r="AH1189" t="s">
        <v>73</v>
      </c>
      <c r="AI1189" t="s">
        <v>74</v>
      </c>
      <c r="AJ1189">
        <v>71</v>
      </c>
      <c r="AK1189">
        <f>AJ1189*2.54</f>
        <v>180.34</v>
      </c>
      <c r="AL1189" t="str">
        <f>IF(AK1189&lt;5,"Sapling",IF(AK1189&lt;30,"Pole",IF(AK1189&lt;50,"Small Saw",IF(AK1189&lt;100,"Large Saw",IF(AK1189&lt;300,"Giant","Monarch")))))</f>
        <v>Giant</v>
      </c>
      <c r="AM1189">
        <v>182</v>
      </c>
      <c r="AN1189" t="s">
        <v>994</v>
      </c>
      <c r="AO1189" s="1">
        <v>45505.604919398145</v>
      </c>
      <c r="AP1189" t="s">
        <v>76</v>
      </c>
      <c r="AQ1189" s="1">
        <v>45561.63790509259</v>
      </c>
      <c r="AR1189" t="s">
        <v>151</v>
      </c>
      <c r="AU1189" t="s">
        <v>177</v>
      </c>
      <c r="AV1189" t="s">
        <v>86</v>
      </c>
      <c r="AW1189" t="s">
        <v>81</v>
      </c>
    </row>
    <row r="1190" spans="1:50" x14ac:dyDescent="0.35">
      <c r="A1190">
        <v>250</v>
      </c>
      <c r="C1190">
        <v>214</v>
      </c>
      <c r="E1190" t="s">
        <v>637</v>
      </c>
      <c r="F1190" t="s">
        <v>290</v>
      </c>
      <c r="G1190" t="s">
        <v>1</v>
      </c>
      <c r="H1190">
        <v>70</v>
      </c>
      <c r="I1190">
        <v>177</v>
      </c>
      <c r="J1190" t="s">
        <v>862</v>
      </c>
      <c r="M1190" t="s">
        <v>70</v>
      </c>
      <c r="N1190">
        <v>54</v>
      </c>
      <c r="O1190">
        <v>0</v>
      </c>
      <c r="S1190" t="s">
        <v>69</v>
      </c>
      <c r="T1190" t="s">
        <v>68</v>
      </c>
      <c r="U1190" t="s">
        <v>67</v>
      </c>
      <c r="V1190" t="s">
        <v>70</v>
      </c>
      <c r="X1190" t="s">
        <v>70</v>
      </c>
      <c r="Y1190" t="s">
        <v>70</v>
      </c>
      <c r="Z1190" t="s">
        <v>70</v>
      </c>
      <c r="AA1190" t="s">
        <v>70</v>
      </c>
      <c r="AB1190" t="s">
        <v>72</v>
      </c>
      <c r="AC1190" t="s">
        <v>68</v>
      </c>
      <c r="AD1190">
        <v>3996099</v>
      </c>
      <c r="AE1190">
        <v>351144</v>
      </c>
      <c r="AF1190" t="s">
        <v>72</v>
      </c>
      <c r="AG1190">
        <v>0</v>
      </c>
      <c r="AH1190" t="s">
        <v>73</v>
      </c>
      <c r="AI1190" t="s">
        <v>74</v>
      </c>
      <c r="AJ1190">
        <v>71</v>
      </c>
      <c r="AK1190">
        <f>AJ1190*2.54</f>
        <v>180.34</v>
      </c>
      <c r="AL1190" t="str">
        <f>IF(AK1190&lt;5,"Sapling",IF(AK1190&lt;30,"Pole",IF(AK1190&lt;50,"Small Saw",IF(AK1190&lt;100,"Large Saw",IF(AK1190&lt;300,"Giant","Monarch")))))</f>
        <v>Giant</v>
      </c>
      <c r="AM1190">
        <v>214</v>
      </c>
      <c r="AN1190" t="s">
        <v>1152</v>
      </c>
      <c r="AO1190" s="1">
        <v>45505.604919398145</v>
      </c>
      <c r="AP1190" t="s">
        <v>76</v>
      </c>
      <c r="AQ1190" s="1">
        <v>45562.740335648145</v>
      </c>
      <c r="AR1190" t="s">
        <v>151</v>
      </c>
      <c r="AU1190" t="s">
        <v>177</v>
      </c>
      <c r="AV1190" t="s">
        <v>80</v>
      </c>
      <c r="AW1190" t="s">
        <v>159</v>
      </c>
    </row>
    <row r="1191" spans="1:50" x14ac:dyDescent="0.35">
      <c r="A1191">
        <v>387</v>
      </c>
      <c r="C1191">
        <v>176</v>
      </c>
      <c r="E1191" t="s">
        <v>637</v>
      </c>
      <c r="F1191" t="s">
        <v>91</v>
      </c>
      <c r="G1191" t="s">
        <v>1</v>
      </c>
      <c r="H1191">
        <v>61</v>
      </c>
      <c r="I1191">
        <v>154</v>
      </c>
      <c r="J1191" t="s">
        <v>1325</v>
      </c>
      <c r="M1191" t="s">
        <v>70</v>
      </c>
      <c r="N1191">
        <v>12</v>
      </c>
      <c r="O1191">
        <v>0</v>
      </c>
      <c r="S1191" t="s">
        <v>94</v>
      </c>
      <c r="T1191" t="s">
        <v>70</v>
      </c>
      <c r="X1191" t="s">
        <v>70</v>
      </c>
      <c r="Y1191" t="s">
        <v>70</v>
      </c>
      <c r="Z1191" t="s">
        <v>70</v>
      </c>
      <c r="AA1191" t="s">
        <v>70</v>
      </c>
      <c r="AB1191" t="s">
        <v>72</v>
      </c>
      <c r="AC1191" t="s">
        <v>68</v>
      </c>
      <c r="AD1191">
        <v>3995620</v>
      </c>
      <c r="AE1191">
        <v>351029</v>
      </c>
      <c r="AF1191" t="s">
        <v>72</v>
      </c>
      <c r="AG1191">
        <v>0</v>
      </c>
      <c r="AH1191" t="s">
        <v>73</v>
      </c>
      <c r="AI1191" t="s">
        <v>74</v>
      </c>
      <c r="AJ1191">
        <v>71</v>
      </c>
      <c r="AK1191">
        <f>AJ1191*2.54</f>
        <v>180.34</v>
      </c>
      <c r="AL1191" t="str">
        <f>IF(AK1191&lt;5,"Sapling",IF(AK1191&lt;30,"Pole",IF(AK1191&lt;50,"Small Saw",IF(AK1191&lt;100,"Large Saw",IF(AK1191&lt;300,"Giant","Monarch")))))</f>
        <v>Giant</v>
      </c>
      <c r="AM1191">
        <v>176</v>
      </c>
      <c r="AN1191" t="s">
        <v>1438</v>
      </c>
      <c r="AO1191" s="1">
        <v>45505.604919398145</v>
      </c>
      <c r="AP1191" t="s">
        <v>76</v>
      </c>
      <c r="AQ1191" s="1">
        <v>45563.684259259258</v>
      </c>
      <c r="AR1191" t="s">
        <v>927</v>
      </c>
      <c r="AU1191" t="s">
        <v>177</v>
      </c>
      <c r="AV1191" t="s">
        <v>86</v>
      </c>
      <c r="AW1191" t="s">
        <v>81</v>
      </c>
      <c r="AX1191" t="s">
        <v>1439</v>
      </c>
    </row>
    <row r="1192" spans="1:50" x14ac:dyDescent="0.35">
      <c r="A1192">
        <v>549</v>
      </c>
      <c r="C1192">
        <v>185</v>
      </c>
      <c r="E1192" t="s">
        <v>637</v>
      </c>
      <c r="F1192" t="s">
        <v>91</v>
      </c>
      <c r="G1192" t="s">
        <v>1</v>
      </c>
      <c r="H1192">
        <v>66.400000000000006</v>
      </c>
      <c r="I1192">
        <v>168</v>
      </c>
      <c r="J1192" t="s">
        <v>195</v>
      </c>
      <c r="M1192" t="s">
        <v>70</v>
      </c>
      <c r="N1192">
        <v>20.399999999999899</v>
      </c>
      <c r="O1192">
        <v>0</v>
      </c>
      <c r="S1192" t="s">
        <v>69</v>
      </c>
      <c r="T1192" t="s">
        <v>68</v>
      </c>
      <c r="U1192" t="s">
        <v>67</v>
      </c>
      <c r="V1192" t="s">
        <v>70</v>
      </c>
      <c r="X1192" t="s">
        <v>70</v>
      </c>
      <c r="Y1192" t="s">
        <v>70</v>
      </c>
      <c r="Z1192" t="s">
        <v>70</v>
      </c>
      <c r="AA1192" t="s">
        <v>70</v>
      </c>
      <c r="AB1192" t="s">
        <v>72</v>
      </c>
      <c r="AC1192" t="s">
        <v>68</v>
      </c>
      <c r="AD1192">
        <v>3995834</v>
      </c>
      <c r="AE1192">
        <v>349733</v>
      </c>
      <c r="AF1192" t="s">
        <v>72</v>
      </c>
      <c r="AG1192">
        <v>0</v>
      </c>
      <c r="AH1192" t="s">
        <v>73</v>
      </c>
      <c r="AI1192" t="s">
        <v>74</v>
      </c>
      <c r="AJ1192">
        <v>71</v>
      </c>
      <c r="AK1192">
        <f>AJ1192*2.54</f>
        <v>180.34</v>
      </c>
      <c r="AL1192" t="str">
        <f>IF(AK1192&lt;5,"Sapling",IF(AK1192&lt;30,"Pole",IF(AK1192&lt;50,"Small Saw",IF(AK1192&lt;100,"Large Saw",IF(AK1192&lt;300,"Giant","Monarch")))))</f>
        <v>Giant</v>
      </c>
      <c r="AM1192">
        <v>185</v>
      </c>
      <c r="AN1192" t="s">
        <v>1793</v>
      </c>
      <c r="AO1192" s="1">
        <v>45505.604919398145</v>
      </c>
      <c r="AP1192" t="s">
        <v>76</v>
      </c>
      <c r="AQ1192" s="1">
        <v>45566.805474537039</v>
      </c>
      <c r="AR1192" t="s">
        <v>151</v>
      </c>
      <c r="AU1192" t="s">
        <v>177</v>
      </c>
      <c r="AV1192" t="s">
        <v>86</v>
      </c>
      <c r="AW1192" t="s">
        <v>81</v>
      </c>
    </row>
    <row r="1193" spans="1:50" x14ac:dyDescent="0.35">
      <c r="A1193">
        <v>589</v>
      </c>
      <c r="C1193">
        <v>180</v>
      </c>
      <c r="E1193" t="s">
        <v>637</v>
      </c>
      <c r="F1193" t="s">
        <v>91</v>
      </c>
      <c r="G1193" t="s">
        <v>1</v>
      </c>
      <c r="H1193">
        <v>58.799999999999898</v>
      </c>
      <c r="I1193">
        <v>149</v>
      </c>
      <c r="J1193" t="s">
        <v>1013</v>
      </c>
      <c r="M1193" t="s">
        <v>70</v>
      </c>
      <c r="N1193">
        <v>12</v>
      </c>
      <c r="O1193">
        <v>0</v>
      </c>
      <c r="S1193" t="s">
        <v>69</v>
      </c>
      <c r="T1193" t="s">
        <v>68</v>
      </c>
      <c r="U1193" t="s">
        <v>67</v>
      </c>
      <c r="V1193" t="s">
        <v>70</v>
      </c>
      <c r="X1193" t="s">
        <v>70</v>
      </c>
      <c r="Y1193" t="s">
        <v>70</v>
      </c>
      <c r="Z1193" t="s">
        <v>70</v>
      </c>
      <c r="AA1193" t="s">
        <v>70</v>
      </c>
      <c r="AB1193" t="s">
        <v>730</v>
      </c>
      <c r="AC1193" t="s">
        <v>68</v>
      </c>
      <c r="AD1193">
        <v>3996831</v>
      </c>
      <c r="AE1193">
        <v>350043</v>
      </c>
      <c r="AF1193" t="s">
        <v>72</v>
      </c>
      <c r="AG1193">
        <v>0</v>
      </c>
      <c r="AH1193" t="s">
        <v>73</v>
      </c>
      <c r="AI1193" t="s">
        <v>74</v>
      </c>
      <c r="AJ1193">
        <v>71</v>
      </c>
      <c r="AK1193">
        <f>AJ1193*2.54</f>
        <v>180.34</v>
      </c>
      <c r="AL1193" t="str">
        <f>IF(AK1193&lt;5,"Sapling",IF(AK1193&lt;30,"Pole",IF(AK1193&lt;50,"Small Saw",IF(AK1193&lt;100,"Large Saw",IF(AK1193&lt;300,"Giant","Monarch")))))</f>
        <v>Giant</v>
      </c>
      <c r="AM1193">
        <v>180</v>
      </c>
      <c r="AN1193" t="s">
        <v>1854</v>
      </c>
      <c r="AO1193" s="1">
        <v>45505.604919398145</v>
      </c>
      <c r="AP1193" t="s">
        <v>76</v>
      </c>
      <c r="AQ1193" s="1">
        <v>45564.827037037037</v>
      </c>
      <c r="AR1193" t="s">
        <v>151</v>
      </c>
      <c r="AU1193" t="s">
        <v>177</v>
      </c>
      <c r="AV1193" t="s">
        <v>80</v>
      </c>
      <c r="AW1193" t="s">
        <v>87</v>
      </c>
    </row>
    <row r="1194" spans="1:50" x14ac:dyDescent="0.35">
      <c r="A1194">
        <v>170</v>
      </c>
      <c r="C1194">
        <v>182</v>
      </c>
      <c r="D1194">
        <v>238</v>
      </c>
      <c r="E1194" t="s">
        <v>174</v>
      </c>
      <c r="F1194" t="s">
        <v>82</v>
      </c>
      <c r="G1194" t="s">
        <v>1</v>
      </c>
      <c r="H1194">
        <v>132</v>
      </c>
      <c r="I1194">
        <v>335</v>
      </c>
      <c r="J1194" t="s">
        <v>2944</v>
      </c>
      <c r="K1194" t="s">
        <v>67</v>
      </c>
      <c r="M1194" t="s">
        <v>68</v>
      </c>
      <c r="N1194">
        <v>41</v>
      </c>
      <c r="O1194">
        <v>3</v>
      </c>
      <c r="S1194" t="s">
        <v>94</v>
      </c>
      <c r="T1194" t="s">
        <v>70</v>
      </c>
      <c r="V1194" t="s">
        <v>70</v>
      </c>
      <c r="X1194" t="s">
        <v>70</v>
      </c>
      <c r="Y1194" t="s">
        <v>70</v>
      </c>
      <c r="Z1194" t="s">
        <v>70</v>
      </c>
      <c r="AA1194" t="s">
        <v>70</v>
      </c>
      <c r="AB1194" t="s">
        <v>72</v>
      </c>
      <c r="AC1194" t="s">
        <v>68</v>
      </c>
      <c r="AD1194">
        <v>3983240</v>
      </c>
      <c r="AE1194">
        <v>349999</v>
      </c>
      <c r="AF1194" t="s">
        <v>72</v>
      </c>
      <c r="AG1194">
        <v>0</v>
      </c>
      <c r="AH1194" t="s">
        <v>73</v>
      </c>
      <c r="AI1194" t="s">
        <v>74</v>
      </c>
      <c r="AJ1194">
        <v>71</v>
      </c>
      <c r="AK1194">
        <f>AJ1194*2.54</f>
        <v>180.34</v>
      </c>
      <c r="AL1194" t="str">
        <f>IF(AK1194&lt;5,"Sapling",IF(AK1194&lt;30,"Pole",IF(AK1194&lt;50,"Small Saw",IF(AK1194&lt;100,"Large Saw",IF(AK1194&lt;300,"Giant","Monarch")))))</f>
        <v>Giant</v>
      </c>
      <c r="AM1194">
        <v>182</v>
      </c>
      <c r="AN1194" t="s">
        <v>2945</v>
      </c>
      <c r="AO1194" s="1">
        <v>45505.604919398145</v>
      </c>
      <c r="AP1194" t="s">
        <v>76</v>
      </c>
      <c r="AQ1194" s="1">
        <v>45547.932858796295</v>
      </c>
      <c r="AR1194" t="s">
        <v>77</v>
      </c>
      <c r="AU1194" t="s">
        <v>177</v>
      </c>
      <c r="AV1194" t="s">
        <v>80</v>
      </c>
      <c r="AW1194" t="s">
        <v>81</v>
      </c>
    </row>
    <row r="1195" spans="1:50" x14ac:dyDescent="0.35">
      <c r="A1195">
        <v>255</v>
      </c>
      <c r="C1195">
        <v>178</v>
      </c>
      <c r="E1195" t="s">
        <v>174</v>
      </c>
      <c r="F1195" t="s">
        <v>82</v>
      </c>
      <c r="G1195" t="s">
        <v>1</v>
      </c>
      <c r="H1195">
        <v>67.7</v>
      </c>
      <c r="I1195">
        <v>171</v>
      </c>
      <c r="J1195" t="s">
        <v>193</v>
      </c>
      <c r="M1195" t="s">
        <v>70</v>
      </c>
      <c r="N1195">
        <v>7</v>
      </c>
      <c r="O1195">
        <v>0</v>
      </c>
      <c r="S1195" t="s">
        <v>69</v>
      </c>
      <c r="T1195" t="s">
        <v>68</v>
      </c>
      <c r="U1195" t="s">
        <v>67</v>
      </c>
      <c r="V1195" t="s">
        <v>70</v>
      </c>
      <c r="X1195" t="s">
        <v>70</v>
      </c>
      <c r="Y1195" t="s">
        <v>70</v>
      </c>
      <c r="Z1195" t="s">
        <v>70</v>
      </c>
      <c r="AA1195" t="s">
        <v>70</v>
      </c>
      <c r="AB1195" t="s">
        <v>72</v>
      </c>
      <c r="AC1195" t="s">
        <v>68</v>
      </c>
      <c r="AD1195">
        <v>3983003</v>
      </c>
      <c r="AE1195">
        <v>350075</v>
      </c>
      <c r="AF1195" t="s">
        <v>72</v>
      </c>
      <c r="AG1195">
        <v>0</v>
      </c>
      <c r="AH1195" t="s">
        <v>73</v>
      </c>
      <c r="AI1195" t="s">
        <v>74</v>
      </c>
      <c r="AJ1195">
        <v>70</v>
      </c>
      <c r="AK1195">
        <f>AJ1195*2.54</f>
        <v>177.8</v>
      </c>
      <c r="AL1195" t="str">
        <f>IF(AK1195&lt;5,"Sapling",IF(AK1195&lt;30,"Pole",IF(AK1195&lt;50,"Small Saw",IF(AK1195&lt;100,"Large Saw",IF(AK1195&lt;300,"Giant","Monarch")))))</f>
        <v>Giant</v>
      </c>
      <c r="AM1195">
        <v>178</v>
      </c>
      <c r="AN1195" t="s">
        <v>194</v>
      </c>
      <c r="AO1195" s="1">
        <v>45505.604919398145</v>
      </c>
      <c r="AP1195" t="s">
        <v>76</v>
      </c>
      <c r="AQ1195" s="1">
        <v>45532.88744337963</v>
      </c>
      <c r="AR1195" t="s">
        <v>76</v>
      </c>
      <c r="AU1195" t="s">
        <v>177</v>
      </c>
      <c r="AV1195" t="s">
        <v>80</v>
      </c>
      <c r="AW1195" t="s">
        <v>87</v>
      </c>
    </row>
    <row r="1196" spans="1:50" x14ac:dyDescent="0.35">
      <c r="A1196">
        <v>452</v>
      </c>
      <c r="C1196">
        <v>178</v>
      </c>
      <c r="E1196" t="s">
        <v>174</v>
      </c>
      <c r="F1196" t="s">
        <v>201</v>
      </c>
      <c r="G1196" t="s">
        <v>1</v>
      </c>
      <c r="H1196">
        <v>62.299999999999898</v>
      </c>
      <c r="I1196">
        <v>158</v>
      </c>
      <c r="J1196" t="s">
        <v>202</v>
      </c>
      <c r="M1196" t="s">
        <v>70</v>
      </c>
      <c r="N1196">
        <v>36</v>
      </c>
      <c r="O1196">
        <v>0</v>
      </c>
      <c r="S1196" t="s">
        <v>94</v>
      </c>
      <c r="T1196" t="s">
        <v>68</v>
      </c>
      <c r="U1196" t="s">
        <v>67</v>
      </c>
      <c r="V1196" t="s">
        <v>70</v>
      </c>
      <c r="X1196" t="s">
        <v>70</v>
      </c>
      <c r="Y1196" t="s">
        <v>70</v>
      </c>
      <c r="Z1196" t="s">
        <v>70</v>
      </c>
      <c r="AA1196" t="s">
        <v>70</v>
      </c>
      <c r="AB1196" t="s">
        <v>72</v>
      </c>
      <c r="AC1196" t="s">
        <v>68</v>
      </c>
      <c r="AD1196">
        <v>3983609</v>
      </c>
      <c r="AE1196">
        <v>350525</v>
      </c>
      <c r="AF1196" t="s">
        <v>72</v>
      </c>
      <c r="AG1196">
        <v>0</v>
      </c>
      <c r="AH1196" t="s">
        <v>73</v>
      </c>
      <c r="AI1196" t="s">
        <v>74</v>
      </c>
      <c r="AJ1196">
        <v>70</v>
      </c>
      <c r="AK1196">
        <f>AJ1196*2.54</f>
        <v>177.8</v>
      </c>
      <c r="AL1196" t="str">
        <f>IF(AK1196&lt;5,"Sapling",IF(AK1196&lt;30,"Pole",IF(AK1196&lt;50,"Small Saw",IF(AK1196&lt;100,"Large Saw",IF(AK1196&lt;300,"Giant","Monarch")))))</f>
        <v>Giant</v>
      </c>
      <c r="AM1196">
        <v>178</v>
      </c>
      <c r="AN1196" t="s">
        <v>203</v>
      </c>
      <c r="AO1196" s="1">
        <v>45505.604919398145</v>
      </c>
      <c r="AP1196" t="s">
        <v>76</v>
      </c>
      <c r="AQ1196" s="1">
        <v>45549.66306712963</v>
      </c>
      <c r="AR1196" t="s">
        <v>151</v>
      </c>
      <c r="AU1196" t="s">
        <v>177</v>
      </c>
      <c r="AV1196" t="s">
        <v>86</v>
      </c>
      <c r="AW1196" t="s">
        <v>81</v>
      </c>
      <c r="AX1196" t="s">
        <v>204</v>
      </c>
    </row>
    <row r="1197" spans="1:50" x14ac:dyDescent="0.35">
      <c r="A1197">
        <v>47</v>
      </c>
      <c r="C1197">
        <v>176</v>
      </c>
      <c r="E1197" t="s">
        <v>174</v>
      </c>
      <c r="F1197" t="s">
        <v>91</v>
      </c>
      <c r="G1197" t="s">
        <v>1</v>
      </c>
      <c r="H1197">
        <v>67.099999999999895</v>
      </c>
      <c r="I1197">
        <v>170</v>
      </c>
      <c r="J1197" t="s">
        <v>215</v>
      </c>
      <c r="M1197" t="s">
        <v>70</v>
      </c>
      <c r="N1197">
        <v>38.700000000000003</v>
      </c>
      <c r="O1197">
        <v>0</v>
      </c>
      <c r="S1197" t="s">
        <v>182</v>
      </c>
      <c r="T1197" t="s">
        <v>68</v>
      </c>
      <c r="U1197" t="s">
        <v>67</v>
      </c>
      <c r="V1197" t="s">
        <v>70</v>
      </c>
      <c r="X1197" t="s">
        <v>70</v>
      </c>
      <c r="Y1197" t="s">
        <v>70</v>
      </c>
      <c r="Z1197" t="s">
        <v>70</v>
      </c>
      <c r="AA1197" t="s">
        <v>70</v>
      </c>
      <c r="AB1197" t="s">
        <v>72</v>
      </c>
      <c r="AC1197" t="s">
        <v>68</v>
      </c>
      <c r="AD1197">
        <v>3984000</v>
      </c>
      <c r="AE1197">
        <v>349557</v>
      </c>
      <c r="AF1197" t="s">
        <v>72</v>
      </c>
      <c r="AG1197">
        <v>0</v>
      </c>
      <c r="AH1197" t="s">
        <v>73</v>
      </c>
      <c r="AI1197" t="s">
        <v>74</v>
      </c>
      <c r="AJ1197">
        <v>70</v>
      </c>
      <c r="AK1197">
        <f>AJ1197*2.54</f>
        <v>177.8</v>
      </c>
      <c r="AL1197" t="str">
        <f>IF(AK1197&lt;5,"Sapling",IF(AK1197&lt;30,"Pole",IF(AK1197&lt;50,"Small Saw",IF(AK1197&lt;100,"Large Saw",IF(AK1197&lt;300,"Giant","Monarch")))))</f>
        <v>Giant</v>
      </c>
      <c r="AM1197">
        <v>176</v>
      </c>
      <c r="AN1197" t="s">
        <v>216</v>
      </c>
      <c r="AO1197" s="1">
        <v>45505.604919398145</v>
      </c>
      <c r="AP1197" t="s">
        <v>76</v>
      </c>
      <c r="AQ1197" s="1">
        <v>45551.802939814814</v>
      </c>
      <c r="AR1197" t="s">
        <v>151</v>
      </c>
      <c r="AU1197" t="s">
        <v>177</v>
      </c>
      <c r="AV1197" t="s">
        <v>86</v>
      </c>
      <c r="AW1197" t="s">
        <v>81</v>
      </c>
    </row>
    <row r="1198" spans="1:50" x14ac:dyDescent="0.35">
      <c r="A1198">
        <v>332</v>
      </c>
      <c r="C1198">
        <v>163</v>
      </c>
      <c r="E1198" t="s">
        <v>174</v>
      </c>
      <c r="F1198" t="s">
        <v>82</v>
      </c>
      <c r="G1198" t="s">
        <v>1</v>
      </c>
      <c r="H1198">
        <v>60.899999999999899</v>
      </c>
      <c r="I1198">
        <v>154</v>
      </c>
      <c r="J1198" t="s">
        <v>361</v>
      </c>
      <c r="M1198" t="s">
        <v>70</v>
      </c>
      <c r="N1198">
        <v>15</v>
      </c>
      <c r="O1198">
        <v>0</v>
      </c>
      <c r="S1198" t="s">
        <v>94</v>
      </c>
      <c r="T1198" t="s">
        <v>68</v>
      </c>
      <c r="U1198" t="s">
        <v>67</v>
      </c>
      <c r="V1198" t="s">
        <v>70</v>
      </c>
      <c r="X1198" t="s">
        <v>70</v>
      </c>
      <c r="Y1198" t="s">
        <v>70</v>
      </c>
      <c r="Z1198" t="s">
        <v>70</v>
      </c>
      <c r="AA1198" t="s">
        <v>70</v>
      </c>
      <c r="AB1198" t="s">
        <v>72</v>
      </c>
      <c r="AC1198" t="s">
        <v>68</v>
      </c>
      <c r="AD1198">
        <v>3983696</v>
      </c>
      <c r="AE1198">
        <v>349901</v>
      </c>
      <c r="AF1198" t="s">
        <v>72</v>
      </c>
      <c r="AG1198">
        <v>0</v>
      </c>
      <c r="AH1198" t="s">
        <v>73</v>
      </c>
      <c r="AI1198" t="s">
        <v>74</v>
      </c>
      <c r="AJ1198">
        <v>70</v>
      </c>
      <c r="AK1198">
        <f>AJ1198*2.54</f>
        <v>177.8</v>
      </c>
      <c r="AL1198" t="str">
        <f>IF(AK1198&lt;5,"Sapling",IF(AK1198&lt;30,"Pole",IF(AK1198&lt;50,"Small Saw",IF(AK1198&lt;100,"Large Saw",IF(AK1198&lt;300,"Giant","Monarch")))))</f>
        <v>Giant</v>
      </c>
      <c r="AM1198">
        <v>163</v>
      </c>
      <c r="AN1198" t="s">
        <v>362</v>
      </c>
      <c r="AO1198" s="1">
        <v>45505.604919398145</v>
      </c>
      <c r="AP1198" t="s">
        <v>76</v>
      </c>
      <c r="AQ1198" s="1">
        <v>45551.682905092595</v>
      </c>
      <c r="AR1198" t="s">
        <v>151</v>
      </c>
      <c r="AU1198" t="s">
        <v>177</v>
      </c>
      <c r="AV1198" t="s">
        <v>86</v>
      </c>
      <c r="AW1198" t="s">
        <v>81</v>
      </c>
    </row>
    <row r="1199" spans="1:50" x14ac:dyDescent="0.35">
      <c r="A1199">
        <v>732</v>
      </c>
      <c r="C1199">
        <v>160</v>
      </c>
      <c r="E1199" t="s">
        <v>174</v>
      </c>
      <c r="F1199" t="s">
        <v>65</v>
      </c>
      <c r="G1199" t="s">
        <v>1</v>
      </c>
      <c r="H1199">
        <v>58.899999999999899</v>
      </c>
      <c r="I1199">
        <v>149</v>
      </c>
      <c r="J1199" t="s">
        <v>386</v>
      </c>
      <c r="M1199" t="s">
        <v>68</v>
      </c>
      <c r="N1199">
        <v>39.899999999999899</v>
      </c>
      <c r="O1199">
        <v>2</v>
      </c>
      <c r="S1199" t="s">
        <v>69</v>
      </c>
      <c r="T1199" t="s">
        <v>68</v>
      </c>
      <c r="U1199" t="s">
        <v>67</v>
      </c>
      <c r="V1199" t="s">
        <v>70</v>
      </c>
      <c r="X1199" t="s">
        <v>70</v>
      </c>
      <c r="Y1199" t="s">
        <v>70</v>
      </c>
      <c r="Z1199" t="s">
        <v>70</v>
      </c>
      <c r="AA1199" t="s">
        <v>70</v>
      </c>
      <c r="AB1199" t="s">
        <v>72</v>
      </c>
      <c r="AC1199" t="s">
        <v>68</v>
      </c>
      <c r="AD1199">
        <v>3983041</v>
      </c>
      <c r="AE1199">
        <v>350740</v>
      </c>
      <c r="AF1199" t="s">
        <v>72</v>
      </c>
      <c r="AG1199">
        <v>5</v>
      </c>
      <c r="AH1199" t="s">
        <v>73</v>
      </c>
      <c r="AI1199" t="s">
        <v>74</v>
      </c>
      <c r="AJ1199">
        <v>70</v>
      </c>
      <c r="AK1199">
        <f>AJ1199*2.54</f>
        <v>177.8</v>
      </c>
      <c r="AL1199" t="str">
        <f>IF(AK1199&lt;5,"Sapling",IF(AK1199&lt;30,"Pole",IF(AK1199&lt;50,"Small Saw",IF(AK1199&lt;100,"Large Saw",IF(AK1199&lt;300,"Giant","Monarch")))))</f>
        <v>Giant</v>
      </c>
      <c r="AM1199">
        <v>160</v>
      </c>
      <c r="AN1199" t="s">
        <v>397</v>
      </c>
      <c r="AO1199" s="1">
        <v>45505.604919398145</v>
      </c>
      <c r="AP1199" t="s">
        <v>76</v>
      </c>
      <c r="AQ1199" s="1">
        <v>45555.892905092594</v>
      </c>
      <c r="AR1199" t="s">
        <v>151</v>
      </c>
      <c r="AU1199" t="s">
        <v>177</v>
      </c>
      <c r="AV1199" t="s">
        <v>86</v>
      </c>
      <c r="AW1199" t="s">
        <v>87</v>
      </c>
    </row>
    <row r="1200" spans="1:50" x14ac:dyDescent="0.35">
      <c r="A1200">
        <v>90</v>
      </c>
      <c r="C1200">
        <v>241</v>
      </c>
      <c r="E1200" t="s">
        <v>637</v>
      </c>
      <c r="F1200" t="s">
        <v>290</v>
      </c>
      <c r="G1200" t="s">
        <v>1</v>
      </c>
      <c r="H1200">
        <v>69.7</v>
      </c>
      <c r="I1200">
        <v>177</v>
      </c>
      <c r="J1200" t="s">
        <v>846</v>
      </c>
      <c r="M1200" t="s">
        <v>70</v>
      </c>
      <c r="N1200">
        <v>4</v>
      </c>
      <c r="O1200">
        <v>0</v>
      </c>
      <c r="S1200" t="s">
        <v>182</v>
      </c>
      <c r="T1200" t="s">
        <v>68</v>
      </c>
      <c r="U1200" t="s">
        <v>133</v>
      </c>
      <c r="V1200" t="s">
        <v>70</v>
      </c>
      <c r="X1200" t="s">
        <v>70</v>
      </c>
      <c r="Y1200" t="s">
        <v>70</v>
      </c>
      <c r="Z1200" t="s">
        <v>70</v>
      </c>
      <c r="AA1200" t="s">
        <v>70</v>
      </c>
      <c r="AB1200" t="s">
        <v>847</v>
      </c>
      <c r="AC1200" t="s">
        <v>68</v>
      </c>
      <c r="AD1200">
        <v>3996399</v>
      </c>
      <c r="AE1200">
        <v>351566</v>
      </c>
      <c r="AF1200" t="s">
        <v>72</v>
      </c>
      <c r="AG1200">
        <v>0</v>
      </c>
      <c r="AH1200" t="s">
        <v>73</v>
      </c>
      <c r="AI1200" t="s">
        <v>74</v>
      </c>
      <c r="AJ1200">
        <v>70</v>
      </c>
      <c r="AK1200">
        <f>AJ1200*2.54</f>
        <v>177.8</v>
      </c>
      <c r="AL1200" t="str">
        <f>IF(AK1200&lt;5,"Sapling",IF(AK1200&lt;30,"Pole",IF(AK1200&lt;50,"Small Saw",IF(AK1200&lt;100,"Large Saw",IF(AK1200&lt;300,"Giant","Monarch")))))</f>
        <v>Giant</v>
      </c>
      <c r="AM1200">
        <v>241</v>
      </c>
      <c r="AN1200" t="s">
        <v>848</v>
      </c>
      <c r="AO1200" s="1">
        <v>45505.604919398145</v>
      </c>
      <c r="AP1200" t="s">
        <v>76</v>
      </c>
      <c r="AQ1200" s="1">
        <v>45559.835219907407</v>
      </c>
      <c r="AR1200" t="s">
        <v>151</v>
      </c>
      <c r="AT1200" t="s">
        <v>849</v>
      </c>
      <c r="AU1200" t="s">
        <v>177</v>
      </c>
      <c r="AV1200" t="s">
        <v>86</v>
      </c>
      <c r="AW1200" t="s">
        <v>159</v>
      </c>
    </row>
    <row r="1201" spans="1:50" x14ac:dyDescent="0.35">
      <c r="A1201">
        <v>177</v>
      </c>
      <c r="C1201">
        <v>177</v>
      </c>
      <c r="E1201" t="s">
        <v>637</v>
      </c>
      <c r="F1201" t="s">
        <v>91</v>
      </c>
      <c r="G1201" t="s">
        <v>1</v>
      </c>
      <c r="H1201">
        <v>66.2</v>
      </c>
      <c r="I1201">
        <v>168</v>
      </c>
      <c r="J1201" t="s">
        <v>482</v>
      </c>
      <c r="M1201" t="s">
        <v>70</v>
      </c>
      <c r="N1201">
        <v>12</v>
      </c>
      <c r="O1201">
        <v>0</v>
      </c>
      <c r="S1201" t="s">
        <v>69</v>
      </c>
      <c r="T1201" t="s">
        <v>68</v>
      </c>
      <c r="U1201" t="s">
        <v>67</v>
      </c>
      <c r="V1201" t="s">
        <v>70</v>
      </c>
      <c r="X1201" t="s">
        <v>70</v>
      </c>
      <c r="Y1201" t="s">
        <v>70</v>
      </c>
      <c r="Z1201" t="s">
        <v>70</v>
      </c>
      <c r="AA1201" t="s">
        <v>70</v>
      </c>
      <c r="AB1201" t="s">
        <v>72</v>
      </c>
      <c r="AC1201" t="s">
        <v>68</v>
      </c>
      <c r="AD1201">
        <v>3996419</v>
      </c>
      <c r="AE1201">
        <v>351309</v>
      </c>
      <c r="AF1201" t="s">
        <v>72</v>
      </c>
      <c r="AG1201">
        <v>0</v>
      </c>
      <c r="AH1201" t="s">
        <v>73</v>
      </c>
      <c r="AI1201" t="s">
        <v>74</v>
      </c>
      <c r="AJ1201">
        <v>70</v>
      </c>
      <c r="AK1201">
        <f>AJ1201*2.54</f>
        <v>177.8</v>
      </c>
      <c r="AL1201" t="str">
        <f>IF(AK1201&lt;5,"Sapling",IF(AK1201&lt;30,"Pole",IF(AK1201&lt;50,"Small Saw",IF(AK1201&lt;100,"Large Saw",IF(AK1201&lt;300,"Giant","Monarch")))))</f>
        <v>Giant</v>
      </c>
      <c r="AM1201">
        <v>177</v>
      </c>
      <c r="AN1201" t="s">
        <v>1011</v>
      </c>
      <c r="AO1201" s="1">
        <v>45505.604919398145</v>
      </c>
      <c r="AP1201" t="s">
        <v>76</v>
      </c>
      <c r="AQ1201" s="1">
        <v>45561.759722222225</v>
      </c>
      <c r="AR1201" t="s">
        <v>151</v>
      </c>
      <c r="AU1201" t="s">
        <v>177</v>
      </c>
      <c r="AV1201" t="s">
        <v>80</v>
      </c>
      <c r="AW1201" t="s">
        <v>81</v>
      </c>
    </row>
    <row r="1202" spans="1:50" x14ac:dyDescent="0.35">
      <c r="A1202">
        <v>323</v>
      </c>
      <c r="C1202">
        <v>196</v>
      </c>
      <c r="E1202" t="s">
        <v>637</v>
      </c>
      <c r="F1202" t="s">
        <v>290</v>
      </c>
      <c r="G1202" t="s">
        <v>1</v>
      </c>
      <c r="H1202">
        <v>72</v>
      </c>
      <c r="I1202">
        <v>182</v>
      </c>
      <c r="J1202" t="s">
        <v>1217</v>
      </c>
      <c r="M1202" t="s">
        <v>68</v>
      </c>
      <c r="N1202">
        <v>6</v>
      </c>
      <c r="O1202">
        <v>1</v>
      </c>
      <c r="S1202" t="s">
        <v>94</v>
      </c>
      <c r="T1202" t="s">
        <v>68</v>
      </c>
      <c r="U1202" t="s">
        <v>67</v>
      </c>
      <c r="X1202" t="s">
        <v>70</v>
      </c>
      <c r="Y1202" t="s">
        <v>70</v>
      </c>
      <c r="Z1202" t="s">
        <v>70</v>
      </c>
      <c r="AA1202" t="s">
        <v>70</v>
      </c>
      <c r="AB1202" t="s">
        <v>72</v>
      </c>
      <c r="AC1202" t="s">
        <v>68</v>
      </c>
      <c r="AD1202">
        <v>3995695</v>
      </c>
      <c r="AE1202">
        <v>351260</v>
      </c>
      <c r="AF1202" t="s">
        <v>72</v>
      </c>
      <c r="AG1202">
        <v>0</v>
      </c>
      <c r="AH1202" t="s">
        <v>73</v>
      </c>
      <c r="AI1202" t="s">
        <v>74</v>
      </c>
      <c r="AJ1202">
        <v>70</v>
      </c>
      <c r="AK1202">
        <f>AJ1202*2.54</f>
        <v>177.8</v>
      </c>
      <c r="AL1202" t="str">
        <f>IF(AK1202&lt;5,"Sapling",IF(AK1202&lt;30,"Pole",IF(AK1202&lt;50,"Small Saw",IF(AK1202&lt;100,"Large Saw",IF(AK1202&lt;300,"Giant","Monarch")))))</f>
        <v>Giant</v>
      </c>
      <c r="AM1202">
        <v>196</v>
      </c>
      <c r="AN1202" t="s">
        <v>1320</v>
      </c>
      <c r="AO1202" s="1">
        <v>45505.604919398145</v>
      </c>
      <c r="AP1202" t="s">
        <v>76</v>
      </c>
      <c r="AQ1202" s="1">
        <v>45564.864988425928</v>
      </c>
      <c r="AR1202" t="s">
        <v>927</v>
      </c>
      <c r="AU1202" t="s">
        <v>177</v>
      </c>
      <c r="AV1202" t="s">
        <v>86</v>
      </c>
      <c r="AW1202" t="s">
        <v>87</v>
      </c>
    </row>
    <row r="1203" spans="1:50" x14ac:dyDescent="0.35">
      <c r="A1203">
        <v>474</v>
      </c>
      <c r="C1203">
        <v>180</v>
      </c>
      <c r="E1203" t="s">
        <v>637</v>
      </c>
      <c r="F1203" t="s">
        <v>91</v>
      </c>
      <c r="G1203" t="s">
        <v>1</v>
      </c>
      <c r="H1203">
        <v>62.7</v>
      </c>
      <c r="I1203">
        <v>159</v>
      </c>
      <c r="J1203" t="s">
        <v>766</v>
      </c>
      <c r="M1203" t="s">
        <v>68</v>
      </c>
      <c r="N1203">
        <v>28</v>
      </c>
      <c r="O1203">
        <v>1</v>
      </c>
      <c r="S1203" t="s">
        <v>69</v>
      </c>
      <c r="T1203" t="s">
        <v>68</v>
      </c>
      <c r="U1203" t="s">
        <v>67</v>
      </c>
      <c r="V1203" t="s">
        <v>70</v>
      </c>
      <c r="X1203" t="s">
        <v>70</v>
      </c>
      <c r="Y1203" t="s">
        <v>70</v>
      </c>
      <c r="Z1203" t="s">
        <v>70</v>
      </c>
      <c r="AA1203" t="s">
        <v>70</v>
      </c>
      <c r="AB1203" t="s">
        <v>72</v>
      </c>
      <c r="AC1203" t="s">
        <v>68</v>
      </c>
      <c r="AD1203">
        <v>3996299</v>
      </c>
      <c r="AE1203">
        <v>350137</v>
      </c>
      <c r="AF1203" t="s">
        <v>72</v>
      </c>
      <c r="AG1203">
        <v>0</v>
      </c>
      <c r="AH1203" t="s">
        <v>73</v>
      </c>
      <c r="AI1203" t="s">
        <v>74</v>
      </c>
      <c r="AJ1203">
        <v>70</v>
      </c>
      <c r="AK1203">
        <f>AJ1203*2.54</f>
        <v>177.8</v>
      </c>
      <c r="AL1203" t="str">
        <f>IF(AK1203&lt;5,"Sapling",IF(AK1203&lt;30,"Pole",IF(AK1203&lt;50,"Small Saw",IF(AK1203&lt;100,"Large Saw",IF(AK1203&lt;300,"Giant","Monarch")))))</f>
        <v>Giant</v>
      </c>
      <c r="AM1203">
        <v>180</v>
      </c>
      <c r="AN1203" t="s">
        <v>1665</v>
      </c>
      <c r="AO1203" s="1">
        <v>45505.604919398145</v>
      </c>
      <c r="AP1203" t="s">
        <v>76</v>
      </c>
      <c r="AQ1203" s="1">
        <v>45565.66746527778</v>
      </c>
      <c r="AR1203" t="s">
        <v>151</v>
      </c>
      <c r="AU1203" t="s">
        <v>177</v>
      </c>
      <c r="AV1203" t="s">
        <v>86</v>
      </c>
      <c r="AW1203" t="s">
        <v>81</v>
      </c>
    </row>
    <row r="1204" spans="1:50" x14ac:dyDescent="0.35">
      <c r="A1204">
        <v>440</v>
      </c>
      <c r="C1204">
        <v>210</v>
      </c>
      <c r="E1204" t="s">
        <v>174</v>
      </c>
      <c r="F1204" t="s">
        <v>197</v>
      </c>
      <c r="G1204" t="s">
        <v>1</v>
      </c>
      <c r="H1204">
        <v>49.1</v>
      </c>
      <c r="I1204">
        <v>124</v>
      </c>
      <c r="J1204" t="s">
        <v>287</v>
      </c>
      <c r="M1204" t="s">
        <v>70</v>
      </c>
      <c r="N1204">
        <v>33</v>
      </c>
      <c r="O1204">
        <v>0</v>
      </c>
      <c r="S1204" t="s">
        <v>182</v>
      </c>
      <c r="T1204" t="s">
        <v>68</v>
      </c>
      <c r="U1204" t="s">
        <v>67</v>
      </c>
      <c r="V1204" t="s">
        <v>70</v>
      </c>
      <c r="X1204" t="s">
        <v>70</v>
      </c>
      <c r="Y1204" t="s">
        <v>70</v>
      </c>
      <c r="Z1204" t="s">
        <v>70</v>
      </c>
      <c r="AA1204" t="s">
        <v>70</v>
      </c>
      <c r="AB1204" t="s">
        <v>72</v>
      </c>
      <c r="AC1204" t="s">
        <v>68</v>
      </c>
      <c r="AD1204">
        <v>3983468</v>
      </c>
      <c r="AE1204">
        <v>350019</v>
      </c>
      <c r="AF1204" t="s">
        <v>72</v>
      </c>
      <c r="AG1204">
        <v>0</v>
      </c>
      <c r="AH1204" t="s">
        <v>73</v>
      </c>
      <c r="AI1204" t="s">
        <v>74</v>
      </c>
      <c r="AJ1204">
        <v>70</v>
      </c>
      <c r="AK1204">
        <f>AJ1204*2.54</f>
        <v>177.8</v>
      </c>
      <c r="AL1204" t="str">
        <f>IF(AK1204&lt;5,"Sapling",IF(AK1204&lt;30,"Pole",IF(AK1204&lt;50,"Small Saw",IF(AK1204&lt;100,"Large Saw",IF(AK1204&lt;300,"Giant","Monarch")))))</f>
        <v>Giant</v>
      </c>
      <c r="AM1204">
        <v>210</v>
      </c>
      <c r="AN1204" t="s">
        <v>2615</v>
      </c>
      <c r="AO1204" s="1">
        <v>45505.604919398145</v>
      </c>
      <c r="AP1204" t="s">
        <v>76</v>
      </c>
      <c r="AQ1204" s="1">
        <v>45550.767974537041</v>
      </c>
      <c r="AR1204" t="s">
        <v>151</v>
      </c>
      <c r="AU1204" t="s">
        <v>177</v>
      </c>
      <c r="AV1204" t="s">
        <v>86</v>
      </c>
      <c r="AW1204" t="s">
        <v>87</v>
      </c>
    </row>
    <row r="1205" spans="1:50" x14ac:dyDescent="0.35">
      <c r="A1205">
        <v>508</v>
      </c>
      <c r="C1205">
        <v>192</v>
      </c>
      <c r="E1205" t="s">
        <v>174</v>
      </c>
      <c r="F1205" t="s">
        <v>146</v>
      </c>
      <c r="G1205" t="s">
        <v>1</v>
      </c>
      <c r="H1205">
        <v>62</v>
      </c>
      <c r="I1205">
        <v>157</v>
      </c>
      <c r="J1205" t="s">
        <v>2833</v>
      </c>
      <c r="K1205" t="s">
        <v>67</v>
      </c>
      <c r="M1205" t="s">
        <v>70</v>
      </c>
      <c r="N1205">
        <v>19</v>
      </c>
      <c r="O1205">
        <v>0</v>
      </c>
      <c r="S1205" t="s">
        <v>94</v>
      </c>
      <c r="T1205" t="s">
        <v>68</v>
      </c>
      <c r="U1205" t="s">
        <v>67</v>
      </c>
      <c r="V1205" t="s">
        <v>70</v>
      </c>
      <c r="W1205" t="s">
        <v>67</v>
      </c>
      <c r="X1205" t="s">
        <v>70</v>
      </c>
      <c r="Y1205" t="s">
        <v>70</v>
      </c>
      <c r="Z1205" t="s">
        <v>70</v>
      </c>
      <c r="AA1205" t="s">
        <v>70</v>
      </c>
      <c r="AB1205" t="s">
        <v>72</v>
      </c>
      <c r="AC1205" t="s">
        <v>68</v>
      </c>
      <c r="AD1205">
        <v>3983572</v>
      </c>
      <c r="AE1205">
        <v>350394</v>
      </c>
      <c r="AF1205" t="s">
        <v>72</v>
      </c>
      <c r="AG1205">
        <v>0</v>
      </c>
      <c r="AH1205" t="s">
        <v>73</v>
      </c>
      <c r="AI1205" t="s">
        <v>74</v>
      </c>
      <c r="AJ1205">
        <v>70</v>
      </c>
      <c r="AK1205">
        <f>AJ1205*2.54</f>
        <v>177.8</v>
      </c>
      <c r="AL1205" t="str">
        <f>IF(AK1205&lt;5,"Sapling",IF(AK1205&lt;30,"Pole",IF(AK1205&lt;50,"Small Saw",IF(AK1205&lt;100,"Large Saw",IF(AK1205&lt;300,"Giant","Monarch")))))</f>
        <v>Giant</v>
      </c>
      <c r="AM1205">
        <v>192</v>
      </c>
      <c r="AN1205" t="s">
        <v>2834</v>
      </c>
      <c r="AO1205" s="1">
        <v>45505.604919398145</v>
      </c>
      <c r="AP1205" t="s">
        <v>76</v>
      </c>
      <c r="AQ1205" s="1">
        <v>45563.014065856485</v>
      </c>
      <c r="AR1205" t="s">
        <v>77</v>
      </c>
      <c r="AS1205" t="s">
        <v>67</v>
      </c>
      <c r="AU1205" t="s">
        <v>177</v>
      </c>
      <c r="AV1205" t="s">
        <v>86</v>
      </c>
      <c r="AW1205" t="s">
        <v>159</v>
      </c>
    </row>
    <row r="1206" spans="1:50" ht="43.5" x14ac:dyDescent="0.35">
      <c r="A1206">
        <v>292</v>
      </c>
      <c r="C1206">
        <v>186</v>
      </c>
      <c r="E1206" t="s">
        <v>174</v>
      </c>
      <c r="F1206" t="s">
        <v>106</v>
      </c>
      <c r="G1206" t="s">
        <v>1</v>
      </c>
      <c r="H1206">
        <v>70</v>
      </c>
      <c r="I1206">
        <v>177</v>
      </c>
      <c r="J1206" t="s">
        <v>184</v>
      </c>
      <c r="K1206" t="s">
        <v>67</v>
      </c>
      <c r="M1206" t="s">
        <v>70</v>
      </c>
      <c r="N1206">
        <v>23</v>
      </c>
      <c r="O1206">
        <v>0</v>
      </c>
      <c r="S1206" t="s">
        <v>182</v>
      </c>
      <c r="T1206" t="s">
        <v>70</v>
      </c>
      <c r="V1206" t="s">
        <v>70</v>
      </c>
      <c r="X1206" t="s">
        <v>70</v>
      </c>
      <c r="Y1206" t="s">
        <v>70</v>
      </c>
      <c r="Z1206" t="s">
        <v>70</v>
      </c>
      <c r="AA1206" t="s">
        <v>70</v>
      </c>
      <c r="AB1206" t="s">
        <v>72</v>
      </c>
      <c r="AC1206" t="s">
        <v>68</v>
      </c>
      <c r="AD1206">
        <v>3982998</v>
      </c>
      <c r="AE1206">
        <v>349950</v>
      </c>
      <c r="AF1206" t="s">
        <v>72</v>
      </c>
      <c r="AG1206">
        <v>0</v>
      </c>
      <c r="AH1206" t="s">
        <v>73</v>
      </c>
      <c r="AI1206" t="s">
        <v>74</v>
      </c>
      <c r="AJ1206">
        <v>70</v>
      </c>
      <c r="AK1206">
        <f>AJ1206*2.54</f>
        <v>177.8</v>
      </c>
      <c r="AL1206" t="str">
        <f>IF(AK1206&lt;5,"Sapling",IF(AK1206&lt;30,"Pole",IF(AK1206&lt;50,"Small Saw",IF(AK1206&lt;100,"Large Saw",IF(AK1206&lt;300,"Giant","Monarch")))))</f>
        <v>Giant</v>
      </c>
      <c r="AM1206">
        <v>186</v>
      </c>
      <c r="AN1206" t="s">
        <v>2896</v>
      </c>
      <c r="AO1206" s="1">
        <v>45505.604919398145</v>
      </c>
      <c r="AP1206" t="s">
        <v>76</v>
      </c>
      <c r="AQ1206" s="1">
        <v>45532.887996724538</v>
      </c>
      <c r="AR1206" t="s">
        <v>76</v>
      </c>
      <c r="AT1206" s="2" t="s">
        <v>2897</v>
      </c>
      <c r="AU1206" t="s">
        <v>177</v>
      </c>
    </row>
    <row r="1207" spans="1:50" x14ac:dyDescent="0.35">
      <c r="A1207">
        <v>611</v>
      </c>
      <c r="C1207">
        <v>185</v>
      </c>
      <c r="E1207" t="s">
        <v>174</v>
      </c>
      <c r="F1207" t="s">
        <v>82</v>
      </c>
      <c r="G1207" t="s">
        <v>1</v>
      </c>
      <c r="H1207">
        <v>58.899999999999899</v>
      </c>
      <c r="I1207">
        <v>149</v>
      </c>
      <c r="J1207" t="s">
        <v>1273</v>
      </c>
      <c r="M1207" t="s">
        <v>70</v>
      </c>
      <c r="N1207">
        <v>8</v>
      </c>
      <c r="O1207">
        <v>0</v>
      </c>
      <c r="S1207" t="s">
        <v>182</v>
      </c>
      <c r="T1207" t="s">
        <v>68</v>
      </c>
      <c r="U1207" t="s">
        <v>67</v>
      </c>
      <c r="V1207" t="s">
        <v>70</v>
      </c>
      <c r="X1207" t="s">
        <v>70</v>
      </c>
      <c r="Y1207" t="s">
        <v>68</v>
      </c>
      <c r="Z1207" t="s">
        <v>70</v>
      </c>
      <c r="AA1207" t="s">
        <v>70</v>
      </c>
      <c r="AB1207" t="s">
        <v>72</v>
      </c>
      <c r="AC1207" t="s">
        <v>68</v>
      </c>
      <c r="AD1207">
        <v>3984261</v>
      </c>
      <c r="AE1207">
        <v>350882</v>
      </c>
      <c r="AF1207" t="s">
        <v>72</v>
      </c>
      <c r="AG1207">
        <v>0</v>
      </c>
      <c r="AH1207" t="s">
        <v>73</v>
      </c>
      <c r="AI1207" t="s">
        <v>74</v>
      </c>
      <c r="AJ1207">
        <v>70</v>
      </c>
      <c r="AK1207">
        <f>AJ1207*2.54</f>
        <v>177.8</v>
      </c>
      <c r="AL1207" t="str">
        <f>IF(AK1207&lt;5,"Sapling",IF(AK1207&lt;30,"Pole",IF(AK1207&lt;50,"Small Saw",IF(AK1207&lt;100,"Large Saw",IF(AK1207&lt;300,"Giant","Monarch")))))</f>
        <v>Giant</v>
      </c>
      <c r="AM1207">
        <v>185</v>
      </c>
      <c r="AN1207" t="s">
        <v>2917</v>
      </c>
      <c r="AO1207" s="1">
        <v>45505.604919398145</v>
      </c>
      <c r="AP1207" t="s">
        <v>76</v>
      </c>
      <c r="AQ1207" s="1">
        <v>45549.75476851852</v>
      </c>
      <c r="AR1207" t="s">
        <v>151</v>
      </c>
      <c r="AT1207" t="s">
        <v>2918</v>
      </c>
      <c r="AU1207" t="s">
        <v>177</v>
      </c>
      <c r="AV1207" t="s">
        <v>86</v>
      </c>
      <c r="AW1207" t="s">
        <v>87</v>
      </c>
      <c r="AX1207" t="s">
        <v>2919</v>
      </c>
    </row>
    <row r="1208" spans="1:50" x14ac:dyDescent="0.35">
      <c r="A1208">
        <v>5</v>
      </c>
      <c r="C1208">
        <v>176</v>
      </c>
      <c r="E1208" t="s">
        <v>174</v>
      </c>
      <c r="F1208" t="s">
        <v>197</v>
      </c>
      <c r="G1208" t="s">
        <v>1</v>
      </c>
      <c r="H1208">
        <v>63.799999999999898</v>
      </c>
      <c r="I1208">
        <v>162</v>
      </c>
      <c r="J1208" t="s">
        <v>141</v>
      </c>
      <c r="M1208" t="s">
        <v>70</v>
      </c>
      <c r="N1208">
        <v>22</v>
      </c>
      <c r="O1208">
        <v>0</v>
      </c>
      <c r="S1208" t="s">
        <v>94</v>
      </c>
      <c r="T1208" t="s">
        <v>70</v>
      </c>
      <c r="V1208" t="s">
        <v>70</v>
      </c>
      <c r="X1208" t="s">
        <v>70</v>
      </c>
      <c r="Y1208" t="s">
        <v>70</v>
      </c>
      <c r="Z1208" t="s">
        <v>70</v>
      </c>
      <c r="AA1208" t="s">
        <v>70</v>
      </c>
      <c r="AB1208" t="s">
        <v>168</v>
      </c>
      <c r="AC1208" t="s">
        <v>68</v>
      </c>
      <c r="AD1208">
        <v>3983860</v>
      </c>
      <c r="AE1208">
        <v>349947</v>
      </c>
      <c r="AF1208" t="s">
        <v>72</v>
      </c>
      <c r="AG1208">
        <v>0</v>
      </c>
      <c r="AH1208" t="s">
        <v>73</v>
      </c>
      <c r="AI1208" t="s">
        <v>74</v>
      </c>
      <c r="AJ1208">
        <v>69</v>
      </c>
      <c r="AK1208">
        <f>AJ1208*2.54</f>
        <v>175.26</v>
      </c>
      <c r="AL1208" t="str">
        <f>IF(AK1208&lt;5,"Sapling",IF(AK1208&lt;30,"Pole",IF(AK1208&lt;50,"Small Saw",IF(AK1208&lt;100,"Large Saw",IF(AK1208&lt;300,"Giant","Monarch")))))</f>
        <v>Giant</v>
      </c>
      <c r="AM1208">
        <v>176</v>
      </c>
      <c r="AN1208" t="s">
        <v>214</v>
      </c>
      <c r="AO1208" s="1">
        <v>45505.604919398145</v>
      </c>
      <c r="AP1208" t="s">
        <v>76</v>
      </c>
      <c r="AQ1208" s="1">
        <v>45532.887452418981</v>
      </c>
      <c r="AR1208" t="s">
        <v>76</v>
      </c>
      <c r="AU1208" t="s">
        <v>177</v>
      </c>
      <c r="AV1208" t="s">
        <v>80</v>
      </c>
      <c r="AW1208" t="s">
        <v>81</v>
      </c>
    </row>
    <row r="1209" spans="1:50" x14ac:dyDescent="0.35">
      <c r="A1209">
        <v>545</v>
      </c>
      <c r="C1209">
        <v>170</v>
      </c>
      <c r="E1209" t="s">
        <v>174</v>
      </c>
      <c r="F1209" t="s">
        <v>197</v>
      </c>
      <c r="G1209" t="s">
        <v>1</v>
      </c>
      <c r="H1209">
        <v>64.400000000000006</v>
      </c>
      <c r="I1209">
        <v>163</v>
      </c>
      <c r="J1209" t="s">
        <v>266</v>
      </c>
      <c r="M1209" t="s">
        <v>70</v>
      </c>
      <c r="N1209">
        <v>18</v>
      </c>
      <c r="O1209">
        <v>0</v>
      </c>
      <c r="S1209" t="s">
        <v>182</v>
      </c>
      <c r="T1209" t="s">
        <v>68</v>
      </c>
      <c r="U1209" t="s">
        <v>67</v>
      </c>
      <c r="V1209" t="s">
        <v>70</v>
      </c>
      <c r="X1209" t="s">
        <v>70</v>
      </c>
      <c r="Y1209" t="s">
        <v>70</v>
      </c>
      <c r="Z1209" t="s">
        <v>70</v>
      </c>
      <c r="AA1209" t="s">
        <v>70</v>
      </c>
      <c r="AB1209" t="s">
        <v>72</v>
      </c>
      <c r="AC1209" t="s">
        <v>68</v>
      </c>
      <c r="AD1209">
        <v>3983193</v>
      </c>
      <c r="AE1209">
        <v>350454</v>
      </c>
      <c r="AF1209" t="s">
        <v>72</v>
      </c>
      <c r="AG1209">
        <v>0</v>
      </c>
      <c r="AH1209" t="s">
        <v>73</v>
      </c>
      <c r="AI1209" t="s">
        <v>74</v>
      </c>
      <c r="AJ1209">
        <v>69</v>
      </c>
      <c r="AK1209">
        <f>AJ1209*2.54</f>
        <v>175.26</v>
      </c>
      <c r="AL1209" t="str">
        <f>IF(AK1209&lt;5,"Sapling",IF(AK1209&lt;30,"Pole",IF(AK1209&lt;50,"Small Saw",IF(AK1209&lt;100,"Large Saw",IF(AK1209&lt;300,"Giant","Monarch")))))</f>
        <v>Giant</v>
      </c>
      <c r="AM1209">
        <v>170</v>
      </c>
      <c r="AN1209" t="s">
        <v>300</v>
      </c>
      <c r="AO1209" s="1">
        <v>45505.604919398145</v>
      </c>
      <c r="AP1209" t="s">
        <v>76</v>
      </c>
      <c r="AQ1209" s="1">
        <v>45533.769467592596</v>
      </c>
      <c r="AR1209" t="s">
        <v>151</v>
      </c>
      <c r="AU1209" t="s">
        <v>177</v>
      </c>
      <c r="AV1209" t="s">
        <v>86</v>
      </c>
      <c r="AW1209" t="s">
        <v>87</v>
      </c>
    </row>
    <row r="1210" spans="1:50" x14ac:dyDescent="0.35">
      <c r="A1210">
        <v>213</v>
      </c>
      <c r="C1210">
        <v>160</v>
      </c>
      <c r="E1210" t="s">
        <v>174</v>
      </c>
      <c r="F1210" t="s">
        <v>82</v>
      </c>
      <c r="G1210" t="s">
        <v>1</v>
      </c>
      <c r="H1210">
        <v>60</v>
      </c>
      <c r="I1210">
        <v>152</v>
      </c>
      <c r="J1210" t="s">
        <v>193</v>
      </c>
      <c r="M1210" t="s">
        <v>70</v>
      </c>
      <c r="N1210">
        <v>17</v>
      </c>
      <c r="O1210">
        <v>0</v>
      </c>
      <c r="S1210" t="s">
        <v>69</v>
      </c>
      <c r="T1210" t="s">
        <v>70</v>
      </c>
      <c r="V1210" t="s">
        <v>70</v>
      </c>
      <c r="X1210" t="s">
        <v>68</v>
      </c>
      <c r="Y1210" t="s">
        <v>70</v>
      </c>
      <c r="Z1210" t="s">
        <v>70</v>
      </c>
      <c r="AA1210" t="s">
        <v>70</v>
      </c>
      <c r="AB1210" t="s">
        <v>72</v>
      </c>
      <c r="AC1210" t="s">
        <v>68</v>
      </c>
      <c r="AD1210">
        <v>3982622</v>
      </c>
      <c r="AE1210">
        <v>350026</v>
      </c>
      <c r="AF1210" t="s">
        <v>72</v>
      </c>
      <c r="AG1210">
        <v>0</v>
      </c>
      <c r="AH1210" t="s">
        <v>73</v>
      </c>
      <c r="AI1210" t="s">
        <v>74</v>
      </c>
      <c r="AJ1210">
        <v>69</v>
      </c>
      <c r="AK1210">
        <f>AJ1210*2.54</f>
        <v>175.26</v>
      </c>
      <c r="AL1210" t="str">
        <f>IF(AK1210&lt;5,"Sapling",IF(AK1210&lt;30,"Pole",IF(AK1210&lt;50,"Small Saw",IF(AK1210&lt;100,"Large Saw",IF(AK1210&lt;300,"Giant","Monarch")))))</f>
        <v>Giant</v>
      </c>
      <c r="AM1210">
        <v>160</v>
      </c>
      <c r="AN1210" t="s">
        <v>383</v>
      </c>
      <c r="AO1210" s="1">
        <v>45505.604919398145</v>
      </c>
      <c r="AP1210" t="s">
        <v>76</v>
      </c>
      <c r="AQ1210" s="1">
        <v>45550.03224537037</v>
      </c>
      <c r="AR1210" t="s">
        <v>151</v>
      </c>
      <c r="AU1210" t="s">
        <v>177</v>
      </c>
      <c r="AV1210" t="s">
        <v>80</v>
      </c>
      <c r="AW1210" t="s">
        <v>87</v>
      </c>
    </row>
    <row r="1211" spans="1:50" x14ac:dyDescent="0.35">
      <c r="A1211">
        <v>338</v>
      </c>
      <c r="C1211">
        <v>130</v>
      </c>
      <c r="E1211" t="s">
        <v>174</v>
      </c>
      <c r="F1211" t="s">
        <v>106</v>
      </c>
      <c r="G1211" t="s">
        <v>1</v>
      </c>
      <c r="H1211">
        <v>57.7</v>
      </c>
      <c r="I1211">
        <v>146</v>
      </c>
      <c r="J1211" t="s">
        <v>198</v>
      </c>
      <c r="M1211" t="s">
        <v>70</v>
      </c>
      <c r="N1211">
        <v>12</v>
      </c>
      <c r="O1211">
        <v>0</v>
      </c>
      <c r="S1211" t="s">
        <v>94</v>
      </c>
      <c r="T1211" t="s">
        <v>68</v>
      </c>
      <c r="U1211" t="s">
        <v>67</v>
      </c>
      <c r="V1211" t="s">
        <v>70</v>
      </c>
      <c r="X1211" t="s">
        <v>70</v>
      </c>
      <c r="Y1211" t="s">
        <v>70</v>
      </c>
      <c r="Z1211" t="s">
        <v>70</v>
      </c>
      <c r="AA1211" t="s">
        <v>70</v>
      </c>
      <c r="AB1211" t="s">
        <v>72</v>
      </c>
      <c r="AC1211" t="s">
        <v>68</v>
      </c>
      <c r="AD1211">
        <v>3983565</v>
      </c>
      <c r="AE1211">
        <v>349949</v>
      </c>
      <c r="AF1211" t="s">
        <v>72</v>
      </c>
      <c r="AG1211">
        <v>0</v>
      </c>
      <c r="AH1211" t="s">
        <v>73</v>
      </c>
      <c r="AI1211" t="s">
        <v>74</v>
      </c>
      <c r="AJ1211">
        <v>69</v>
      </c>
      <c r="AK1211">
        <f>AJ1211*2.54</f>
        <v>175.26</v>
      </c>
      <c r="AL1211" t="str">
        <f>IF(AK1211&lt;5,"Sapling",IF(AK1211&lt;30,"Pole",IF(AK1211&lt;50,"Small Saw",IF(AK1211&lt;100,"Large Saw",IF(AK1211&lt;300,"Giant","Monarch")))))</f>
        <v>Giant</v>
      </c>
      <c r="AM1211">
        <v>130</v>
      </c>
      <c r="AN1211" t="s">
        <v>518</v>
      </c>
      <c r="AO1211" s="1">
        <v>45505.604919398145</v>
      </c>
      <c r="AP1211" t="s">
        <v>76</v>
      </c>
      <c r="AQ1211" s="1">
        <v>45551.629016203704</v>
      </c>
      <c r="AR1211" t="s">
        <v>151</v>
      </c>
      <c r="AU1211" t="s">
        <v>177</v>
      </c>
      <c r="AV1211" t="s">
        <v>86</v>
      </c>
      <c r="AW1211" t="s">
        <v>81</v>
      </c>
    </row>
    <row r="1212" spans="1:50" x14ac:dyDescent="0.35">
      <c r="A1212">
        <v>159</v>
      </c>
      <c r="C1212">
        <v>198</v>
      </c>
      <c r="E1212" t="s">
        <v>637</v>
      </c>
      <c r="F1212" t="s">
        <v>197</v>
      </c>
      <c r="G1212" t="s">
        <v>1</v>
      </c>
      <c r="H1212">
        <v>59</v>
      </c>
      <c r="I1212">
        <v>149</v>
      </c>
      <c r="J1212" t="s">
        <v>935</v>
      </c>
      <c r="M1212" t="s">
        <v>68</v>
      </c>
      <c r="N1212">
        <v>38</v>
      </c>
      <c r="O1212">
        <v>3</v>
      </c>
      <c r="S1212" t="s">
        <v>94</v>
      </c>
      <c r="T1212" t="s">
        <v>68</v>
      </c>
      <c r="U1212" t="s">
        <v>67</v>
      </c>
      <c r="W1212" t="s">
        <v>67</v>
      </c>
      <c r="X1212" t="s">
        <v>68</v>
      </c>
      <c r="Y1212" t="s">
        <v>70</v>
      </c>
      <c r="Z1212" t="s">
        <v>70</v>
      </c>
      <c r="AA1212" t="s">
        <v>70</v>
      </c>
      <c r="AB1212" t="s">
        <v>168</v>
      </c>
      <c r="AC1212" t="s">
        <v>68</v>
      </c>
      <c r="AD1212">
        <v>3995362</v>
      </c>
      <c r="AE1212">
        <v>353045</v>
      </c>
      <c r="AF1212" t="s">
        <v>72</v>
      </c>
      <c r="AG1212">
        <v>0</v>
      </c>
      <c r="AH1212" t="s">
        <v>73</v>
      </c>
      <c r="AI1212" t="s">
        <v>74</v>
      </c>
      <c r="AJ1212">
        <v>69</v>
      </c>
      <c r="AK1212">
        <f>AJ1212*2.54</f>
        <v>175.26</v>
      </c>
      <c r="AL1212" t="str">
        <f>IF(AK1212&lt;5,"Sapling",IF(AK1212&lt;30,"Pole",IF(AK1212&lt;50,"Small Saw",IF(AK1212&lt;100,"Large Saw",IF(AK1212&lt;300,"Giant","Monarch")))))</f>
        <v>Giant</v>
      </c>
      <c r="AM1212">
        <v>198</v>
      </c>
      <c r="AN1212" t="s">
        <v>983</v>
      </c>
      <c r="AO1212" s="1">
        <v>45505.604919398145</v>
      </c>
      <c r="AP1212" t="s">
        <v>76</v>
      </c>
      <c r="AQ1212" s="1">
        <v>45567.6950462963</v>
      </c>
      <c r="AR1212" t="s">
        <v>927</v>
      </c>
      <c r="AT1212" t="s">
        <v>984</v>
      </c>
      <c r="AU1212" t="s">
        <v>177</v>
      </c>
      <c r="AV1212" t="s">
        <v>86</v>
      </c>
      <c r="AW1212" t="s">
        <v>81</v>
      </c>
      <c r="AX1212" t="s">
        <v>985</v>
      </c>
    </row>
    <row r="1213" spans="1:50" x14ac:dyDescent="0.35">
      <c r="A1213">
        <v>171</v>
      </c>
      <c r="C1213">
        <v>180</v>
      </c>
      <c r="E1213" t="s">
        <v>637</v>
      </c>
      <c r="F1213" t="s">
        <v>290</v>
      </c>
      <c r="G1213" t="s">
        <v>1</v>
      </c>
      <c r="H1213">
        <v>70.299999999999898</v>
      </c>
      <c r="I1213">
        <v>178</v>
      </c>
      <c r="J1213" t="s">
        <v>1002</v>
      </c>
      <c r="M1213" t="s">
        <v>68</v>
      </c>
      <c r="N1213">
        <v>6</v>
      </c>
      <c r="O1213">
        <v>1</v>
      </c>
      <c r="S1213" t="s">
        <v>69</v>
      </c>
      <c r="T1213" t="s">
        <v>68</v>
      </c>
      <c r="U1213" t="s">
        <v>133</v>
      </c>
      <c r="V1213" t="s">
        <v>70</v>
      </c>
      <c r="X1213" t="s">
        <v>70</v>
      </c>
      <c r="Y1213" t="s">
        <v>70</v>
      </c>
      <c r="Z1213" t="s">
        <v>70</v>
      </c>
      <c r="AA1213" t="s">
        <v>70</v>
      </c>
      <c r="AB1213" t="s">
        <v>72</v>
      </c>
      <c r="AC1213" t="s">
        <v>68</v>
      </c>
      <c r="AD1213">
        <v>3996338</v>
      </c>
      <c r="AE1213">
        <v>351303</v>
      </c>
      <c r="AF1213" t="s">
        <v>72</v>
      </c>
      <c r="AG1213">
        <v>0</v>
      </c>
      <c r="AH1213" t="s">
        <v>73</v>
      </c>
      <c r="AI1213" t="s">
        <v>74</v>
      </c>
      <c r="AJ1213">
        <v>69</v>
      </c>
      <c r="AK1213">
        <f>AJ1213*2.54</f>
        <v>175.26</v>
      </c>
      <c r="AL1213" t="str">
        <f>IF(AK1213&lt;5,"Sapling",IF(AK1213&lt;30,"Pole",IF(AK1213&lt;50,"Small Saw",IF(AK1213&lt;100,"Large Saw",IF(AK1213&lt;300,"Giant","Monarch")))))</f>
        <v>Giant</v>
      </c>
      <c r="AM1213">
        <v>180</v>
      </c>
      <c r="AN1213" t="s">
        <v>1003</v>
      </c>
      <c r="AO1213" s="1">
        <v>45505.604919398145</v>
      </c>
      <c r="AP1213" t="s">
        <v>76</v>
      </c>
      <c r="AQ1213" s="1">
        <v>45560.65384259259</v>
      </c>
      <c r="AR1213" t="s">
        <v>151</v>
      </c>
      <c r="AU1213" t="s">
        <v>177</v>
      </c>
      <c r="AV1213" t="s">
        <v>86</v>
      </c>
      <c r="AW1213" t="s">
        <v>81</v>
      </c>
      <c r="AX1213" t="s">
        <v>838</v>
      </c>
    </row>
    <row r="1214" spans="1:50" x14ac:dyDescent="0.35">
      <c r="A1214">
        <v>375</v>
      </c>
      <c r="C1214">
        <v>204</v>
      </c>
      <c r="E1214" t="s">
        <v>637</v>
      </c>
      <c r="F1214" t="s">
        <v>146</v>
      </c>
      <c r="G1214" t="s">
        <v>1</v>
      </c>
      <c r="H1214">
        <v>81.799999999999898</v>
      </c>
      <c r="I1214">
        <v>207</v>
      </c>
      <c r="J1214" t="s">
        <v>198</v>
      </c>
      <c r="M1214" t="s">
        <v>70</v>
      </c>
      <c r="N1214">
        <v>15</v>
      </c>
      <c r="O1214">
        <v>0</v>
      </c>
      <c r="S1214" t="s">
        <v>182</v>
      </c>
      <c r="T1214" t="s">
        <v>68</v>
      </c>
      <c r="U1214" t="s">
        <v>67</v>
      </c>
      <c r="V1214" t="s">
        <v>70</v>
      </c>
      <c r="X1214" t="s">
        <v>70</v>
      </c>
      <c r="Y1214" t="s">
        <v>70</v>
      </c>
      <c r="Z1214" t="s">
        <v>70</v>
      </c>
      <c r="AA1214" t="s">
        <v>70</v>
      </c>
      <c r="AB1214" t="s">
        <v>168</v>
      </c>
      <c r="AC1214" t="s">
        <v>68</v>
      </c>
      <c r="AD1214">
        <v>3995812</v>
      </c>
      <c r="AE1214">
        <v>349312</v>
      </c>
      <c r="AF1214" t="s">
        <v>72</v>
      </c>
      <c r="AG1214">
        <v>0</v>
      </c>
      <c r="AH1214" t="s">
        <v>73</v>
      </c>
      <c r="AI1214" t="s">
        <v>74</v>
      </c>
      <c r="AJ1214">
        <v>69</v>
      </c>
      <c r="AK1214">
        <f>AJ1214*2.54</f>
        <v>175.26</v>
      </c>
      <c r="AL1214" t="str">
        <f>IF(AK1214&lt;5,"Sapling",IF(AK1214&lt;30,"Pole",IF(AK1214&lt;50,"Small Saw",IF(AK1214&lt;100,"Large Saw",IF(AK1214&lt;300,"Giant","Monarch")))))</f>
        <v>Giant</v>
      </c>
      <c r="AM1214">
        <v>204</v>
      </c>
      <c r="AN1214" t="s">
        <v>1416</v>
      </c>
      <c r="AO1214" s="1">
        <v>45505.604919398145</v>
      </c>
      <c r="AP1214" t="s">
        <v>76</v>
      </c>
      <c r="AQ1214" s="1">
        <v>45563.850069444445</v>
      </c>
      <c r="AR1214" t="s">
        <v>151</v>
      </c>
      <c r="AU1214" t="s">
        <v>177</v>
      </c>
      <c r="AV1214" t="s">
        <v>80</v>
      </c>
      <c r="AW1214" t="s">
        <v>81</v>
      </c>
    </row>
    <row r="1215" spans="1:50" x14ac:dyDescent="0.35">
      <c r="A1215">
        <v>504</v>
      </c>
      <c r="C1215">
        <v>191</v>
      </c>
      <c r="E1215" t="s">
        <v>637</v>
      </c>
      <c r="F1215" t="s">
        <v>106</v>
      </c>
      <c r="G1215" t="s">
        <v>1</v>
      </c>
      <c r="H1215">
        <v>59</v>
      </c>
      <c r="I1215">
        <v>149</v>
      </c>
      <c r="J1215" t="s">
        <v>935</v>
      </c>
      <c r="M1215" t="s">
        <v>68</v>
      </c>
      <c r="N1215">
        <v>18</v>
      </c>
      <c r="O1215">
        <v>1</v>
      </c>
      <c r="S1215" t="s">
        <v>182</v>
      </c>
      <c r="T1215" t="s">
        <v>68</v>
      </c>
      <c r="U1215" t="s">
        <v>67</v>
      </c>
      <c r="X1215" t="s">
        <v>70</v>
      </c>
      <c r="Y1215" t="s">
        <v>70</v>
      </c>
      <c r="Z1215" t="s">
        <v>70</v>
      </c>
      <c r="AA1215" t="s">
        <v>70</v>
      </c>
      <c r="AB1215" t="s">
        <v>72</v>
      </c>
      <c r="AC1215" t="s">
        <v>68</v>
      </c>
      <c r="AD1215">
        <v>3995195</v>
      </c>
      <c r="AE1215">
        <v>350145</v>
      </c>
      <c r="AF1215" t="s">
        <v>72</v>
      </c>
      <c r="AG1215">
        <v>0</v>
      </c>
      <c r="AH1215" t="s">
        <v>73</v>
      </c>
      <c r="AI1215" t="s">
        <v>74</v>
      </c>
      <c r="AJ1215">
        <v>69</v>
      </c>
      <c r="AK1215">
        <f>AJ1215*2.54</f>
        <v>175.26</v>
      </c>
      <c r="AL1215" t="str">
        <f>IF(AK1215&lt;5,"Sapling",IF(AK1215&lt;30,"Pole",IF(AK1215&lt;50,"Small Saw",IF(AK1215&lt;100,"Large Saw",IF(AK1215&lt;300,"Giant","Monarch")))))</f>
        <v>Giant</v>
      </c>
      <c r="AM1215">
        <v>191</v>
      </c>
      <c r="AN1215" t="s">
        <v>1716</v>
      </c>
      <c r="AO1215" s="1">
        <v>45505.604919398145</v>
      </c>
      <c r="AP1215" t="s">
        <v>76</v>
      </c>
      <c r="AQ1215" s="1">
        <v>45566.64571759259</v>
      </c>
      <c r="AR1215" t="s">
        <v>927</v>
      </c>
      <c r="AT1215" t="s">
        <v>1717</v>
      </c>
      <c r="AU1215" t="s">
        <v>177</v>
      </c>
      <c r="AV1215" t="s">
        <v>80</v>
      </c>
      <c r="AW1215" t="s">
        <v>87</v>
      </c>
    </row>
    <row r="1216" spans="1:50" x14ac:dyDescent="0.35">
      <c r="A1216">
        <v>275</v>
      </c>
      <c r="C1216">
        <v>214</v>
      </c>
      <c r="E1216" t="s">
        <v>174</v>
      </c>
      <c r="F1216" t="s">
        <v>91</v>
      </c>
      <c r="G1216" t="s">
        <v>1</v>
      </c>
      <c r="H1216">
        <v>61.7</v>
      </c>
      <c r="I1216">
        <v>156</v>
      </c>
      <c r="J1216" t="s">
        <v>184</v>
      </c>
      <c r="M1216" t="s">
        <v>70</v>
      </c>
      <c r="N1216">
        <v>4</v>
      </c>
      <c r="O1216">
        <v>0</v>
      </c>
      <c r="S1216" t="s">
        <v>94</v>
      </c>
      <c r="T1216" t="s">
        <v>68</v>
      </c>
      <c r="U1216" t="s">
        <v>67</v>
      </c>
      <c r="V1216" t="s">
        <v>70</v>
      </c>
      <c r="X1216" t="s">
        <v>70</v>
      </c>
      <c r="Y1216" t="s">
        <v>70</v>
      </c>
      <c r="Z1216" t="s">
        <v>70</v>
      </c>
      <c r="AA1216" t="s">
        <v>70</v>
      </c>
      <c r="AB1216" t="s">
        <v>72</v>
      </c>
      <c r="AC1216" t="s">
        <v>68</v>
      </c>
      <c r="AD1216">
        <v>3983086</v>
      </c>
      <c r="AE1216">
        <v>349925</v>
      </c>
      <c r="AF1216" t="s">
        <v>72</v>
      </c>
      <c r="AG1216">
        <v>0</v>
      </c>
      <c r="AH1216" t="s">
        <v>73</v>
      </c>
      <c r="AI1216" t="s">
        <v>74</v>
      </c>
      <c r="AJ1216">
        <v>69</v>
      </c>
      <c r="AK1216">
        <f>AJ1216*2.54</f>
        <v>175.26</v>
      </c>
      <c r="AL1216" t="str">
        <f>IF(AK1216&lt;5,"Sapling",IF(AK1216&lt;30,"Pole",IF(AK1216&lt;50,"Small Saw",IF(AK1216&lt;100,"Large Saw",IF(AK1216&lt;300,"Giant","Monarch")))))</f>
        <v>Giant</v>
      </c>
      <c r="AM1216">
        <v>214</v>
      </c>
      <c r="AN1216" t="s">
        <v>2558</v>
      </c>
      <c r="AO1216" s="1">
        <v>45505.604919398145</v>
      </c>
      <c r="AP1216" t="s">
        <v>76</v>
      </c>
      <c r="AQ1216" s="1">
        <v>45532.887828321756</v>
      </c>
      <c r="AR1216" t="s">
        <v>76</v>
      </c>
      <c r="AU1216" t="s">
        <v>177</v>
      </c>
      <c r="AV1216" t="s">
        <v>86</v>
      </c>
      <c r="AW1216" t="s">
        <v>87</v>
      </c>
      <c r="AX1216" t="s">
        <v>489</v>
      </c>
    </row>
    <row r="1217" spans="1:50" x14ac:dyDescent="0.35">
      <c r="A1217">
        <v>717</v>
      </c>
      <c r="C1217">
        <v>177</v>
      </c>
      <c r="E1217" t="s">
        <v>174</v>
      </c>
      <c r="F1217" t="s">
        <v>146</v>
      </c>
      <c r="G1217" t="s">
        <v>1</v>
      </c>
      <c r="H1217">
        <v>65.7</v>
      </c>
      <c r="I1217">
        <v>166</v>
      </c>
      <c r="J1217" t="s">
        <v>193</v>
      </c>
      <c r="M1217" t="s">
        <v>70</v>
      </c>
      <c r="N1217">
        <v>10</v>
      </c>
      <c r="O1217">
        <v>0</v>
      </c>
      <c r="S1217" t="s">
        <v>69</v>
      </c>
      <c r="T1217" t="s">
        <v>68</v>
      </c>
      <c r="U1217" t="s">
        <v>67</v>
      </c>
      <c r="V1217" t="s">
        <v>70</v>
      </c>
      <c r="X1217" t="s">
        <v>70</v>
      </c>
      <c r="Y1217" t="s">
        <v>70</v>
      </c>
      <c r="Z1217" t="s">
        <v>70</v>
      </c>
      <c r="AA1217" t="s">
        <v>70</v>
      </c>
      <c r="AB1217" t="s">
        <v>72</v>
      </c>
      <c r="AC1217" t="s">
        <v>68</v>
      </c>
      <c r="AD1217">
        <v>3982909</v>
      </c>
      <c r="AE1217">
        <v>350583</v>
      </c>
      <c r="AF1217" t="s">
        <v>72</v>
      </c>
      <c r="AG1217">
        <v>0</v>
      </c>
      <c r="AH1217" t="s">
        <v>73</v>
      </c>
      <c r="AI1217" t="s">
        <v>74</v>
      </c>
      <c r="AJ1217">
        <v>68</v>
      </c>
      <c r="AK1217">
        <f>AJ1217*2.54</f>
        <v>172.72</v>
      </c>
      <c r="AL1217" t="str">
        <f>IF(AK1217&lt;5,"Sapling",IF(AK1217&lt;30,"Pole",IF(AK1217&lt;50,"Small Saw",IF(AK1217&lt;100,"Large Saw",IF(AK1217&lt;300,"Giant","Monarch")))))</f>
        <v>Giant</v>
      </c>
      <c r="AM1217">
        <v>177</v>
      </c>
      <c r="AN1217" t="s">
        <v>213</v>
      </c>
      <c r="AO1217" s="1">
        <v>45505.604919398145</v>
      </c>
      <c r="AP1217" t="s">
        <v>76</v>
      </c>
      <c r="AQ1217" s="1">
        <v>45547.804849537039</v>
      </c>
      <c r="AR1217" t="s">
        <v>151</v>
      </c>
      <c r="AU1217" t="s">
        <v>177</v>
      </c>
      <c r="AV1217" t="s">
        <v>86</v>
      </c>
      <c r="AW1217" t="s">
        <v>87</v>
      </c>
    </row>
    <row r="1218" spans="1:50" x14ac:dyDescent="0.35">
      <c r="A1218">
        <v>727</v>
      </c>
      <c r="C1218">
        <v>176</v>
      </c>
      <c r="E1218" t="s">
        <v>174</v>
      </c>
      <c r="F1218" t="s">
        <v>65</v>
      </c>
      <c r="G1218" t="s">
        <v>1</v>
      </c>
      <c r="H1218">
        <v>59.6</v>
      </c>
      <c r="I1218">
        <v>151</v>
      </c>
      <c r="J1218" t="s">
        <v>230</v>
      </c>
      <c r="M1218" t="s">
        <v>70</v>
      </c>
      <c r="N1218">
        <v>27</v>
      </c>
      <c r="O1218">
        <v>0</v>
      </c>
      <c r="S1218" t="s">
        <v>69</v>
      </c>
      <c r="T1218" t="s">
        <v>68</v>
      </c>
      <c r="U1218" t="s">
        <v>67</v>
      </c>
      <c r="V1218" t="s">
        <v>70</v>
      </c>
      <c r="X1218" t="s">
        <v>70</v>
      </c>
      <c r="Y1218" t="s">
        <v>70</v>
      </c>
      <c r="Z1218" t="s">
        <v>70</v>
      </c>
      <c r="AA1218" t="s">
        <v>70</v>
      </c>
      <c r="AB1218" t="s">
        <v>72</v>
      </c>
      <c r="AC1218" t="s">
        <v>68</v>
      </c>
      <c r="AD1218">
        <v>3983042</v>
      </c>
      <c r="AE1218">
        <v>350739</v>
      </c>
      <c r="AF1218" t="s">
        <v>72</v>
      </c>
      <c r="AG1218">
        <v>0</v>
      </c>
      <c r="AH1218" t="s">
        <v>73</v>
      </c>
      <c r="AI1218" t="s">
        <v>74</v>
      </c>
      <c r="AJ1218">
        <v>68</v>
      </c>
      <c r="AK1218">
        <f>AJ1218*2.54</f>
        <v>172.72</v>
      </c>
      <c r="AL1218" t="str">
        <f>IF(AK1218&lt;5,"Sapling",IF(AK1218&lt;30,"Pole",IF(AK1218&lt;50,"Small Saw",IF(AK1218&lt;100,"Large Saw",IF(AK1218&lt;300,"Giant","Monarch")))))</f>
        <v>Giant</v>
      </c>
      <c r="AM1218">
        <v>176</v>
      </c>
      <c r="AN1218" t="s">
        <v>231</v>
      </c>
      <c r="AO1218" s="1">
        <v>45505.604919398145</v>
      </c>
      <c r="AP1218" t="s">
        <v>76</v>
      </c>
      <c r="AQ1218" s="1">
        <v>45534.881076388891</v>
      </c>
      <c r="AR1218" t="s">
        <v>151</v>
      </c>
      <c r="AU1218" t="s">
        <v>177</v>
      </c>
      <c r="AV1218" t="s">
        <v>86</v>
      </c>
      <c r="AW1218" t="s">
        <v>87</v>
      </c>
    </row>
    <row r="1219" spans="1:50" x14ac:dyDescent="0.35">
      <c r="A1219">
        <v>561</v>
      </c>
      <c r="C1219">
        <v>164</v>
      </c>
      <c r="E1219" t="s">
        <v>174</v>
      </c>
      <c r="F1219" t="s">
        <v>65</v>
      </c>
      <c r="G1219" t="s">
        <v>1</v>
      </c>
      <c r="H1219">
        <v>68.2</v>
      </c>
      <c r="I1219">
        <v>173</v>
      </c>
      <c r="J1219" t="s">
        <v>198</v>
      </c>
      <c r="M1219" t="s">
        <v>70</v>
      </c>
      <c r="N1219">
        <v>44</v>
      </c>
      <c r="O1219">
        <v>0</v>
      </c>
      <c r="S1219" t="s">
        <v>182</v>
      </c>
      <c r="T1219" t="s">
        <v>70</v>
      </c>
      <c r="V1219" t="s">
        <v>70</v>
      </c>
      <c r="X1219" t="s">
        <v>70</v>
      </c>
      <c r="Y1219" t="s">
        <v>70</v>
      </c>
      <c r="Z1219" t="s">
        <v>70</v>
      </c>
      <c r="AA1219" t="s">
        <v>70</v>
      </c>
      <c r="AB1219" t="s">
        <v>72</v>
      </c>
      <c r="AC1219" t="s">
        <v>68</v>
      </c>
      <c r="AD1219">
        <v>3983137</v>
      </c>
      <c r="AE1219">
        <v>350255</v>
      </c>
      <c r="AF1219" t="s">
        <v>72</v>
      </c>
      <c r="AG1219">
        <v>0</v>
      </c>
      <c r="AH1219" t="s">
        <v>73</v>
      </c>
      <c r="AI1219" t="s">
        <v>74</v>
      </c>
      <c r="AJ1219">
        <v>68</v>
      </c>
      <c r="AK1219">
        <f>AJ1219*2.54</f>
        <v>172.72</v>
      </c>
      <c r="AL1219" t="str">
        <f>IF(AK1219&lt;5,"Sapling",IF(AK1219&lt;30,"Pole",IF(AK1219&lt;50,"Small Saw",IF(AK1219&lt;100,"Large Saw",IF(AK1219&lt;300,"Giant","Monarch")))))</f>
        <v>Giant</v>
      </c>
      <c r="AM1219">
        <v>164</v>
      </c>
      <c r="AN1219" t="s">
        <v>354</v>
      </c>
      <c r="AO1219" s="1">
        <v>45505.604919398145</v>
      </c>
      <c r="AP1219" t="s">
        <v>76</v>
      </c>
      <c r="AQ1219" s="1">
        <v>45534.696076388886</v>
      </c>
      <c r="AR1219" t="s">
        <v>151</v>
      </c>
      <c r="AT1219" t="s">
        <v>355</v>
      </c>
      <c r="AU1219" t="s">
        <v>177</v>
      </c>
      <c r="AV1219" t="s">
        <v>86</v>
      </c>
      <c r="AW1219" t="s">
        <v>159</v>
      </c>
      <c r="AX1219" t="s">
        <v>356</v>
      </c>
    </row>
    <row r="1220" spans="1:50" x14ac:dyDescent="0.35">
      <c r="A1220">
        <v>331</v>
      </c>
      <c r="C1220">
        <v>155</v>
      </c>
      <c r="E1220" t="s">
        <v>174</v>
      </c>
      <c r="F1220" t="s">
        <v>146</v>
      </c>
      <c r="G1220" t="s">
        <v>1</v>
      </c>
      <c r="H1220">
        <v>61.2</v>
      </c>
      <c r="I1220">
        <v>155</v>
      </c>
      <c r="J1220" t="s">
        <v>266</v>
      </c>
      <c r="M1220" t="s">
        <v>70</v>
      </c>
      <c r="N1220">
        <v>9</v>
      </c>
      <c r="O1220">
        <v>0</v>
      </c>
      <c r="S1220" t="s">
        <v>94</v>
      </c>
      <c r="T1220" t="s">
        <v>70</v>
      </c>
      <c r="V1220" t="s">
        <v>70</v>
      </c>
      <c r="X1220" t="s">
        <v>70</v>
      </c>
      <c r="Y1220" t="s">
        <v>70</v>
      </c>
      <c r="Z1220" t="s">
        <v>70</v>
      </c>
      <c r="AA1220" t="s">
        <v>70</v>
      </c>
      <c r="AB1220" t="s">
        <v>72</v>
      </c>
      <c r="AC1220" t="s">
        <v>68</v>
      </c>
      <c r="AD1220">
        <v>3983722</v>
      </c>
      <c r="AE1220">
        <v>349890</v>
      </c>
      <c r="AF1220" t="s">
        <v>72</v>
      </c>
      <c r="AG1220">
        <v>0</v>
      </c>
      <c r="AH1220" t="s">
        <v>73</v>
      </c>
      <c r="AI1220" t="s">
        <v>74</v>
      </c>
      <c r="AJ1220">
        <v>68</v>
      </c>
      <c r="AK1220">
        <f>AJ1220*2.54</f>
        <v>172.72</v>
      </c>
      <c r="AL1220" t="str">
        <f>IF(AK1220&lt;5,"Sapling",IF(AK1220&lt;30,"Pole",IF(AK1220&lt;50,"Small Saw",IF(AK1220&lt;100,"Large Saw",IF(AK1220&lt;300,"Giant","Monarch")))))</f>
        <v>Giant</v>
      </c>
      <c r="AM1220">
        <v>155</v>
      </c>
      <c r="AN1220" t="s">
        <v>415</v>
      </c>
      <c r="AO1220" s="1">
        <v>45505.604919398145</v>
      </c>
      <c r="AP1220" t="s">
        <v>76</v>
      </c>
      <c r="AQ1220" s="1">
        <v>45551.678530092591</v>
      </c>
      <c r="AR1220" t="s">
        <v>151</v>
      </c>
      <c r="AU1220" t="s">
        <v>177</v>
      </c>
      <c r="AV1220" t="s">
        <v>86</v>
      </c>
      <c r="AW1220" t="s">
        <v>81</v>
      </c>
    </row>
    <row r="1221" spans="1:50" x14ac:dyDescent="0.35">
      <c r="A1221">
        <v>491</v>
      </c>
      <c r="C1221">
        <v>150</v>
      </c>
      <c r="E1221" t="s">
        <v>174</v>
      </c>
      <c r="F1221" t="s">
        <v>146</v>
      </c>
      <c r="G1221" t="s">
        <v>1</v>
      </c>
      <c r="H1221">
        <v>63.6</v>
      </c>
      <c r="I1221">
        <v>161</v>
      </c>
      <c r="J1221" t="s">
        <v>465</v>
      </c>
      <c r="K1221" t="s">
        <v>67</v>
      </c>
      <c r="M1221" t="s">
        <v>70</v>
      </c>
      <c r="N1221">
        <v>32.5</v>
      </c>
      <c r="O1221">
        <v>0</v>
      </c>
      <c r="S1221" t="s">
        <v>69</v>
      </c>
      <c r="T1221" t="s">
        <v>68</v>
      </c>
      <c r="U1221" t="s">
        <v>67</v>
      </c>
      <c r="V1221" t="s">
        <v>70</v>
      </c>
      <c r="W1221" t="s">
        <v>67</v>
      </c>
      <c r="X1221" t="s">
        <v>70</v>
      </c>
      <c r="Y1221" t="s">
        <v>70</v>
      </c>
      <c r="Z1221" t="s">
        <v>70</v>
      </c>
      <c r="AA1221" t="s">
        <v>70</v>
      </c>
      <c r="AB1221" t="s">
        <v>72</v>
      </c>
      <c r="AC1221" t="s">
        <v>68</v>
      </c>
      <c r="AD1221">
        <v>3983467</v>
      </c>
      <c r="AE1221">
        <v>350355</v>
      </c>
      <c r="AF1221" t="s">
        <v>72</v>
      </c>
      <c r="AG1221">
        <v>0</v>
      </c>
      <c r="AH1221" t="s">
        <v>73</v>
      </c>
      <c r="AI1221" t="s">
        <v>74</v>
      </c>
      <c r="AJ1221">
        <v>68</v>
      </c>
      <c r="AK1221">
        <f>AJ1221*2.54</f>
        <v>172.72</v>
      </c>
      <c r="AL1221" t="str">
        <f>IF(AK1221&lt;5,"Sapling",IF(AK1221&lt;30,"Pole",IF(AK1221&lt;50,"Small Saw",IF(AK1221&lt;100,"Large Saw",IF(AK1221&lt;300,"Giant","Monarch")))))</f>
        <v>Giant</v>
      </c>
      <c r="AM1221">
        <v>150</v>
      </c>
      <c r="AN1221" t="s">
        <v>466</v>
      </c>
      <c r="AO1221" s="1">
        <v>45505.604919398145</v>
      </c>
      <c r="AP1221" t="s">
        <v>76</v>
      </c>
      <c r="AQ1221" s="1">
        <v>45563.014065856485</v>
      </c>
      <c r="AR1221" t="s">
        <v>77</v>
      </c>
      <c r="AS1221" t="s">
        <v>67</v>
      </c>
      <c r="AU1221" t="s">
        <v>177</v>
      </c>
      <c r="AV1221" t="s">
        <v>86</v>
      </c>
      <c r="AW1221" t="s">
        <v>81</v>
      </c>
    </row>
    <row r="1222" spans="1:50" x14ac:dyDescent="0.35">
      <c r="A1222">
        <v>481</v>
      </c>
      <c r="C1222">
        <v>138</v>
      </c>
      <c r="E1222" t="s">
        <v>174</v>
      </c>
      <c r="F1222" t="s">
        <v>197</v>
      </c>
      <c r="G1222" t="s">
        <v>1</v>
      </c>
      <c r="H1222">
        <v>55.899999999999899</v>
      </c>
      <c r="I1222">
        <v>141</v>
      </c>
      <c r="J1222" t="s">
        <v>503</v>
      </c>
      <c r="M1222" t="s">
        <v>68</v>
      </c>
      <c r="N1222">
        <v>17</v>
      </c>
      <c r="O1222">
        <v>2</v>
      </c>
      <c r="S1222" t="s">
        <v>69</v>
      </c>
      <c r="T1222" t="s">
        <v>68</v>
      </c>
      <c r="V1222" t="s">
        <v>70</v>
      </c>
      <c r="X1222" t="s">
        <v>70</v>
      </c>
      <c r="Y1222" t="s">
        <v>70</v>
      </c>
      <c r="Z1222" t="s">
        <v>70</v>
      </c>
      <c r="AA1222" t="s">
        <v>70</v>
      </c>
      <c r="AB1222" t="s">
        <v>72</v>
      </c>
      <c r="AC1222" t="s">
        <v>68</v>
      </c>
      <c r="AD1222">
        <v>3983367</v>
      </c>
      <c r="AE1222">
        <v>350252</v>
      </c>
      <c r="AF1222" t="s">
        <v>72</v>
      </c>
      <c r="AG1222">
        <v>6</v>
      </c>
      <c r="AH1222" t="s">
        <v>73</v>
      </c>
      <c r="AI1222" t="s">
        <v>74</v>
      </c>
      <c r="AJ1222">
        <v>68</v>
      </c>
      <c r="AK1222">
        <f>AJ1222*2.54</f>
        <v>172.72</v>
      </c>
      <c r="AL1222" t="str">
        <f>IF(AK1222&lt;5,"Sapling",IF(AK1222&lt;30,"Pole",IF(AK1222&lt;50,"Small Saw",IF(AK1222&lt;100,"Large Saw",IF(AK1222&lt;300,"Giant","Monarch")))))</f>
        <v>Giant</v>
      </c>
      <c r="AM1222">
        <v>138</v>
      </c>
      <c r="AN1222" t="s">
        <v>504</v>
      </c>
      <c r="AO1222" s="1">
        <v>45505.604919398145</v>
      </c>
      <c r="AP1222" t="s">
        <v>76</v>
      </c>
      <c r="AQ1222" s="1">
        <v>45533.104062500002</v>
      </c>
      <c r="AR1222" t="s">
        <v>151</v>
      </c>
      <c r="AU1222" t="s">
        <v>177</v>
      </c>
      <c r="AV1222" t="s">
        <v>86</v>
      </c>
      <c r="AW1222" t="s">
        <v>87</v>
      </c>
    </row>
    <row r="1223" spans="1:50" x14ac:dyDescent="0.35">
      <c r="A1223">
        <v>92</v>
      </c>
      <c r="C1223">
        <v>190</v>
      </c>
      <c r="E1223" t="s">
        <v>637</v>
      </c>
      <c r="F1223" t="s">
        <v>290</v>
      </c>
      <c r="G1223" t="s">
        <v>1</v>
      </c>
      <c r="H1223">
        <v>68.599999999999895</v>
      </c>
      <c r="I1223">
        <v>174</v>
      </c>
      <c r="J1223" t="s">
        <v>248</v>
      </c>
      <c r="M1223" t="s">
        <v>68</v>
      </c>
      <c r="N1223">
        <v>14</v>
      </c>
      <c r="O1223">
        <v>2</v>
      </c>
      <c r="S1223" t="s">
        <v>182</v>
      </c>
      <c r="T1223" t="s">
        <v>68</v>
      </c>
      <c r="U1223" t="s">
        <v>67</v>
      </c>
      <c r="V1223" t="s">
        <v>70</v>
      </c>
      <c r="X1223" t="s">
        <v>70</v>
      </c>
      <c r="Y1223" t="s">
        <v>70</v>
      </c>
      <c r="Z1223" t="s">
        <v>70</v>
      </c>
      <c r="AA1223" t="s">
        <v>70</v>
      </c>
      <c r="AB1223" t="s">
        <v>72</v>
      </c>
      <c r="AC1223" t="s">
        <v>68</v>
      </c>
      <c r="AD1223">
        <v>3996331</v>
      </c>
      <c r="AE1223">
        <v>351582</v>
      </c>
      <c r="AF1223" t="s">
        <v>72</v>
      </c>
      <c r="AG1223">
        <v>5</v>
      </c>
      <c r="AH1223" t="s">
        <v>73</v>
      </c>
      <c r="AI1223" t="s">
        <v>74</v>
      </c>
      <c r="AJ1223">
        <v>68</v>
      </c>
      <c r="AK1223">
        <f>AJ1223*2.54</f>
        <v>172.72</v>
      </c>
      <c r="AL1223" t="str">
        <f>IF(AK1223&lt;5,"Sapling",IF(AK1223&lt;30,"Pole",IF(AK1223&lt;50,"Small Saw",IF(AK1223&lt;100,"Large Saw",IF(AK1223&lt;300,"Giant","Monarch")))))</f>
        <v>Giant</v>
      </c>
      <c r="AM1223">
        <v>190</v>
      </c>
      <c r="AN1223" t="s">
        <v>851</v>
      </c>
      <c r="AO1223" s="1">
        <v>45505.604919398145</v>
      </c>
      <c r="AP1223" t="s">
        <v>76</v>
      </c>
      <c r="AQ1223" s="1">
        <v>45559.862523148149</v>
      </c>
      <c r="AR1223" t="s">
        <v>151</v>
      </c>
      <c r="AU1223" t="s">
        <v>177</v>
      </c>
      <c r="AV1223" t="s">
        <v>86</v>
      </c>
      <c r="AW1223" t="s">
        <v>81</v>
      </c>
    </row>
    <row r="1224" spans="1:50" x14ac:dyDescent="0.35">
      <c r="A1224">
        <v>81</v>
      </c>
      <c r="C1224">
        <v>200</v>
      </c>
      <c r="D1224">
        <v>208</v>
      </c>
      <c r="E1224" t="s">
        <v>1940</v>
      </c>
      <c r="F1224" t="s">
        <v>106</v>
      </c>
      <c r="G1224" t="s">
        <v>1</v>
      </c>
      <c r="H1224">
        <v>70.599999999999895</v>
      </c>
      <c r="I1224">
        <v>179</v>
      </c>
      <c r="J1224" t="s">
        <v>248</v>
      </c>
      <c r="K1224" t="s">
        <v>67</v>
      </c>
      <c r="M1224" t="s">
        <v>70</v>
      </c>
      <c r="N1224">
        <v>45</v>
      </c>
      <c r="O1224">
        <v>0</v>
      </c>
      <c r="S1224" t="s">
        <v>69</v>
      </c>
      <c r="T1224" t="s">
        <v>68</v>
      </c>
      <c r="U1224" t="s">
        <v>67</v>
      </c>
      <c r="V1224" t="s">
        <v>70</v>
      </c>
      <c r="W1224" t="s">
        <v>67</v>
      </c>
      <c r="X1224" t="s">
        <v>68</v>
      </c>
      <c r="Y1224" t="s">
        <v>70</v>
      </c>
      <c r="Z1224" t="s">
        <v>70</v>
      </c>
      <c r="AA1224" t="s">
        <v>70</v>
      </c>
      <c r="AB1224" t="s">
        <v>72</v>
      </c>
      <c r="AC1224" t="s">
        <v>68</v>
      </c>
      <c r="AD1224">
        <v>3990675</v>
      </c>
      <c r="AE1224">
        <v>352669</v>
      </c>
      <c r="AF1224" t="s">
        <v>72</v>
      </c>
      <c r="AG1224">
        <v>0</v>
      </c>
      <c r="AH1224" t="s">
        <v>73</v>
      </c>
      <c r="AI1224" t="s">
        <v>74</v>
      </c>
      <c r="AJ1224">
        <v>68</v>
      </c>
      <c r="AK1224">
        <f>AJ1224*2.54</f>
        <v>172.72</v>
      </c>
      <c r="AL1224" t="str">
        <f>IF(AK1224&lt;5,"Sapling",IF(AK1224&lt;30,"Pole",IF(AK1224&lt;50,"Small Saw",IF(AK1224&lt;100,"Large Saw",IF(AK1224&lt;300,"Giant","Monarch")))))</f>
        <v>Giant</v>
      </c>
      <c r="AM1224">
        <v>200</v>
      </c>
      <c r="AN1224" t="s">
        <v>2075</v>
      </c>
      <c r="AO1224" s="1">
        <v>45505.604919398145</v>
      </c>
      <c r="AP1224" t="s">
        <v>76</v>
      </c>
      <c r="AQ1224" s="1">
        <v>45554.737233796295</v>
      </c>
      <c r="AR1224" t="s">
        <v>151</v>
      </c>
      <c r="AU1224" t="s">
        <v>79</v>
      </c>
      <c r="AV1224" t="s">
        <v>80</v>
      </c>
      <c r="AW1224" t="s">
        <v>159</v>
      </c>
      <c r="AX1224" t="s">
        <v>2076</v>
      </c>
    </row>
    <row r="1225" spans="1:50" x14ac:dyDescent="0.35">
      <c r="A1225">
        <v>358</v>
      </c>
      <c r="C1225">
        <v>201</v>
      </c>
      <c r="E1225" t="s">
        <v>174</v>
      </c>
      <c r="F1225" t="s">
        <v>65</v>
      </c>
      <c r="G1225" t="s">
        <v>1</v>
      </c>
      <c r="H1225">
        <v>52.799999999999898</v>
      </c>
      <c r="I1225">
        <v>134</v>
      </c>
      <c r="J1225" t="s">
        <v>917</v>
      </c>
      <c r="M1225" t="s">
        <v>70</v>
      </c>
      <c r="N1225">
        <v>38</v>
      </c>
      <c r="O1225">
        <v>0</v>
      </c>
      <c r="S1225" t="s">
        <v>94</v>
      </c>
      <c r="T1225" t="s">
        <v>68</v>
      </c>
      <c r="U1225" t="s">
        <v>67</v>
      </c>
      <c r="V1225" t="s">
        <v>70</v>
      </c>
      <c r="X1225" t="s">
        <v>70</v>
      </c>
      <c r="Y1225" t="s">
        <v>70</v>
      </c>
      <c r="Z1225" t="s">
        <v>70</v>
      </c>
      <c r="AA1225" t="s">
        <v>70</v>
      </c>
      <c r="AB1225" t="s">
        <v>72</v>
      </c>
      <c r="AC1225" t="s">
        <v>68</v>
      </c>
      <c r="AD1225">
        <v>3983610</v>
      </c>
      <c r="AE1225">
        <v>350028</v>
      </c>
      <c r="AF1225" t="s">
        <v>72</v>
      </c>
      <c r="AG1225">
        <v>0</v>
      </c>
      <c r="AH1225" t="s">
        <v>73</v>
      </c>
      <c r="AI1225" t="s">
        <v>74</v>
      </c>
      <c r="AJ1225">
        <v>68</v>
      </c>
      <c r="AK1225">
        <f>AJ1225*2.54</f>
        <v>172.72</v>
      </c>
      <c r="AL1225" t="str">
        <f>IF(AK1225&lt;5,"Sapling",IF(AK1225&lt;30,"Pole",IF(AK1225&lt;50,"Small Saw",IF(AK1225&lt;100,"Large Saw",IF(AK1225&lt;300,"Giant","Monarch")))))</f>
        <v>Giant</v>
      </c>
      <c r="AM1225">
        <v>201</v>
      </c>
      <c r="AN1225" t="s">
        <v>2705</v>
      </c>
      <c r="AO1225" s="1">
        <v>45505.604919398145</v>
      </c>
      <c r="AP1225" t="s">
        <v>76</v>
      </c>
      <c r="AQ1225" s="1">
        <v>45555.840844907405</v>
      </c>
      <c r="AR1225" t="s">
        <v>151</v>
      </c>
      <c r="AU1225" t="s">
        <v>177</v>
      </c>
      <c r="AV1225" t="s">
        <v>80</v>
      </c>
      <c r="AW1225" t="s">
        <v>81</v>
      </c>
    </row>
    <row r="1226" spans="1:50" x14ac:dyDescent="0.35">
      <c r="A1226">
        <v>276</v>
      </c>
      <c r="C1226">
        <v>195</v>
      </c>
      <c r="E1226" t="s">
        <v>174</v>
      </c>
      <c r="F1226" t="s">
        <v>91</v>
      </c>
      <c r="G1226" t="s">
        <v>1</v>
      </c>
      <c r="H1226">
        <v>60.899999999999899</v>
      </c>
      <c r="I1226">
        <v>154</v>
      </c>
      <c r="J1226" t="s">
        <v>198</v>
      </c>
      <c r="M1226" t="s">
        <v>70</v>
      </c>
      <c r="N1226">
        <v>8</v>
      </c>
      <c r="O1226">
        <v>0</v>
      </c>
      <c r="S1226" t="s">
        <v>94</v>
      </c>
      <c r="T1226" t="s">
        <v>68</v>
      </c>
      <c r="U1226" t="s">
        <v>67</v>
      </c>
      <c r="V1226" t="s">
        <v>70</v>
      </c>
      <c r="X1226" t="s">
        <v>70</v>
      </c>
      <c r="Y1226" t="s">
        <v>70</v>
      </c>
      <c r="Z1226" t="s">
        <v>70</v>
      </c>
      <c r="AA1226" t="s">
        <v>70</v>
      </c>
      <c r="AB1226" t="s">
        <v>72</v>
      </c>
      <c r="AC1226" t="s">
        <v>68</v>
      </c>
      <c r="AD1226">
        <v>3983086</v>
      </c>
      <c r="AE1226">
        <v>349923</v>
      </c>
      <c r="AF1226" t="s">
        <v>72</v>
      </c>
      <c r="AG1226">
        <v>0</v>
      </c>
      <c r="AH1226" t="s">
        <v>73</v>
      </c>
      <c r="AI1226" t="s">
        <v>74</v>
      </c>
      <c r="AJ1226">
        <v>68</v>
      </c>
      <c r="AK1226">
        <f>AJ1226*2.54</f>
        <v>172.72</v>
      </c>
      <c r="AL1226" t="str">
        <f>IF(AK1226&lt;5,"Sapling",IF(AK1226&lt;30,"Pole",IF(AK1226&lt;50,"Small Saw",IF(AK1226&lt;100,"Large Saw",IF(AK1226&lt;300,"Giant","Monarch")))))</f>
        <v>Giant</v>
      </c>
      <c r="AM1226">
        <v>195</v>
      </c>
      <c r="AN1226" t="s">
        <v>2793</v>
      </c>
      <c r="AO1226" s="1">
        <v>45505.604919398145</v>
      </c>
      <c r="AP1226" t="s">
        <v>76</v>
      </c>
      <c r="AQ1226" s="1">
        <v>45532.887962905093</v>
      </c>
      <c r="AR1226" t="s">
        <v>76</v>
      </c>
      <c r="AU1226" t="s">
        <v>177</v>
      </c>
      <c r="AV1226" t="s">
        <v>86</v>
      </c>
      <c r="AW1226" t="s">
        <v>87</v>
      </c>
      <c r="AX1226" t="s">
        <v>489</v>
      </c>
    </row>
    <row r="1227" spans="1:50" ht="43.5" x14ac:dyDescent="0.35">
      <c r="A1227">
        <v>286</v>
      </c>
      <c r="C1227">
        <v>194</v>
      </c>
      <c r="E1227" t="s">
        <v>174</v>
      </c>
      <c r="F1227" t="s">
        <v>106</v>
      </c>
      <c r="G1227" t="s">
        <v>1</v>
      </c>
      <c r="H1227">
        <v>57</v>
      </c>
      <c r="I1227">
        <v>144</v>
      </c>
      <c r="J1227" t="s">
        <v>2806</v>
      </c>
      <c r="K1227" t="s">
        <v>67</v>
      </c>
      <c r="M1227" t="s">
        <v>70</v>
      </c>
      <c r="N1227">
        <v>21</v>
      </c>
      <c r="O1227">
        <v>0</v>
      </c>
      <c r="S1227" t="s">
        <v>182</v>
      </c>
      <c r="T1227" t="s">
        <v>68</v>
      </c>
      <c r="U1227" t="s">
        <v>67</v>
      </c>
      <c r="V1227" t="s">
        <v>70</v>
      </c>
      <c r="X1227" t="s">
        <v>70</v>
      </c>
      <c r="Y1227" t="s">
        <v>70</v>
      </c>
      <c r="Z1227" t="s">
        <v>70</v>
      </c>
      <c r="AA1227" t="s">
        <v>70</v>
      </c>
      <c r="AB1227" t="s">
        <v>72</v>
      </c>
      <c r="AC1227" t="s">
        <v>68</v>
      </c>
      <c r="AD1227">
        <v>3982997</v>
      </c>
      <c r="AE1227">
        <v>349939</v>
      </c>
      <c r="AF1227" t="s">
        <v>72</v>
      </c>
      <c r="AG1227">
        <v>0</v>
      </c>
      <c r="AH1227" t="s">
        <v>73</v>
      </c>
      <c r="AI1227" t="s">
        <v>74</v>
      </c>
      <c r="AJ1227">
        <v>68</v>
      </c>
      <c r="AK1227">
        <f>AJ1227*2.54</f>
        <v>172.72</v>
      </c>
      <c r="AL1227" t="str">
        <f>IF(AK1227&lt;5,"Sapling",IF(AK1227&lt;30,"Pole",IF(AK1227&lt;50,"Small Saw",IF(AK1227&lt;100,"Large Saw",IF(AK1227&lt;300,"Giant","Monarch")))))</f>
        <v>Giant</v>
      </c>
      <c r="AM1227">
        <v>194</v>
      </c>
      <c r="AN1227" t="s">
        <v>2807</v>
      </c>
      <c r="AO1227" s="1">
        <v>45505.604919398145</v>
      </c>
      <c r="AP1227" t="s">
        <v>76</v>
      </c>
      <c r="AQ1227" s="1">
        <v>45532.887965509261</v>
      </c>
      <c r="AR1227" t="s">
        <v>76</v>
      </c>
      <c r="AT1227" s="2" t="s">
        <v>2808</v>
      </c>
      <c r="AU1227" t="s">
        <v>177</v>
      </c>
    </row>
    <row r="1228" spans="1:50" x14ac:dyDescent="0.35">
      <c r="A1228">
        <v>650</v>
      </c>
      <c r="C1228">
        <v>180</v>
      </c>
      <c r="E1228" t="s">
        <v>174</v>
      </c>
      <c r="F1228" t="s">
        <v>197</v>
      </c>
      <c r="G1228" t="s">
        <v>1</v>
      </c>
      <c r="H1228">
        <v>50.399999999999899</v>
      </c>
      <c r="I1228">
        <v>128</v>
      </c>
      <c r="J1228" t="s">
        <v>778</v>
      </c>
      <c r="M1228" t="s">
        <v>70</v>
      </c>
      <c r="N1228">
        <v>63</v>
      </c>
      <c r="O1228">
        <v>0</v>
      </c>
      <c r="S1228" t="s">
        <v>182</v>
      </c>
      <c r="T1228" t="s">
        <v>68</v>
      </c>
      <c r="U1228" t="s">
        <v>67</v>
      </c>
      <c r="V1228" t="s">
        <v>70</v>
      </c>
      <c r="X1228" t="s">
        <v>70</v>
      </c>
      <c r="Y1228" t="s">
        <v>70</v>
      </c>
      <c r="Z1228" t="s">
        <v>70</v>
      </c>
      <c r="AA1228" t="s">
        <v>70</v>
      </c>
      <c r="AB1228" t="s">
        <v>72</v>
      </c>
      <c r="AC1228" t="s">
        <v>68</v>
      </c>
      <c r="AD1228">
        <v>3982896</v>
      </c>
      <c r="AE1228">
        <v>350243</v>
      </c>
      <c r="AF1228" t="s">
        <v>72</v>
      </c>
      <c r="AG1228">
        <v>0</v>
      </c>
      <c r="AH1228" t="s">
        <v>73</v>
      </c>
      <c r="AI1228" t="s">
        <v>74</v>
      </c>
      <c r="AJ1228">
        <v>68</v>
      </c>
      <c r="AK1228">
        <f>AJ1228*2.54</f>
        <v>172.72</v>
      </c>
      <c r="AL1228" t="str">
        <f>IF(AK1228&lt;5,"Sapling",IF(AK1228&lt;30,"Pole",IF(AK1228&lt;50,"Small Saw",IF(AK1228&lt;100,"Large Saw",IF(AK1228&lt;300,"Giant","Monarch")))))</f>
        <v>Giant</v>
      </c>
      <c r="AM1228">
        <v>180</v>
      </c>
      <c r="AN1228" t="s">
        <v>2982</v>
      </c>
      <c r="AO1228" s="1">
        <v>45505.604919398145</v>
      </c>
      <c r="AP1228" t="s">
        <v>76</v>
      </c>
      <c r="AQ1228" s="1">
        <v>45548.829733796294</v>
      </c>
      <c r="AR1228" t="s">
        <v>151</v>
      </c>
      <c r="AU1228" t="s">
        <v>177</v>
      </c>
      <c r="AV1228" t="s">
        <v>80</v>
      </c>
      <c r="AW1228" t="s">
        <v>159</v>
      </c>
      <c r="AX1228" t="s">
        <v>913</v>
      </c>
    </row>
    <row r="1229" spans="1:50" x14ac:dyDescent="0.35">
      <c r="A1229">
        <v>24</v>
      </c>
      <c r="C1229">
        <v>129</v>
      </c>
      <c r="D1229">
        <v>121</v>
      </c>
      <c r="E1229" t="s">
        <v>64</v>
      </c>
      <c r="F1229" t="s">
        <v>65</v>
      </c>
      <c r="G1229" t="s">
        <v>1</v>
      </c>
      <c r="H1229">
        <v>62</v>
      </c>
      <c r="I1229">
        <v>157</v>
      </c>
      <c r="J1229" t="s">
        <v>66</v>
      </c>
      <c r="K1229" t="s">
        <v>67</v>
      </c>
      <c r="M1229" t="s">
        <v>68</v>
      </c>
      <c r="N1229">
        <v>41.899999999999899</v>
      </c>
      <c r="O1229">
        <v>2</v>
      </c>
      <c r="S1229" t="s">
        <v>69</v>
      </c>
      <c r="T1229" t="s">
        <v>70</v>
      </c>
      <c r="V1229" t="s">
        <v>70</v>
      </c>
      <c r="W1229" t="s">
        <v>67</v>
      </c>
      <c r="X1229" t="s">
        <v>70</v>
      </c>
      <c r="Y1229" t="s">
        <v>70</v>
      </c>
      <c r="Z1229" t="s">
        <v>68</v>
      </c>
      <c r="AA1229" t="s">
        <v>70</v>
      </c>
      <c r="AB1229" t="s">
        <v>71</v>
      </c>
      <c r="AC1229" t="s">
        <v>68</v>
      </c>
      <c r="AD1229">
        <v>3982650</v>
      </c>
      <c r="AE1229">
        <v>347695</v>
      </c>
      <c r="AF1229" t="s">
        <v>72</v>
      </c>
      <c r="AG1229">
        <v>8</v>
      </c>
      <c r="AH1229" t="s">
        <v>73</v>
      </c>
      <c r="AI1229" t="s">
        <v>74</v>
      </c>
      <c r="AJ1229">
        <v>67</v>
      </c>
      <c r="AK1229">
        <f>AJ1229*2.54</f>
        <v>170.18</v>
      </c>
      <c r="AL1229" t="str">
        <f>IF(AK1229&lt;5,"Sapling",IF(AK1229&lt;30,"Pole",IF(AK1229&lt;50,"Small Saw",IF(AK1229&lt;100,"Large Saw",IF(AK1229&lt;300,"Giant","Monarch")))))</f>
        <v>Giant</v>
      </c>
      <c r="AM1229">
        <v>118</v>
      </c>
      <c r="AN1229" t="s">
        <v>75</v>
      </c>
      <c r="AO1229" s="1">
        <v>45505.604919398145</v>
      </c>
      <c r="AP1229" t="s">
        <v>76</v>
      </c>
      <c r="AQ1229" s="1">
        <v>45561.818194444444</v>
      </c>
      <c r="AR1229" t="s">
        <v>77</v>
      </c>
      <c r="AT1229" t="s">
        <v>78</v>
      </c>
      <c r="AU1229" t="s">
        <v>79</v>
      </c>
      <c r="AV1229" t="s">
        <v>80</v>
      </c>
      <c r="AW1229" t="s">
        <v>81</v>
      </c>
    </row>
    <row r="1230" spans="1:50" x14ac:dyDescent="0.35">
      <c r="A1230">
        <v>51</v>
      </c>
      <c r="C1230">
        <v>140</v>
      </c>
      <c r="E1230" t="s">
        <v>64</v>
      </c>
      <c r="F1230" t="s">
        <v>146</v>
      </c>
      <c r="G1230" t="s">
        <v>1</v>
      </c>
      <c r="H1230">
        <v>70</v>
      </c>
      <c r="I1230">
        <v>177</v>
      </c>
      <c r="J1230" t="s">
        <v>83</v>
      </c>
      <c r="K1230" t="s">
        <v>67</v>
      </c>
      <c r="M1230" t="s">
        <v>70</v>
      </c>
      <c r="N1230">
        <v>20</v>
      </c>
      <c r="S1230" t="s">
        <v>69</v>
      </c>
      <c r="T1230" t="s">
        <v>70</v>
      </c>
      <c r="X1230" t="s">
        <v>70</v>
      </c>
      <c r="Y1230" t="s">
        <v>70</v>
      </c>
      <c r="Z1230" t="s">
        <v>70</v>
      </c>
      <c r="AA1230" t="s">
        <v>70</v>
      </c>
      <c r="AB1230" t="s">
        <v>72</v>
      </c>
      <c r="AC1230" t="s">
        <v>68</v>
      </c>
      <c r="AD1230">
        <v>3982465</v>
      </c>
      <c r="AE1230">
        <v>347676</v>
      </c>
      <c r="AF1230" t="s">
        <v>72</v>
      </c>
      <c r="AG1230">
        <v>0</v>
      </c>
      <c r="AH1230" t="s">
        <v>73</v>
      </c>
      <c r="AI1230" t="s">
        <v>74</v>
      </c>
      <c r="AJ1230">
        <v>67</v>
      </c>
      <c r="AK1230">
        <f>AJ1230*2.54</f>
        <v>170.18</v>
      </c>
      <c r="AL1230" t="str">
        <f>IF(AK1230&lt;5,"Sapling",IF(AK1230&lt;30,"Pole",IF(AK1230&lt;50,"Small Saw",IF(AK1230&lt;100,"Large Saw",IF(AK1230&lt;300,"Giant","Monarch")))))</f>
        <v>Giant</v>
      </c>
      <c r="AM1230">
        <v>140</v>
      </c>
      <c r="AN1230" t="s">
        <v>147</v>
      </c>
      <c r="AO1230" s="1">
        <v>45505.604919398145</v>
      </c>
      <c r="AP1230" t="s">
        <v>76</v>
      </c>
      <c r="AQ1230" s="1">
        <v>45546.79414351852</v>
      </c>
      <c r="AR1230" t="s">
        <v>77</v>
      </c>
      <c r="AU1230" t="s">
        <v>79</v>
      </c>
      <c r="AV1230" t="s">
        <v>80</v>
      </c>
      <c r="AW1230" t="s">
        <v>87</v>
      </c>
    </row>
    <row r="1231" spans="1:50" x14ac:dyDescent="0.35">
      <c r="A1231">
        <v>507</v>
      </c>
      <c r="C1231">
        <v>152</v>
      </c>
      <c r="E1231" t="s">
        <v>174</v>
      </c>
      <c r="F1231" t="s">
        <v>146</v>
      </c>
      <c r="G1231" t="s">
        <v>1</v>
      </c>
      <c r="H1231">
        <v>42</v>
      </c>
      <c r="I1231">
        <v>106</v>
      </c>
      <c r="J1231" t="s">
        <v>449</v>
      </c>
      <c r="K1231" t="s">
        <v>67</v>
      </c>
      <c r="M1231" t="s">
        <v>70</v>
      </c>
      <c r="N1231">
        <v>26</v>
      </c>
      <c r="O1231">
        <v>0</v>
      </c>
      <c r="S1231" t="s">
        <v>94</v>
      </c>
      <c r="T1231" t="s">
        <v>70</v>
      </c>
      <c r="U1231" t="s">
        <v>67</v>
      </c>
      <c r="V1231" t="s">
        <v>70</v>
      </c>
      <c r="W1231" t="s">
        <v>67</v>
      </c>
      <c r="X1231" t="s">
        <v>70</v>
      </c>
      <c r="Y1231" t="s">
        <v>70</v>
      </c>
      <c r="Z1231" t="s">
        <v>70</v>
      </c>
      <c r="AA1231" t="s">
        <v>70</v>
      </c>
      <c r="AB1231" t="s">
        <v>168</v>
      </c>
      <c r="AC1231" t="s">
        <v>68</v>
      </c>
      <c r="AD1231">
        <v>3983577</v>
      </c>
      <c r="AE1231">
        <v>350392</v>
      </c>
      <c r="AF1231" t="s">
        <v>72</v>
      </c>
      <c r="AG1231">
        <v>0</v>
      </c>
      <c r="AH1231" t="s">
        <v>73</v>
      </c>
      <c r="AI1231" t="s">
        <v>74</v>
      </c>
      <c r="AJ1231">
        <v>67</v>
      </c>
      <c r="AK1231">
        <f>AJ1231*2.54</f>
        <v>170.18</v>
      </c>
      <c r="AL1231" t="str">
        <f>IF(AK1231&lt;5,"Sapling",IF(AK1231&lt;30,"Pole",IF(AK1231&lt;50,"Small Saw",IF(AK1231&lt;100,"Large Saw",IF(AK1231&lt;300,"Giant","Monarch")))))</f>
        <v>Giant</v>
      </c>
      <c r="AM1231">
        <v>152</v>
      </c>
      <c r="AN1231" t="s">
        <v>450</v>
      </c>
      <c r="AO1231" s="1">
        <v>45505.604919398145</v>
      </c>
      <c r="AP1231" t="s">
        <v>76</v>
      </c>
      <c r="AQ1231" s="1">
        <v>45563.014065856485</v>
      </c>
      <c r="AR1231" t="s">
        <v>77</v>
      </c>
      <c r="AS1231" t="s">
        <v>67</v>
      </c>
      <c r="AU1231" t="s">
        <v>177</v>
      </c>
      <c r="AV1231" t="s">
        <v>86</v>
      </c>
      <c r="AW1231" t="s">
        <v>159</v>
      </c>
    </row>
    <row r="1232" spans="1:50" x14ac:dyDescent="0.35">
      <c r="A1232">
        <v>546</v>
      </c>
      <c r="C1232">
        <v>151</v>
      </c>
      <c r="E1232" t="s">
        <v>174</v>
      </c>
      <c r="F1232" t="s">
        <v>197</v>
      </c>
      <c r="G1232" t="s">
        <v>1</v>
      </c>
      <c r="H1232">
        <v>47.1</v>
      </c>
      <c r="I1232">
        <v>119</v>
      </c>
      <c r="J1232" t="s">
        <v>348</v>
      </c>
      <c r="M1232" t="s">
        <v>68</v>
      </c>
      <c r="N1232">
        <v>29</v>
      </c>
      <c r="O1232">
        <v>1</v>
      </c>
      <c r="S1232" t="s">
        <v>94</v>
      </c>
      <c r="T1232" t="s">
        <v>68</v>
      </c>
      <c r="U1232" t="s">
        <v>67</v>
      </c>
      <c r="V1232" t="s">
        <v>70</v>
      </c>
      <c r="X1232" t="s">
        <v>70</v>
      </c>
      <c r="Y1232" t="s">
        <v>70</v>
      </c>
      <c r="Z1232" t="s">
        <v>70</v>
      </c>
      <c r="AA1232" t="s">
        <v>70</v>
      </c>
      <c r="AB1232" t="s">
        <v>280</v>
      </c>
      <c r="AC1232" t="s">
        <v>68</v>
      </c>
      <c r="AD1232">
        <v>3983213</v>
      </c>
      <c r="AE1232">
        <v>350462</v>
      </c>
      <c r="AF1232" t="s">
        <v>72</v>
      </c>
      <c r="AG1232">
        <v>0</v>
      </c>
      <c r="AH1232" t="s">
        <v>73</v>
      </c>
      <c r="AI1232" t="s">
        <v>74</v>
      </c>
      <c r="AJ1232">
        <v>67</v>
      </c>
      <c r="AK1232">
        <f>AJ1232*2.54</f>
        <v>170.18</v>
      </c>
      <c r="AL1232" t="str">
        <f>IF(AK1232&lt;5,"Sapling",IF(AK1232&lt;30,"Pole",IF(AK1232&lt;50,"Small Saw",IF(AK1232&lt;100,"Large Saw",IF(AK1232&lt;300,"Giant","Monarch")))))</f>
        <v>Giant</v>
      </c>
      <c r="AM1232">
        <v>151</v>
      </c>
      <c r="AN1232" t="s">
        <v>455</v>
      </c>
      <c r="AO1232" s="1">
        <v>45505.604919398145</v>
      </c>
      <c r="AP1232" t="s">
        <v>76</v>
      </c>
      <c r="AQ1232" s="1">
        <v>45533.881041666667</v>
      </c>
      <c r="AR1232" t="s">
        <v>151</v>
      </c>
      <c r="AU1232" t="s">
        <v>177</v>
      </c>
      <c r="AV1232" t="s">
        <v>80</v>
      </c>
      <c r="AW1232" t="s">
        <v>81</v>
      </c>
      <c r="AX1232" t="s">
        <v>456</v>
      </c>
    </row>
    <row r="1233" spans="1:50" x14ac:dyDescent="0.35">
      <c r="A1233">
        <v>178</v>
      </c>
      <c r="C1233">
        <v>180</v>
      </c>
      <c r="E1233" t="s">
        <v>637</v>
      </c>
      <c r="F1233" t="s">
        <v>91</v>
      </c>
      <c r="G1233" t="s">
        <v>1</v>
      </c>
      <c r="H1233">
        <v>63.2</v>
      </c>
      <c r="I1233">
        <v>160</v>
      </c>
      <c r="J1233" t="s">
        <v>198</v>
      </c>
      <c r="M1233" t="s">
        <v>70</v>
      </c>
      <c r="N1233">
        <v>1</v>
      </c>
      <c r="O1233">
        <v>0</v>
      </c>
      <c r="S1233" t="s">
        <v>69</v>
      </c>
      <c r="T1233" t="s">
        <v>68</v>
      </c>
      <c r="U1233" t="s">
        <v>67</v>
      </c>
      <c r="V1233" t="s">
        <v>70</v>
      </c>
      <c r="X1233" t="s">
        <v>70</v>
      </c>
      <c r="Y1233" t="s">
        <v>70</v>
      </c>
      <c r="Z1233" t="s">
        <v>70</v>
      </c>
      <c r="AA1233" t="s">
        <v>70</v>
      </c>
      <c r="AB1233" t="s">
        <v>72</v>
      </c>
      <c r="AC1233" t="s">
        <v>68</v>
      </c>
      <c r="AD1233">
        <v>3996429</v>
      </c>
      <c r="AE1233">
        <v>351309</v>
      </c>
      <c r="AF1233" t="s">
        <v>72</v>
      </c>
      <c r="AG1233">
        <v>0</v>
      </c>
      <c r="AH1233" t="s">
        <v>73</v>
      </c>
      <c r="AI1233" t="s">
        <v>74</v>
      </c>
      <c r="AJ1233">
        <v>67</v>
      </c>
      <c r="AK1233">
        <f>AJ1233*2.54</f>
        <v>170.18</v>
      </c>
      <c r="AL1233" t="str">
        <f>IF(AK1233&lt;5,"Sapling",IF(AK1233&lt;30,"Pole",IF(AK1233&lt;50,"Small Saw",IF(AK1233&lt;100,"Large Saw",IF(AK1233&lt;300,"Giant","Monarch")))))</f>
        <v>Giant</v>
      </c>
      <c r="AM1233">
        <v>180</v>
      </c>
      <c r="AN1233" t="s">
        <v>1012</v>
      </c>
      <c r="AO1233" s="1">
        <v>45505.604919398145</v>
      </c>
      <c r="AP1233" t="s">
        <v>76</v>
      </c>
      <c r="AQ1233" s="1">
        <v>45561.761365740742</v>
      </c>
      <c r="AR1233" t="s">
        <v>151</v>
      </c>
      <c r="AU1233" t="s">
        <v>177</v>
      </c>
      <c r="AV1233" t="s">
        <v>80</v>
      </c>
      <c r="AW1233" t="s">
        <v>81</v>
      </c>
    </row>
    <row r="1234" spans="1:50" x14ac:dyDescent="0.35">
      <c r="A1234">
        <v>473</v>
      </c>
      <c r="C1234">
        <v>175</v>
      </c>
      <c r="E1234" t="s">
        <v>637</v>
      </c>
      <c r="F1234" t="s">
        <v>91</v>
      </c>
      <c r="G1234" t="s">
        <v>1</v>
      </c>
      <c r="H1234">
        <v>62.7</v>
      </c>
      <c r="I1234">
        <v>159</v>
      </c>
      <c r="J1234" t="s">
        <v>1111</v>
      </c>
      <c r="M1234" t="s">
        <v>70</v>
      </c>
      <c r="N1234">
        <v>28</v>
      </c>
      <c r="O1234">
        <v>0</v>
      </c>
      <c r="S1234" t="s">
        <v>69</v>
      </c>
      <c r="T1234" t="s">
        <v>68</v>
      </c>
      <c r="U1234" t="s">
        <v>67</v>
      </c>
      <c r="V1234" t="s">
        <v>70</v>
      </c>
      <c r="X1234" t="s">
        <v>70</v>
      </c>
      <c r="Y1234" t="s">
        <v>70</v>
      </c>
      <c r="Z1234" t="s">
        <v>70</v>
      </c>
      <c r="AA1234" t="s">
        <v>70</v>
      </c>
      <c r="AB1234" t="s">
        <v>72</v>
      </c>
      <c r="AC1234" t="s">
        <v>68</v>
      </c>
      <c r="AD1234">
        <v>3996297</v>
      </c>
      <c r="AE1234">
        <v>350137</v>
      </c>
      <c r="AF1234" t="s">
        <v>72</v>
      </c>
      <c r="AG1234">
        <v>0</v>
      </c>
      <c r="AH1234" t="s">
        <v>73</v>
      </c>
      <c r="AI1234" t="s">
        <v>74</v>
      </c>
      <c r="AJ1234">
        <v>67</v>
      </c>
      <c r="AK1234">
        <f>AJ1234*2.54</f>
        <v>170.18</v>
      </c>
      <c r="AL1234" t="str">
        <f>IF(AK1234&lt;5,"Sapling",IF(AK1234&lt;30,"Pole",IF(AK1234&lt;50,"Small Saw",IF(AK1234&lt;100,"Large Saw",IF(AK1234&lt;300,"Giant","Monarch")))))</f>
        <v>Giant</v>
      </c>
      <c r="AM1234">
        <v>175</v>
      </c>
      <c r="AN1234" t="s">
        <v>1664</v>
      </c>
      <c r="AO1234" s="1">
        <v>45505.604919398145</v>
      </c>
      <c r="AP1234" t="s">
        <v>76</v>
      </c>
      <c r="AQ1234" s="1">
        <v>45565.666226851848</v>
      </c>
      <c r="AR1234" t="s">
        <v>151</v>
      </c>
      <c r="AU1234" t="s">
        <v>177</v>
      </c>
      <c r="AV1234" t="s">
        <v>86</v>
      </c>
      <c r="AW1234" t="s">
        <v>81</v>
      </c>
    </row>
    <row r="1235" spans="1:50" ht="43.5" x14ac:dyDescent="0.35">
      <c r="A1235">
        <v>294</v>
      </c>
      <c r="C1235">
        <v>161</v>
      </c>
      <c r="E1235" t="s">
        <v>174</v>
      </c>
      <c r="F1235" t="s">
        <v>106</v>
      </c>
      <c r="G1235" t="s">
        <v>1</v>
      </c>
      <c r="H1235">
        <v>70.299999999999898</v>
      </c>
      <c r="I1235">
        <v>178</v>
      </c>
      <c r="J1235" t="s">
        <v>376</v>
      </c>
      <c r="K1235" t="s">
        <v>67</v>
      </c>
      <c r="M1235" t="s">
        <v>70</v>
      </c>
      <c r="N1235">
        <v>10</v>
      </c>
      <c r="O1235">
        <v>0</v>
      </c>
      <c r="S1235" t="s">
        <v>182</v>
      </c>
      <c r="T1235" t="s">
        <v>68</v>
      </c>
      <c r="U1235" t="s">
        <v>67</v>
      </c>
      <c r="V1235" t="s">
        <v>70</v>
      </c>
      <c r="X1235" t="s">
        <v>70</v>
      </c>
      <c r="Y1235" t="s">
        <v>70</v>
      </c>
      <c r="Z1235" t="s">
        <v>70</v>
      </c>
      <c r="AA1235" t="s">
        <v>70</v>
      </c>
      <c r="AB1235" t="s">
        <v>72</v>
      </c>
      <c r="AC1235" t="s">
        <v>68</v>
      </c>
      <c r="AD1235">
        <v>3982988</v>
      </c>
      <c r="AE1235">
        <v>349940</v>
      </c>
      <c r="AF1235" t="s">
        <v>72</v>
      </c>
      <c r="AG1235">
        <v>0</v>
      </c>
      <c r="AH1235" t="s">
        <v>73</v>
      </c>
      <c r="AI1235" t="s">
        <v>74</v>
      </c>
      <c r="AJ1235">
        <v>66</v>
      </c>
      <c r="AK1235">
        <f>AJ1235*2.54</f>
        <v>167.64000000000001</v>
      </c>
      <c r="AL1235" t="str">
        <f>IF(AK1235&lt;5,"Sapling",IF(AK1235&lt;30,"Pole",IF(AK1235&lt;50,"Small Saw",IF(AK1235&lt;100,"Large Saw",IF(AK1235&lt;300,"Giant","Monarch")))))</f>
        <v>Giant</v>
      </c>
      <c r="AM1235">
        <v>161</v>
      </c>
      <c r="AN1235" t="s">
        <v>377</v>
      </c>
      <c r="AO1235" s="1">
        <v>45505.604919398145</v>
      </c>
      <c r="AP1235" t="s">
        <v>76</v>
      </c>
      <c r="AQ1235" s="1">
        <v>45532.887522291669</v>
      </c>
      <c r="AR1235" t="s">
        <v>76</v>
      </c>
      <c r="AT1235" s="2" t="s">
        <v>378</v>
      </c>
      <c r="AU1235" t="s">
        <v>177</v>
      </c>
    </row>
    <row r="1236" spans="1:50" x14ac:dyDescent="0.35">
      <c r="A1236">
        <v>284</v>
      </c>
      <c r="C1236">
        <v>165</v>
      </c>
      <c r="E1236" t="s">
        <v>637</v>
      </c>
      <c r="F1236" t="s">
        <v>91</v>
      </c>
      <c r="G1236" t="s">
        <v>1</v>
      </c>
      <c r="H1236">
        <v>66</v>
      </c>
      <c r="I1236">
        <v>167</v>
      </c>
      <c r="J1236" t="s">
        <v>1229</v>
      </c>
      <c r="M1236" t="s">
        <v>70</v>
      </c>
      <c r="N1236">
        <v>5</v>
      </c>
      <c r="S1236" t="s">
        <v>94</v>
      </c>
      <c r="T1236" t="s">
        <v>70</v>
      </c>
      <c r="V1236" t="s">
        <v>70</v>
      </c>
      <c r="X1236" t="s">
        <v>70</v>
      </c>
      <c r="Z1236" t="s">
        <v>70</v>
      </c>
      <c r="AA1236" t="s">
        <v>70</v>
      </c>
      <c r="AB1236" t="s">
        <v>1230</v>
      </c>
      <c r="AC1236" t="s">
        <v>68</v>
      </c>
      <c r="AD1236">
        <v>3995959</v>
      </c>
      <c r="AE1236">
        <v>351342</v>
      </c>
      <c r="AF1236" t="s">
        <v>72</v>
      </c>
      <c r="AG1236">
        <v>0</v>
      </c>
      <c r="AH1236" t="s">
        <v>73</v>
      </c>
      <c r="AI1236" t="s">
        <v>74</v>
      </c>
      <c r="AJ1236">
        <v>66</v>
      </c>
      <c r="AK1236">
        <f>AJ1236*2.54</f>
        <v>167.64000000000001</v>
      </c>
      <c r="AL1236" t="str">
        <f>IF(AK1236&lt;5,"Sapling",IF(AK1236&lt;30,"Pole",IF(AK1236&lt;50,"Small Saw",IF(AK1236&lt;100,"Large Saw",IF(AK1236&lt;300,"Giant","Monarch")))))</f>
        <v>Giant</v>
      </c>
      <c r="AM1236">
        <v>165</v>
      </c>
      <c r="AN1236" t="s">
        <v>1231</v>
      </c>
      <c r="AO1236" s="1">
        <v>45505.604919398145</v>
      </c>
      <c r="AP1236" t="s">
        <v>76</v>
      </c>
      <c r="AQ1236" s="1">
        <v>45559.943541666667</v>
      </c>
      <c r="AR1236" t="s">
        <v>77</v>
      </c>
      <c r="AT1236" t="s">
        <v>1232</v>
      </c>
      <c r="AU1236" t="s">
        <v>177</v>
      </c>
      <c r="AV1236" t="s">
        <v>80</v>
      </c>
      <c r="AW1236" t="s">
        <v>81</v>
      </c>
      <c r="AX1236" t="s">
        <v>1233</v>
      </c>
    </row>
    <row r="1237" spans="1:50" x14ac:dyDescent="0.35">
      <c r="A1237">
        <v>485</v>
      </c>
      <c r="C1237">
        <v>170</v>
      </c>
      <c r="E1237" t="s">
        <v>637</v>
      </c>
      <c r="F1237" t="s">
        <v>290</v>
      </c>
      <c r="G1237" t="s">
        <v>1</v>
      </c>
      <c r="H1237">
        <v>68.299999999999898</v>
      </c>
      <c r="I1237">
        <v>173</v>
      </c>
      <c r="J1237" t="s">
        <v>1273</v>
      </c>
      <c r="M1237" t="s">
        <v>70</v>
      </c>
      <c r="N1237">
        <v>12</v>
      </c>
      <c r="O1237">
        <v>0</v>
      </c>
      <c r="S1237" t="s">
        <v>69</v>
      </c>
      <c r="T1237" t="s">
        <v>68</v>
      </c>
      <c r="U1237" t="s">
        <v>67</v>
      </c>
      <c r="V1237" t="s">
        <v>70</v>
      </c>
      <c r="X1237" t="s">
        <v>70</v>
      </c>
      <c r="Y1237" t="s">
        <v>70</v>
      </c>
      <c r="Z1237" t="s">
        <v>70</v>
      </c>
      <c r="AA1237" t="s">
        <v>70</v>
      </c>
      <c r="AB1237" t="s">
        <v>1684</v>
      </c>
      <c r="AC1237" t="s">
        <v>68</v>
      </c>
      <c r="AD1237">
        <v>3996564</v>
      </c>
      <c r="AE1237">
        <v>350349</v>
      </c>
      <c r="AF1237" t="s">
        <v>72</v>
      </c>
      <c r="AG1237">
        <v>0</v>
      </c>
      <c r="AH1237" t="s">
        <v>73</v>
      </c>
      <c r="AI1237" t="s">
        <v>74</v>
      </c>
      <c r="AJ1237">
        <v>66</v>
      </c>
      <c r="AK1237">
        <f>AJ1237*2.54</f>
        <v>167.64000000000001</v>
      </c>
      <c r="AL1237" t="str">
        <f>IF(AK1237&lt;5,"Sapling",IF(AK1237&lt;30,"Pole",IF(AK1237&lt;50,"Small Saw",IF(AK1237&lt;100,"Large Saw",IF(AK1237&lt;300,"Giant","Monarch")))))</f>
        <v>Giant</v>
      </c>
      <c r="AM1237">
        <v>170</v>
      </c>
      <c r="AN1237" t="s">
        <v>1685</v>
      </c>
      <c r="AO1237" s="1">
        <v>45505.604919398145</v>
      </c>
      <c r="AP1237" t="s">
        <v>76</v>
      </c>
      <c r="AQ1237" s="1">
        <v>45565.630729166667</v>
      </c>
      <c r="AR1237" t="s">
        <v>151</v>
      </c>
      <c r="AU1237" t="s">
        <v>177</v>
      </c>
      <c r="AV1237" t="s">
        <v>80</v>
      </c>
      <c r="AW1237" t="s">
        <v>87</v>
      </c>
      <c r="AX1237" t="s">
        <v>1686</v>
      </c>
    </row>
    <row r="1238" spans="1:50" x14ac:dyDescent="0.35">
      <c r="A1238">
        <v>575</v>
      </c>
      <c r="C1238">
        <v>184</v>
      </c>
      <c r="E1238" t="s">
        <v>637</v>
      </c>
      <c r="F1238" t="s">
        <v>91</v>
      </c>
      <c r="G1238" t="s">
        <v>1</v>
      </c>
      <c r="H1238">
        <v>60.6</v>
      </c>
      <c r="I1238">
        <v>153</v>
      </c>
      <c r="J1238" t="s">
        <v>1111</v>
      </c>
      <c r="M1238" t="s">
        <v>68</v>
      </c>
      <c r="N1238">
        <v>48.899999999999899</v>
      </c>
      <c r="O1238">
        <v>1</v>
      </c>
      <c r="S1238" t="s">
        <v>69</v>
      </c>
      <c r="T1238" t="s">
        <v>68</v>
      </c>
      <c r="U1238" t="s">
        <v>67</v>
      </c>
      <c r="V1238" t="s">
        <v>70</v>
      </c>
      <c r="X1238" t="s">
        <v>70</v>
      </c>
      <c r="Y1238" t="s">
        <v>70</v>
      </c>
      <c r="Z1238" t="s">
        <v>70</v>
      </c>
      <c r="AA1238" t="s">
        <v>70</v>
      </c>
      <c r="AB1238" t="s">
        <v>72</v>
      </c>
      <c r="AC1238" t="s">
        <v>68</v>
      </c>
      <c r="AD1238">
        <v>3996914</v>
      </c>
      <c r="AE1238">
        <v>349771</v>
      </c>
      <c r="AF1238" t="s">
        <v>72</v>
      </c>
      <c r="AG1238">
        <v>0</v>
      </c>
      <c r="AH1238" t="s">
        <v>73</v>
      </c>
      <c r="AI1238" t="s">
        <v>74</v>
      </c>
      <c r="AJ1238">
        <v>66</v>
      </c>
      <c r="AK1238">
        <f>AJ1238*2.54</f>
        <v>167.64000000000001</v>
      </c>
      <c r="AL1238" t="str">
        <f>IF(AK1238&lt;5,"Sapling",IF(AK1238&lt;30,"Pole",IF(AK1238&lt;50,"Small Saw",IF(AK1238&lt;100,"Large Saw",IF(AK1238&lt;300,"Giant","Monarch")))))</f>
        <v>Giant</v>
      </c>
      <c r="AM1238">
        <v>184</v>
      </c>
      <c r="AN1238" t="s">
        <v>1831</v>
      </c>
      <c r="AO1238" s="1">
        <v>45505.604919398145</v>
      </c>
      <c r="AP1238" t="s">
        <v>76</v>
      </c>
      <c r="AQ1238" s="1">
        <v>45564.732245370367</v>
      </c>
      <c r="AR1238" t="s">
        <v>151</v>
      </c>
      <c r="AT1238" t="s">
        <v>1832</v>
      </c>
      <c r="AU1238" t="s">
        <v>177</v>
      </c>
      <c r="AV1238" t="s">
        <v>80</v>
      </c>
      <c r="AW1238" t="s">
        <v>81</v>
      </c>
    </row>
    <row r="1239" spans="1:50" x14ac:dyDescent="0.35">
      <c r="A1239">
        <v>602</v>
      </c>
      <c r="C1239">
        <v>165</v>
      </c>
      <c r="E1239" t="s">
        <v>637</v>
      </c>
      <c r="F1239" t="s">
        <v>146</v>
      </c>
      <c r="G1239" t="s">
        <v>1</v>
      </c>
      <c r="H1239">
        <v>52</v>
      </c>
      <c r="I1239">
        <v>132</v>
      </c>
      <c r="J1239" t="s">
        <v>1878</v>
      </c>
      <c r="M1239" t="s">
        <v>70</v>
      </c>
      <c r="N1239">
        <v>34</v>
      </c>
      <c r="O1239">
        <v>0</v>
      </c>
      <c r="S1239" t="s">
        <v>94</v>
      </c>
      <c r="T1239" t="s">
        <v>68</v>
      </c>
      <c r="U1239" t="s">
        <v>67</v>
      </c>
      <c r="X1239" t="s">
        <v>70</v>
      </c>
      <c r="Y1239" t="s">
        <v>70</v>
      </c>
      <c r="Z1239" t="s">
        <v>70</v>
      </c>
      <c r="AA1239" t="s">
        <v>70</v>
      </c>
      <c r="AB1239" t="s">
        <v>72</v>
      </c>
      <c r="AC1239" t="s">
        <v>68</v>
      </c>
      <c r="AD1239">
        <v>3995620</v>
      </c>
      <c r="AE1239">
        <v>351308</v>
      </c>
      <c r="AF1239" t="s">
        <v>72</v>
      </c>
      <c r="AG1239">
        <v>0</v>
      </c>
      <c r="AH1239" t="s">
        <v>73</v>
      </c>
      <c r="AI1239" t="s">
        <v>74</v>
      </c>
      <c r="AJ1239">
        <v>66</v>
      </c>
      <c r="AK1239">
        <f>AJ1239*2.54</f>
        <v>167.64000000000001</v>
      </c>
      <c r="AL1239" t="str">
        <f>IF(AK1239&lt;5,"Sapling",IF(AK1239&lt;30,"Pole",IF(AK1239&lt;50,"Small Saw",IF(AK1239&lt;100,"Large Saw",IF(AK1239&lt;300,"Giant","Monarch")))))</f>
        <v>Giant</v>
      </c>
      <c r="AM1239">
        <v>165</v>
      </c>
      <c r="AN1239" t="s">
        <v>1879</v>
      </c>
      <c r="AO1239" s="1">
        <v>45505.604919398145</v>
      </c>
      <c r="AP1239" t="s">
        <v>76</v>
      </c>
      <c r="AQ1239" s="1">
        <v>45564.758969907409</v>
      </c>
      <c r="AR1239" t="s">
        <v>927</v>
      </c>
      <c r="AT1239" t="s">
        <v>953</v>
      </c>
      <c r="AU1239" t="s">
        <v>177</v>
      </c>
      <c r="AV1239" t="s">
        <v>86</v>
      </c>
      <c r="AW1239" t="s">
        <v>159</v>
      </c>
      <c r="AX1239" t="s">
        <v>1880</v>
      </c>
    </row>
    <row r="1240" spans="1:50" x14ac:dyDescent="0.35">
      <c r="A1240">
        <v>605</v>
      </c>
      <c r="C1240">
        <v>171</v>
      </c>
      <c r="E1240" t="s">
        <v>637</v>
      </c>
      <c r="F1240" t="s">
        <v>146</v>
      </c>
      <c r="G1240" t="s">
        <v>1</v>
      </c>
      <c r="H1240">
        <v>56</v>
      </c>
      <c r="I1240">
        <v>142</v>
      </c>
      <c r="J1240" t="s">
        <v>1520</v>
      </c>
      <c r="M1240" t="s">
        <v>68</v>
      </c>
      <c r="N1240">
        <v>55</v>
      </c>
      <c r="O1240">
        <v>1</v>
      </c>
      <c r="S1240" t="s">
        <v>94</v>
      </c>
      <c r="T1240" t="s">
        <v>68</v>
      </c>
      <c r="U1240" t="s">
        <v>67</v>
      </c>
      <c r="X1240" t="s">
        <v>70</v>
      </c>
      <c r="Y1240" t="s">
        <v>70</v>
      </c>
      <c r="AA1240" t="s">
        <v>70</v>
      </c>
      <c r="AB1240" t="s">
        <v>1887</v>
      </c>
      <c r="AC1240" t="s">
        <v>68</v>
      </c>
      <c r="AD1240">
        <v>3995585</v>
      </c>
      <c r="AE1240">
        <v>351264</v>
      </c>
      <c r="AF1240" t="s">
        <v>72</v>
      </c>
      <c r="AG1240">
        <v>0</v>
      </c>
      <c r="AH1240" t="s">
        <v>73</v>
      </c>
      <c r="AI1240" t="s">
        <v>74</v>
      </c>
      <c r="AJ1240">
        <v>66</v>
      </c>
      <c r="AK1240">
        <f>AJ1240*2.54</f>
        <v>167.64000000000001</v>
      </c>
      <c r="AL1240" t="str">
        <f>IF(AK1240&lt;5,"Sapling",IF(AK1240&lt;30,"Pole",IF(AK1240&lt;50,"Small Saw",IF(AK1240&lt;100,"Large Saw",IF(AK1240&lt;300,"Giant","Monarch")))))</f>
        <v>Giant</v>
      </c>
      <c r="AM1240">
        <v>171</v>
      </c>
      <c r="AN1240" t="s">
        <v>1888</v>
      </c>
      <c r="AO1240" s="1">
        <v>45505.604919398145</v>
      </c>
      <c r="AP1240" t="s">
        <v>76</v>
      </c>
      <c r="AQ1240" s="1">
        <v>45564.742673611108</v>
      </c>
      <c r="AR1240" t="s">
        <v>927</v>
      </c>
      <c r="AU1240" t="s">
        <v>177</v>
      </c>
      <c r="AV1240" t="s">
        <v>80</v>
      </c>
      <c r="AW1240" t="s">
        <v>81</v>
      </c>
      <c r="AX1240" t="s">
        <v>1889</v>
      </c>
    </row>
    <row r="1241" spans="1:50" x14ac:dyDescent="0.35">
      <c r="A1241">
        <v>684</v>
      </c>
      <c r="C1241">
        <v>200</v>
      </c>
      <c r="E1241" t="s">
        <v>174</v>
      </c>
      <c r="F1241" t="s">
        <v>146</v>
      </c>
      <c r="G1241" t="s">
        <v>1</v>
      </c>
      <c r="H1241">
        <v>51.1</v>
      </c>
      <c r="I1241">
        <v>129</v>
      </c>
      <c r="J1241" t="s">
        <v>328</v>
      </c>
      <c r="K1241" t="s">
        <v>93</v>
      </c>
      <c r="M1241" t="s">
        <v>70</v>
      </c>
      <c r="N1241">
        <v>48</v>
      </c>
      <c r="O1241">
        <v>0</v>
      </c>
      <c r="S1241" t="s">
        <v>182</v>
      </c>
      <c r="T1241" t="s">
        <v>70</v>
      </c>
      <c r="V1241" t="s">
        <v>70</v>
      </c>
      <c r="X1241" t="s">
        <v>70</v>
      </c>
      <c r="Y1241" t="s">
        <v>70</v>
      </c>
      <c r="Z1241" t="s">
        <v>68</v>
      </c>
      <c r="AA1241" t="s">
        <v>70</v>
      </c>
      <c r="AB1241" t="s">
        <v>72</v>
      </c>
      <c r="AC1241" t="s">
        <v>68</v>
      </c>
      <c r="AD1241">
        <v>3983075</v>
      </c>
      <c r="AE1241">
        <v>350559</v>
      </c>
      <c r="AF1241" t="s">
        <v>72</v>
      </c>
      <c r="AG1241">
        <v>0</v>
      </c>
      <c r="AH1241" t="s">
        <v>73</v>
      </c>
      <c r="AI1241" t="s">
        <v>74</v>
      </c>
      <c r="AJ1241">
        <v>66</v>
      </c>
      <c r="AK1241">
        <f>AJ1241*2.54</f>
        <v>167.64000000000001</v>
      </c>
      <c r="AL1241" t="str">
        <f>IF(AK1241&lt;5,"Sapling",IF(AK1241&lt;30,"Pole",IF(AK1241&lt;50,"Small Saw",IF(AK1241&lt;100,"Large Saw",IF(AK1241&lt;300,"Giant","Monarch")))))</f>
        <v>Giant</v>
      </c>
      <c r="AM1241">
        <v>200</v>
      </c>
      <c r="AN1241" t="s">
        <v>2722</v>
      </c>
      <c r="AO1241" s="1">
        <v>45505.604919398145</v>
      </c>
      <c r="AP1241" t="s">
        <v>76</v>
      </c>
      <c r="AQ1241" s="1">
        <v>45551.166967592595</v>
      </c>
      <c r="AR1241" t="s">
        <v>151</v>
      </c>
      <c r="AU1241" t="s">
        <v>177</v>
      </c>
      <c r="AV1241" t="s">
        <v>80</v>
      </c>
      <c r="AW1241" t="s">
        <v>81</v>
      </c>
      <c r="AX1241" t="s">
        <v>2723</v>
      </c>
    </row>
    <row r="1242" spans="1:50" x14ac:dyDescent="0.35">
      <c r="A1242">
        <v>149</v>
      </c>
      <c r="C1242">
        <v>189</v>
      </c>
      <c r="E1242" t="s">
        <v>174</v>
      </c>
      <c r="F1242" t="s">
        <v>91</v>
      </c>
      <c r="G1242" t="s">
        <v>1</v>
      </c>
      <c r="H1242">
        <v>52.7</v>
      </c>
      <c r="I1242">
        <v>133</v>
      </c>
      <c r="J1242" t="s">
        <v>618</v>
      </c>
      <c r="M1242" t="s">
        <v>70</v>
      </c>
      <c r="N1242">
        <v>56</v>
      </c>
      <c r="O1242">
        <v>0</v>
      </c>
      <c r="S1242" t="s">
        <v>69</v>
      </c>
      <c r="T1242" t="s">
        <v>68</v>
      </c>
      <c r="U1242" t="s">
        <v>67</v>
      </c>
      <c r="V1242" t="s">
        <v>70</v>
      </c>
      <c r="X1242" t="s">
        <v>70</v>
      </c>
      <c r="Y1242" t="s">
        <v>70</v>
      </c>
      <c r="Z1242" t="s">
        <v>70</v>
      </c>
      <c r="AA1242" t="s">
        <v>70</v>
      </c>
      <c r="AB1242" t="s">
        <v>72</v>
      </c>
      <c r="AC1242" t="s">
        <v>68</v>
      </c>
      <c r="AD1242">
        <v>3983333</v>
      </c>
      <c r="AE1242">
        <v>349860</v>
      </c>
      <c r="AF1242" t="s">
        <v>72</v>
      </c>
      <c r="AG1242">
        <v>0</v>
      </c>
      <c r="AH1242" t="s">
        <v>73</v>
      </c>
      <c r="AI1242" t="s">
        <v>74</v>
      </c>
      <c r="AJ1242">
        <v>66</v>
      </c>
      <c r="AK1242">
        <f>AJ1242*2.54</f>
        <v>167.64000000000001</v>
      </c>
      <c r="AL1242" t="str">
        <f>IF(AK1242&lt;5,"Sapling",IF(AK1242&lt;30,"Pole",IF(AK1242&lt;50,"Small Saw",IF(AK1242&lt;100,"Large Saw",IF(AK1242&lt;300,"Giant","Monarch")))))</f>
        <v>Giant</v>
      </c>
      <c r="AM1242">
        <v>189</v>
      </c>
      <c r="AN1242" t="s">
        <v>2859</v>
      </c>
      <c r="AO1242" s="1">
        <v>45505.604919398145</v>
      </c>
      <c r="AP1242" t="s">
        <v>76</v>
      </c>
      <c r="AQ1242" s="1">
        <v>45535.714872685188</v>
      </c>
      <c r="AR1242" t="s">
        <v>151</v>
      </c>
      <c r="AU1242" t="s">
        <v>177</v>
      </c>
      <c r="AV1242" t="s">
        <v>86</v>
      </c>
      <c r="AW1242" t="s">
        <v>159</v>
      </c>
      <c r="AX1242" t="s">
        <v>2860</v>
      </c>
    </row>
    <row r="1243" spans="1:50" x14ac:dyDescent="0.35">
      <c r="A1243">
        <v>459</v>
      </c>
      <c r="C1243">
        <v>178</v>
      </c>
      <c r="E1243" t="s">
        <v>174</v>
      </c>
      <c r="F1243" t="s">
        <v>197</v>
      </c>
      <c r="G1243" t="s">
        <v>1</v>
      </c>
      <c r="H1243">
        <v>49.299999999999898</v>
      </c>
      <c r="I1243">
        <v>125</v>
      </c>
      <c r="J1243" t="s">
        <v>157</v>
      </c>
      <c r="M1243" t="s">
        <v>70</v>
      </c>
      <c r="N1243">
        <v>36</v>
      </c>
      <c r="O1243">
        <v>0</v>
      </c>
      <c r="S1243" t="s">
        <v>94</v>
      </c>
      <c r="T1243" t="s">
        <v>70</v>
      </c>
      <c r="V1243" t="s">
        <v>70</v>
      </c>
      <c r="X1243" t="s">
        <v>70</v>
      </c>
      <c r="Y1243" t="s">
        <v>70</v>
      </c>
      <c r="Z1243" t="s">
        <v>70</v>
      </c>
      <c r="AA1243" t="s">
        <v>70</v>
      </c>
      <c r="AB1243" t="s">
        <v>72</v>
      </c>
      <c r="AC1243" t="s">
        <v>68</v>
      </c>
      <c r="AD1243">
        <v>3983301</v>
      </c>
      <c r="AE1243">
        <v>350542</v>
      </c>
      <c r="AF1243" t="s">
        <v>72</v>
      </c>
      <c r="AG1243">
        <v>0</v>
      </c>
      <c r="AH1243" t="s">
        <v>73</v>
      </c>
      <c r="AI1243" t="s">
        <v>74</v>
      </c>
      <c r="AJ1243">
        <v>65</v>
      </c>
      <c r="AK1243">
        <f>AJ1243*2.54</f>
        <v>165.1</v>
      </c>
      <c r="AL1243" t="str">
        <f>IF(AK1243&lt;5,"Sapling",IF(AK1243&lt;30,"Pole",IF(AK1243&lt;50,"Small Saw",IF(AK1243&lt;100,"Large Saw",IF(AK1243&lt;300,"Giant","Monarch")))))</f>
        <v>Giant</v>
      </c>
      <c r="AM1243">
        <v>178</v>
      </c>
      <c r="AN1243" t="s">
        <v>205</v>
      </c>
      <c r="AO1243" s="1">
        <v>45505.604919398145</v>
      </c>
      <c r="AP1243" t="s">
        <v>76</v>
      </c>
      <c r="AQ1243" s="1">
        <v>45533.836030092592</v>
      </c>
      <c r="AR1243" t="s">
        <v>151</v>
      </c>
      <c r="AU1243" t="s">
        <v>177</v>
      </c>
      <c r="AV1243" t="s">
        <v>86</v>
      </c>
      <c r="AW1243" t="s">
        <v>159</v>
      </c>
      <c r="AX1243" t="s">
        <v>206</v>
      </c>
    </row>
    <row r="1244" spans="1:50" x14ac:dyDescent="0.35">
      <c r="A1244">
        <v>399</v>
      </c>
      <c r="C1244">
        <v>177</v>
      </c>
      <c r="E1244" t="s">
        <v>174</v>
      </c>
      <c r="F1244" t="s">
        <v>65</v>
      </c>
      <c r="G1244" t="s">
        <v>1</v>
      </c>
      <c r="H1244">
        <v>65</v>
      </c>
      <c r="I1244">
        <v>165</v>
      </c>
      <c r="J1244" t="s">
        <v>209</v>
      </c>
      <c r="M1244" t="s">
        <v>70</v>
      </c>
      <c r="N1244">
        <v>30.6999999999999</v>
      </c>
      <c r="O1244">
        <v>0</v>
      </c>
      <c r="S1244" t="s">
        <v>94</v>
      </c>
      <c r="T1244" t="s">
        <v>68</v>
      </c>
      <c r="U1244" t="s">
        <v>67</v>
      </c>
      <c r="V1244" t="s">
        <v>70</v>
      </c>
      <c r="X1244" t="s">
        <v>70</v>
      </c>
      <c r="Y1244" t="s">
        <v>70</v>
      </c>
      <c r="Z1244" t="s">
        <v>70</v>
      </c>
      <c r="AA1244" t="s">
        <v>70</v>
      </c>
      <c r="AB1244" t="s">
        <v>72</v>
      </c>
      <c r="AC1244" t="s">
        <v>68</v>
      </c>
      <c r="AD1244">
        <v>3983702</v>
      </c>
      <c r="AE1244">
        <v>350013</v>
      </c>
      <c r="AF1244" t="s">
        <v>72</v>
      </c>
      <c r="AG1244">
        <v>0</v>
      </c>
      <c r="AH1244" t="s">
        <v>73</v>
      </c>
      <c r="AI1244" t="s">
        <v>74</v>
      </c>
      <c r="AJ1244">
        <v>65</v>
      </c>
      <c r="AK1244">
        <f>AJ1244*2.54</f>
        <v>165.1</v>
      </c>
      <c r="AL1244" t="str">
        <f>IF(AK1244&lt;5,"Sapling",IF(AK1244&lt;30,"Pole",IF(AK1244&lt;50,"Small Saw",IF(AK1244&lt;100,"Large Saw",IF(AK1244&lt;300,"Giant","Monarch")))))</f>
        <v>Giant</v>
      </c>
      <c r="AM1244">
        <v>177</v>
      </c>
      <c r="AN1244" t="s">
        <v>210</v>
      </c>
      <c r="AO1244" s="1">
        <v>45505.604919398145</v>
      </c>
      <c r="AP1244" t="s">
        <v>76</v>
      </c>
      <c r="AQ1244" s="1">
        <v>45555.689317129632</v>
      </c>
      <c r="AR1244" t="s">
        <v>151</v>
      </c>
      <c r="AU1244" t="s">
        <v>177</v>
      </c>
      <c r="AV1244" t="s">
        <v>86</v>
      </c>
      <c r="AW1244" t="s">
        <v>159</v>
      </c>
      <c r="AX1244" t="s">
        <v>211</v>
      </c>
    </row>
    <row r="1245" spans="1:50" x14ac:dyDescent="0.35">
      <c r="A1245">
        <v>381</v>
      </c>
      <c r="C1245">
        <v>172</v>
      </c>
      <c r="E1245" t="s">
        <v>174</v>
      </c>
      <c r="F1245" t="s">
        <v>197</v>
      </c>
      <c r="G1245" t="s">
        <v>1</v>
      </c>
      <c r="H1245">
        <v>56</v>
      </c>
      <c r="I1245">
        <v>142</v>
      </c>
      <c r="M1245" t="s">
        <v>68</v>
      </c>
      <c r="N1245">
        <v>8</v>
      </c>
      <c r="O1245">
        <v>4</v>
      </c>
      <c r="S1245" t="s">
        <v>94</v>
      </c>
      <c r="T1245" t="s">
        <v>70</v>
      </c>
      <c r="V1245" t="s">
        <v>70</v>
      </c>
      <c r="X1245" t="s">
        <v>70</v>
      </c>
      <c r="Y1245" t="s">
        <v>70</v>
      </c>
      <c r="Z1245" t="s">
        <v>70</v>
      </c>
      <c r="AA1245" t="s">
        <v>70</v>
      </c>
      <c r="AB1245" t="s">
        <v>72</v>
      </c>
      <c r="AC1245" t="s">
        <v>68</v>
      </c>
      <c r="AD1245">
        <v>3983286</v>
      </c>
      <c r="AE1245">
        <v>350084</v>
      </c>
      <c r="AF1245" t="s">
        <v>72</v>
      </c>
      <c r="AG1245">
        <v>0</v>
      </c>
      <c r="AH1245" t="s">
        <v>73</v>
      </c>
      <c r="AI1245" t="s">
        <v>74</v>
      </c>
      <c r="AJ1245">
        <v>65</v>
      </c>
      <c r="AK1245">
        <f>AJ1245*2.54</f>
        <v>165.1</v>
      </c>
      <c r="AL1245" t="str">
        <f>IF(AK1245&lt;5,"Sapling",IF(AK1245&lt;30,"Pole",IF(AK1245&lt;50,"Small Saw",IF(AK1245&lt;100,"Large Saw",IF(AK1245&lt;300,"Giant","Monarch")))))</f>
        <v>Giant</v>
      </c>
      <c r="AM1245">
        <v>172</v>
      </c>
      <c r="AN1245" t="s">
        <v>262</v>
      </c>
      <c r="AO1245" s="1">
        <v>45505.604919398145</v>
      </c>
      <c r="AP1245" t="s">
        <v>76</v>
      </c>
      <c r="AQ1245" s="1">
        <v>45532.887469976849</v>
      </c>
      <c r="AR1245" t="s">
        <v>76</v>
      </c>
      <c r="AT1245" t="s">
        <v>263</v>
      </c>
      <c r="AU1245" t="s">
        <v>177</v>
      </c>
    </row>
    <row r="1246" spans="1:50" x14ac:dyDescent="0.35">
      <c r="A1246">
        <v>302</v>
      </c>
      <c r="C1246">
        <v>160</v>
      </c>
      <c r="E1246" t="s">
        <v>174</v>
      </c>
      <c r="F1246" t="s">
        <v>82</v>
      </c>
      <c r="G1246" t="s">
        <v>1</v>
      </c>
      <c r="H1246">
        <v>56</v>
      </c>
      <c r="I1246">
        <v>142</v>
      </c>
      <c r="J1246" t="s">
        <v>386</v>
      </c>
      <c r="K1246" t="s">
        <v>67</v>
      </c>
      <c r="M1246" t="s">
        <v>70</v>
      </c>
      <c r="N1246">
        <v>0</v>
      </c>
      <c r="O1246">
        <v>0</v>
      </c>
      <c r="S1246" t="s">
        <v>182</v>
      </c>
      <c r="T1246" t="s">
        <v>68</v>
      </c>
      <c r="U1246" t="s">
        <v>67</v>
      </c>
      <c r="V1246" t="s">
        <v>70</v>
      </c>
      <c r="X1246" t="s">
        <v>70</v>
      </c>
      <c r="Y1246" t="s">
        <v>70</v>
      </c>
      <c r="Z1246" t="s">
        <v>70</v>
      </c>
      <c r="AA1246" t="s">
        <v>70</v>
      </c>
      <c r="AB1246" t="s">
        <v>72</v>
      </c>
      <c r="AC1246" t="s">
        <v>68</v>
      </c>
      <c r="AD1246">
        <v>3983158</v>
      </c>
      <c r="AE1246">
        <v>350089</v>
      </c>
      <c r="AF1246" t="s">
        <v>72</v>
      </c>
      <c r="AG1246">
        <v>0</v>
      </c>
      <c r="AH1246" t="s">
        <v>73</v>
      </c>
      <c r="AI1246" t="s">
        <v>74</v>
      </c>
      <c r="AJ1246">
        <v>65</v>
      </c>
      <c r="AK1246">
        <f>AJ1246*2.54</f>
        <v>165.1</v>
      </c>
      <c r="AL1246" t="str">
        <f>IF(AK1246&lt;5,"Sapling",IF(AK1246&lt;30,"Pole",IF(AK1246&lt;50,"Small Saw",IF(AK1246&lt;100,"Large Saw",IF(AK1246&lt;300,"Giant","Monarch")))))</f>
        <v>Giant</v>
      </c>
      <c r="AM1246">
        <v>160</v>
      </c>
      <c r="AN1246" t="s">
        <v>387</v>
      </c>
      <c r="AO1246" s="1">
        <v>45505.604919398145</v>
      </c>
      <c r="AP1246" t="s">
        <v>76</v>
      </c>
      <c r="AQ1246" s="1">
        <v>45532.887531400462</v>
      </c>
      <c r="AR1246" t="s">
        <v>76</v>
      </c>
      <c r="AT1246" t="s">
        <v>388</v>
      </c>
      <c r="AU1246" t="s">
        <v>177</v>
      </c>
      <c r="AV1246" t="s">
        <v>109</v>
      </c>
      <c r="AW1246" t="s">
        <v>87</v>
      </c>
    </row>
    <row r="1247" spans="1:50" x14ac:dyDescent="0.35">
      <c r="A1247">
        <v>345</v>
      </c>
      <c r="C1247">
        <v>186</v>
      </c>
      <c r="E1247" t="s">
        <v>637</v>
      </c>
      <c r="F1247" t="s">
        <v>201</v>
      </c>
      <c r="G1247" t="s">
        <v>1</v>
      </c>
      <c r="H1247">
        <v>56.7</v>
      </c>
      <c r="I1247">
        <v>144</v>
      </c>
      <c r="J1247" t="s">
        <v>1018</v>
      </c>
      <c r="M1247" t="s">
        <v>70</v>
      </c>
      <c r="N1247">
        <v>22</v>
      </c>
      <c r="O1247">
        <v>0</v>
      </c>
      <c r="S1247" t="s">
        <v>94</v>
      </c>
      <c r="T1247" t="s">
        <v>68</v>
      </c>
      <c r="U1247" t="s">
        <v>67</v>
      </c>
      <c r="V1247" t="s">
        <v>70</v>
      </c>
      <c r="X1247" t="s">
        <v>70</v>
      </c>
      <c r="Y1247" t="s">
        <v>70</v>
      </c>
      <c r="Z1247" t="s">
        <v>70</v>
      </c>
      <c r="AA1247" t="s">
        <v>70</v>
      </c>
      <c r="AB1247" t="s">
        <v>72</v>
      </c>
      <c r="AC1247" t="s">
        <v>68</v>
      </c>
      <c r="AD1247">
        <v>3995953</v>
      </c>
      <c r="AE1247">
        <v>349257</v>
      </c>
      <c r="AF1247" t="s">
        <v>72</v>
      </c>
      <c r="AG1247">
        <v>0</v>
      </c>
      <c r="AH1247" t="s">
        <v>73</v>
      </c>
      <c r="AI1247" t="s">
        <v>74</v>
      </c>
      <c r="AJ1247">
        <v>65</v>
      </c>
      <c r="AK1247">
        <f>AJ1247*2.54</f>
        <v>165.1</v>
      </c>
      <c r="AL1247" t="str">
        <f>IF(AK1247&lt;5,"Sapling",IF(AK1247&lt;30,"Pole",IF(AK1247&lt;50,"Small Saw",IF(AK1247&lt;100,"Large Saw",IF(AK1247&lt;300,"Giant","Monarch")))))</f>
        <v>Giant</v>
      </c>
      <c r="AM1247">
        <v>186</v>
      </c>
      <c r="AN1247" t="s">
        <v>1371</v>
      </c>
      <c r="AO1247" s="1">
        <v>45505.604919398145</v>
      </c>
      <c r="AP1247" t="s">
        <v>76</v>
      </c>
      <c r="AQ1247" s="1">
        <v>45563.685891203706</v>
      </c>
      <c r="AR1247" t="s">
        <v>151</v>
      </c>
      <c r="AU1247" t="s">
        <v>177</v>
      </c>
      <c r="AV1247" t="s">
        <v>80</v>
      </c>
      <c r="AW1247" t="s">
        <v>81</v>
      </c>
    </row>
    <row r="1248" spans="1:50" x14ac:dyDescent="0.35">
      <c r="A1248">
        <v>449</v>
      </c>
      <c r="C1248">
        <v>204</v>
      </c>
      <c r="E1248" t="s">
        <v>637</v>
      </c>
      <c r="F1248" t="s">
        <v>91</v>
      </c>
      <c r="G1248" t="s">
        <v>1</v>
      </c>
      <c r="H1248">
        <v>46.6</v>
      </c>
      <c r="I1248">
        <v>118</v>
      </c>
      <c r="J1248" t="s">
        <v>1613</v>
      </c>
      <c r="K1248" t="s">
        <v>67</v>
      </c>
      <c r="M1248" t="s">
        <v>70</v>
      </c>
      <c r="N1248">
        <v>51</v>
      </c>
      <c r="O1248">
        <v>0</v>
      </c>
      <c r="S1248" t="s">
        <v>94</v>
      </c>
      <c r="T1248" t="s">
        <v>68</v>
      </c>
      <c r="U1248" t="s">
        <v>67</v>
      </c>
      <c r="V1248" t="s">
        <v>70</v>
      </c>
      <c r="X1248" t="s">
        <v>70</v>
      </c>
      <c r="Y1248" t="s">
        <v>70</v>
      </c>
      <c r="Z1248" t="s">
        <v>70</v>
      </c>
      <c r="AA1248" t="s">
        <v>70</v>
      </c>
      <c r="AB1248" t="s">
        <v>1614</v>
      </c>
      <c r="AC1248" t="s">
        <v>68</v>
      </c>
      <c r="AD1248">
        <v>3995537</v>
      </c>
      <c r="AE1248">
        <v>350658</v>
      </c>
      <c r="AF1248" t="s">
        <v>72</v>
      </c>
      <c r="AG1248">
        <v>0</v>
      </c>
      <c r="AH1248" t="s">
        <v>73</v>
      </c>
      <c r="AI1248" t="s">
        <v>74</v>
      </c>
      <c r="AJ1248">
        <v>65</v>
      </c>
      <c r="AK1248">
        <f>AJ1248*2.54</f>
        <v>165.1</v>
      </c>
      <c r="AL1248" t="str">
        <f>IF(AK1248&lt;5,"Sapling",IF(AK1248&lt;30,"Pole",IF(AK1248&lt;50,"Small Saw",IF(AK1248&lt;100,"Large Saw",IF(AK1248&lt;300,"Giant","Monarch")))))</f>
        <v>Giant</v>
      </c>
      <c r="AM1248">
        <v>204</v>
      </c>
      <c r="AN1248" t="s">
        <v>1615</v>
      </c>
      <c r="AO1248" s="1">
        <v>45505.604919398145</v>
      </c>
      <c r="AP1248" t="s">
        <v>76</v>
      </c>
      <c r="AQ1248" s="1">
        <v>45554.868958333333</v>
      </c>
      <c r="AR1248" t="s">
        <v>151</v>
      </c>
      <c r="AU1248" t="s">
        <v>177</v>
      </c>
      <c r="AV1248" t="s">
        <v>86</v>
      </c>
      <c r="AW1248" t="s">
        <v>159</v>
      </c>
    </row>
    <row r="1249" spans="1:50" x14ac:dyDescent="0.35">
      <c r="A1249">
        <v>360</v>
      </c>
      <c r="C1249">
        <v>213</v>
      </c>
      <c r="E1249" t="s">
        <v>174</v>
      </c>
      <c r="F1249" t="s">
        <v>65</v>
      </c>
      <c r="G1249" t="s">
        <v>1</v>
      </c>
      <c r="H1249">
        <v>52.299999999999898</v>
      </c>
      <c r="I1249">
        <v>132</v>
      </c>
      <c r="J1249" t="s">
        <v>2579</v>
      </c>
      <c r="M1249" t="s">
        <v>70</v>
      </c>
      <c r="N1249">
        <v>38.700000000000003</v>
      </c>
      <c r="O1249">
        <v>0</v>
      </c>
      <c r="S1249" t="s">
        <v>94</v>
      </c>
      <c r="T1249" t="s">
        <v>68</v>
      </c>
      <c r="U1249" t="s">
        <v>67</v>
      </c>
      <c r="V1249" t="s">
        <v>70</v>
      </c>
      <c r="X1249" t="s">
        <v>70</v>
      </c>
      <c r="Y1249" t="s">
        <v>70</v>
      </c>
      <c r="Z1249" t="s">
        <v>70</v>
      </c>
      <c r="AA1249" t="s">
        <v>70</v>
      </c>
      <c r="AB1249" t="s">
        <v>72</v>
      </c>
      <c r="AC1249" t="s">
        <v>68</v>
      </c>
      <c r="AD1249">
        <v>3983605</v>
      </c>
      <c r="AE1249">
        <v>350035</v>
      </c>
      <c r="AF1249" t="s">
        <v>72</v>
      </c>
      <c r="AG1249">
        <v>0</v>
      </c>
      <c r="AH1249" t="s">
        <v>73</v>
      </c>
      <c r="AI1249" t="s">
        <v>74</v>
      </c>
      <c r="AJ1249">
        <v>65</v>
      </c>
      <c r="AK1249">
        <f>AJ1249*2.54</f>
        <v>165.1</v>
      </c>
      <c r="AL1249" t="str">
        <f>IF(AK1249&lt;5,"Sapling",IF(AK1249&lt;30,"Pole",IF(AK1249&lt;50,"Small Saw",IF(AK1249&lt;100,"Large Saw",IF(AK1249&lt;300,"Giant","Monarch")))))</f>
        <v>Giant</v>
      </c>
      <c r="AM1249">
        <v>213</v>
      </c>
      <c r="AN1249" t="s">
        <v>2580</v>
      </c>
      <c r="AO1249" s="1">
        <v>45505.604919398145</v>
      </c>
      <c r="AP1249" t="s">
        <v>76</v>
      </c>
      <c r="AQ1249" s="1">
        <v>45555.792060185187</v>
      </c>
      <c r="AR1249" t="s">
        <v>151</v>
      </c>
      <c r="AU1249" t="s">
        <v>177</v>
      </c>
      <c r="AV1249" t="s">
        <v>86</v>
      </c>
      <c r="AW1249" t="s">
        <v>81</v>
      </c>
    </row>
    <row r="1250" spans="1:50" x14ac:dyDescent="0.35">
      <c r="A1250">
        <v>279</v>
      </c>
      <c r="C1250">
        <v>186</v>
      </c>
      <c r="E1250" t="s">
        <v>174</v>
      </c>
      <c r="F1250" t="s">
        <v>91</v>
      </c>
      <c r="G1250" t="s">
        <v>1</v>
      </c>
      <c r="H1250">
        <v>54.899999999999899</v>
      </c>
      <c r="I1250">
        <v>139</v>
      </c>
      <c r="J1250" t="s">
        <v>283</v>
      </c>
      <c r="M1250" t="s">
        <v>70</v>
      </c>
      <c r="N1250">
        <v>0</v>
      </c>
      <c r="O1250">
        <v>0</v>
      </c>
      <c r="S1250" t="s">
        <v>94</v>
      </c>
      <c r="T1250" t="s">
        <v>70</v>
      </c>
      <c r="V1250" t="s">
        <v>68</v>
      </c>
      <c r="X1250" t="s">
        <v>70</v>
      </c>
      <c r="Y1250" t="s">
        <v>70</v>
      </c>
      <c r="Z1250" t="s">
        <v>70</v>
      </c>
      <c r="AA1250" t="s">
        <v>70</v>
      </c>
      <c r="AB1250" t="s">
        <v>72</v>
      </c>
      <c r="AC1250" t="s">
        <v>68</v>
      </c>
      <c r="AD1250">
        <v>3983070</v>
      </c>
      <c r="AE1250">
        <v>349925</v>
      </c>
      <c r="AF1250" t="s">
        <v>72</v>
      </c>
      <c r="AG1250">
        <v>0</v>
      </c>
      <c r="AH1250" t="s">
        <v>73</v>
      </c>
      <c r="AI1250" t="s">
        <v>74</v>
      </c>
      <c r="AJ1250">
        <v>65</v>
      </c>
      <c r="AK1250">
        <f>AJ1250*2.54</f>
        <v>165.1</v>
      </c>
      <c r="AL1250" t="str">
        <f>IF(AK1250&lt;5,"Sapling",IF(AK1250&lt;30,"Pole",IF(AK1250&lt;50,"Small Saw",IF(AK1250&lt;100,"Large Saw",IF(AK1250&lt;300,"Giant","Monarch")))))</f>
        <v>Giant</v>
      </c>
      <c r="AM1250">
        <v>186</v>
      </c>
      <c r="AN1250" t="s">
        <v>2894</v>
      </c>
      <c r="AO1250" s="1">
        <v>45505.604919398145</v>
      </c>
      <c r="AP1250" t="s">
        <v>76</v>
      </c>
      <c r="AQ1250" s="1">
        <v>45532.887994502315</v>
      </c>
      <c r="AR1250" t="s">
        <v>76</v>
      </c>
      <c r="AU1250" t="s">
        <v>177</v>
      </c>
      <c r="AV1250" t="s">
        <v>86</v>
      </c>
      <c r="AW1250" t="s">
        <v>87</v>
      </c>
      <c r="AX1250" t="s">
        <v>2895</v>
      </c>
    </row>
    <row r="1251" spans="1:50" x14ac:dyDescent="0.35">
      <c r="A1251">
        <v>688</v>
      </c>
      <c r="C1251">
        <v>180</v>
      </c>
      <c r="E1251" t="s">
        <v>174</v>
      </c>
      <c r="F1251" t="s">
        <v>146</v>
      </c>
      <c r="G1251" t="s">
        <v>1</v>
      </c>
      <c r="H1251">
        <v>76.7</v>
      </c>
      <c r="I1251">
        <v>194</v>
      </c>
      <c r="J1251" t="s">
        <v>2211</v>
      </c>
      <c r="M1251" t="s">
        <v>68</v>
      </c>
      <c r="N1251">
        <v>24</v>
      </c>
      <c r="O1251">
        <v>4</v>
      </c>
      <c r="S1251" t="s">
        <v>69</v>
      </c>
      <c r="T1251" t="s">
        <v>68</v>
      </c>
      <c r="U1251" t="s">
        <v>67</v>
      </c>
      <c r="V1251" t="s">
        <v>70</v>
      </c>
      <c r="X1251" t="s">
        <v>70</v>
      </c>
      <c r="Y1251" t="s">
        <v>70</v>
      </c>
      <c r="Z1251" t="s">
        <v>70</v>
      </c>
      <c r="AA1251" t="s">
        <v>70</v>
      </c>
      <c r="AB1251" t="s">
        <v>168</v>
      </c>
      <c r="AC1251" t="s">
        <v>68</v>
      </c>
      <c r="AD1251">
        <v>3983140</v>
      </c>
      <c r="AE1251">
        <v>350640</v>
      </c>
      <c r="AF1251" t="s">
        <v>72</v>
      </c>
      <c r="AG1251">
        <v>30</v>
      </c>
      <c r="AH1251" t="s">
        <v>73</v>
      </c>
      <c r="AI1251" t="s">
        <v>74</v>
      </c>
      <c r="AJ1251">
        <v>65</v>
      </c>
      <c r="AK1251">
        <f>AJ1251*2.54</f>
        <v>165.1</v>
      </c>
      <c r="AL1251" t="str">
        <f>IF(AK1251&lt;5,"Sapling",IF(AK1251&lt;30,"Pole",IF(AK1251&lt;50,"Small Saw",IF(AK1251&lt;100,"Large Saw",IF(AK1251&lt;300,"Giant","Monarch")))))</f>
        <v>Giant</v>
      </c>
      <c r="AM1251">
        <v>180</v>
      </c>
      <c r="AN1251" t="s">
        <v>2984</v>
      </c>
      <c r="AO1251" s="1">
        <v>45505.604919398145</v>
      </c>
      <c r="AP1251" t="s">
        <v>76</v>
      </c>
      <c r="AQ1251" s="1">
        <v>45534.842650462961</v>
      </c>
      <c r="AR1251" t="s">
        <v>151</v>
      </c>
      <c r="AU1251" t="s">
        <v>177</v>
      </c>
      <c r="AV1251" t="s">
        <v>86</v>
      </c>
      <c r="AW1251" t="s">
        <v>159</v>
      </c>
      <c r="AX1251" t="s">
        <v>2985</v>
      </c>
    </row>
    <row r="1252" spans="1:50" x14ac:dyDescent="0.35">
      <c r="A1252">
        <v>551</v>
      </c>
      <c r="C1252">
        <v>174</v>
      </c>
      <c r="E1252" t="s">
        <v>174</v>
      </c>
      <c r="F1252" t="s">
        <v>197</v>
      </c>
      <c r="G1252" t="s">
        <v>1</v>
      </c>
      <c r="H1252">
        <v>58.299999999999898</v>
      </c>
      <c r="I1252">
        <v>148</v>
      </c>
      <c r="J1252" t="s">
        <v>248</v>
      </c>
      <c r="K1252" t="s">
        <v>67</v>
      </c>
      <c r="M1252" t="s">
        <v>68</v>
      </c>
      <c r="N1252">
        <v>35</v>
      </c>
      <c r="O1252">
        <v>0</v>
      </c>
      <c r="S1252" t="s">
        <v>69</v>
      </c>
      <c r="T1252" t="s">
        <v>68</v>
      </c>
      <c r="U1252" t="s">
        <v>67</v>
      </c>
      <c r="V1252" t="s">
        <v>70</v>
      </c>
      <c r="W1252" t="s">
        <v>67</v>
      </c>
      <c r="X1252" t="s">
        <v>68</v>
      </c>
      <c r="Y1252" t="s">
        <v>70</v>
      </c>
      <c r="Z1252" t="s">
        <v>70</v>
      </c>
      <c r="AA1252" t="s">
        <v>70</v>
      </c>
      <c r="AB1252" t="s">
        <v>72</v>
      </c>
      <c r="AC1252" t="s">
        <v>68</v>
      </c>
      <c r="AD1252">
        <v>3983256</v>
      </c>
      <c r="AE1252">
        <v>350516</v>
      </c>
      <c r="AF1252" t="s">
        <v>72</v>
      </c>
      <c r="AG1252">
        <v>0</v>
      </c>
      <c r="AH1252" t="s">
        <v>73</v>
      </c>
      <c r="AI1252" t="s">
        <v>74</v>
      </c>
      <c r="AJ1252">
        <v>64</v>
      </c>
      <c r="AK1252">
        <f>AJ1252*2.54</f>
        <v>162.56</v>
      </c>
      <c r="AL1252" t="str">
        <f>IF(AK1252&lt;5,"Sapling",IF(AK1252&lt;30,"Pole",IF(AK1252&lt;50,"Small Saw",IF(AK1252&lt;100,"Large Saw",IF(AK1252&lt;300,"Giant","Monarch")))))</f>
        <v>Giant</v>
      </c>
      <c r="AM1252">
        <v>174</v>
      </c>
      <c r="AN1252" t="s">
        <v>249</v>
      </c>
      <c r="AO1252" s="1">
        <v>45505.604919398145</v>
      </c>
      <c r="AP1252" t="s">
        <v>76</v>
      </c>
      <c r="AQ1252" s="1">
        <v>45551.180300925924</v>
      </c>
      <c r="AR1252" t="s">
        <v>151</v>
      </c>
      <c r="AU1252" t="s">
        <v>177</v>
      </c>
      <c r="AV1252" t="s">
        <v>86</v>
      </c>
      <c r="AW1252" t="s">
        <v>159</v>
      </c>
    </row>
    <row r="1253" spans="1:50" x14ac:dyDescent="0.35">
      <c r="A1253">
        <v>453</v>
      </c>
      <c r="C1253">
        <v>167</v>
      </c>
      <c r="E1253" t="s">
        <v>174</v>
      </c>
      <c r="F1253" t="s">
        <v>201</v>
      </c>
      <c r="G1253" t="s">
        <v>1</v>
      </c>
      <c r="H1253">
        <v>66.5</v>
      </c>
      <c r="I1253">
        <v>168</v>
      </c>
      <c r="J1253" t="s">
        <v>324</v>
      </c>
      <c r="M1253" t="s">
        <v>70</v>
      </c>
      <c r="N1253">
        <v>35</v>
      </c>
      <c r="O1253">
        <v>0</v>
      </c>
      <c r="S1253" t="s">
        <v>94</v>
      </c>
      <c r="T1253" t="s">
        <v>68</v>
      </c>
      <c r="U1253" t="s">
        <v>67</v>
      </c>
      <c r="V1253" t="s">
        <v>70</v>
      </c>
      <c r="X1253" t="s">
        <v>70</v>
      </c>
      <c r="Y1253" t="s">
        <v>70</v>
      </c>
      <c r="Z1253" t="s">
        <v>70</v>
      </c>
      <c r="AA1253" t="s">
        <v>70</v>
      </c>
      <c r="AB1253" t="s">
        <v>72</v>
      </c>
      <c r="AC1253" t="s">
        <v>68</v>
      </c>
      <c r="AD1253">
        <v>3983607</v>
      </c>
      <c r="AE1253">
        <v>350526</v>
      </c>
      <c r="AF1253" t="s">
        <v>72</v>
      </c>
      <c r="AG1253">
        <v>0</v>
      </c>
      <c r="AH1253" t="s">
        <v>73</v>
      </c>
      <c r="AI1253" t="s">
        <v>74</v>
      </c>
      <c r="AJ1253">
        <v>64</v>
      </c>
      <c r="AK1253">
        <f>AJ1253*2.54</f>
        <v>162.56</v>
      </c>
      <c r="AL1253" t="str">
        <f>IF(AK1253&lt;5,"Sapling",IF(AK1253&lt;30,"Pole",IF(AK1253&lt;50,"Small Saw",IF(AK1253&lt;100,"Large Saw",IF(AK1253&lt;300,"Giant","Monarch")))))</f>
        <v>Giant</v>
      </c>
      <c r="AM1253">
        <v>167</v>
      </c>
      <c r="AN1253" t="s">
        <v>325</v>
      </c>
      <c r="AO1253" s="1">
        <v>45505.604919398145</v>
      </c>
      <c r="AP1253" t="s">
        <v>76</v>
      </c>
      <c r="AQ1253" s="1">
        <v>45549.664375</v>
      </c>
      <c r="AR1253" t="s">
        <v>151</v>
      </c>
      <c r="AU1253" t="s">
        <v>177</v>
      </c>
      <c r="AV1253" t="s">
        <v>86</v>
      </c>
      <c r="AW1253" t="s">
        <v>81</v>
      </c>
      <c r="AX1253" t="s">
        <v>326</v>
      </c>
    </row>
    <row r="1254" spans="1:50" x14ac:dyDescent="0.35">
      <c r="A1254">
        <v>98</v>
      </c>
      <c r="C1254">
        <v>166</v>
      </c>
      <c r="E1254" t="s">
        <v>174</v>
      </c>
      <c r="F1254" t="s">
        <v>106</v>
      </c>
      <c r="G1254" t="s">
        <v>1</v>
      </c>
      <c r="H1254">
        <v>62.1</v>
      </c>
      <c r="I1254">
        <v>157</v>
      </c>
      <c r="J1254" t="s">
        <v>330</v>
      </c>
      <c r="M1254" t="s">
        <v>70</v>
      </c>
      <c r="N1254">
        <v>31.899999999999899</v>
      </c>
      <c r="O1254">
        <v>0</v>
      </c>
      <c r="S1254" t="s">
        <v>69</v>
      </c>
      <c r="T1254" t="s">
        <v>68</v>
      </c>
      <c r="U1254" t="s">
        <v>67</v>
      </c>
      <c r="V1254" t="s">
        <v>70</v>
      </c>
      <c r="X1254" t="s">
        <v>70</v>
      </c>
      <c r="Y1254" t="s">
        <v>70</v>
      </c>
      <c r="Z1254" t="s">
        <v>70</v>
      </c>
      <c r="AA1254" t="s">
        <v>70</v>
      </c>
      <c r="AB1254" t="s">
        <v>72</v>
      </c>
      <c r="AC1254" t="s">
        <v>68</v>
      </c>
      <c r="AD1254">
        <v>3983683</v>
      </c>
      <c r="AE1254">
        <v>349371</v>
      </c>
      <c r="AF1254" t="s">
        <v>72</v>
      </c>
      <c r="AG1254">
        <v>0</v>
      </c>
      <c r="AH1254" t="s">
        <v>73</v>
      </c>
      <c r="AI1254" t="s">
        <v>74</v>
      </c>
      <c r="AJ1254">
        <v>64</v>
      </c>
      <c r="AK1254">
        <f>AJ1254*2.54</f>
        <v>162.56</v>
      </c>
      <c r="AL1254" t="str">
        <f>IF(AK1254&lt;5,"Sapling",IF(AK1254&lt;30,"Pole",IF(AK1254&lt;50,"Small Saw",IF(AK1254&lt;100,"Large Saw",IF(AK1254&lt;300,"Giant","Monarch")))))</f>
        <v>Giant</v>
      </c>
      <c r="AM1254">
        <v>166</v>
      </c>
      <c r="AN1254" t="s">
        <v>331</v>
      </c>
      <c r="AO1254" s="1">
        <v>45505.604919398145</v>
      </c>
      <c r="AP1254" t="s">
        <v>76</v>
      </c>
      <c r="AQ1254" s="1">
        <v>45557.66611111111</v>
      </c>
      <c r="AR1254" t="s">
        <v>151</v>
      </c>
      <c r="AU1254" t="s">
        <v>177</v>
      </c>
      <c r="AV1254" t="s">
        <v>86</v>
      </c>
      <c r="AW1254" t="s">
        <v>159</v>
      </c>
    </row>
    <row r="1255" spans="1:50" x14ac:dyDescent="0.35">
      <c r="A1255">
        <v>482</v>
      </c>
      <c r="C1255">
        <v>162</v>
      </c>
      <c r="E1255" t="s">
        <v>174</v>
      </c>
      <c r="F1255" t="s">
        <v>197</v>
      </c>
      <c r="G1255" t="s">
        <v>1</v>
      </c>
      <c r="H1255">
        <v>52.2</v>
      </c>
      <c r="I1255">
        <v>132</v>
      </c>
      <c r="J1255" t="s">
        <v>187</v>
      </c>
      <c r="M1255" t="s">
        <v>70</v>
      </c>
      <c r="N1255">
        <v>3</v>
      </c>
      <c r="O1255">
        <v>0</v>
      </c>
      <c r="S1255" t="s">
        <v>69</v>
      </c>
      <c r="T1255" t="s">
        <v>68</v>
      </c>
      <c r="U1255" t="s">
        <v>67</v>
      </c>
      <c r="V1255" t="s">
        <v>70</v>
      </c>
      <c r="X1255" t="s">
        <v>70</v>
      </c>
      <c r="Y1255" t="s">
        <v>70</v>
      </c>
      <c r="Z1255" t="s">
        <v>70</v>
      </c>
      <c r="AA1255" t="s">
        <v>70</v>
      </c>
      <c r="AB1255" t="s">
        <v>72</v>
      </c>
      <c r="AC1255" t="s">
        <v>68</v>
      </c>
      <c r="AD1255">
        <v>3983430</v>
      </c>
      <c r="AE1255">
        <v>350242</v>
      </c>
      <c r="AF1255" t="s">
        <v>72</v>
      </c>
      <c r="AG1255">
        <v>0</v>
      </c>
      <c r="AH1255" t="s">
        <v>73</v>
      </c>
      <c r="AI1255" t="s">
        <v>74</v>
      </c>
      <c r="AJ1255">
        <v>64</v>
      </c>
      <c r="AK1255">
        <f>AJ1255*2.54</f>
        <v>162.56</v>
      </c>
      <c r="AL1255" t="str">
        <f>IF(AK1255&lt;5,"Sapling",IF(AK1255&lt;30,"Pole",IF(AK1255&lt;50,"Small Saw",IF(AK1255&lt;100,"Large Saw",IF(AK1255&lt;300,"Giant","Monarch")))))</f>
        <v>Giant</v>
      </c>
      <c r="AM1255">
        <v>162</v>
      </c>
      <c r="AN1255" t="s">
        <v>374</v>
      </c>
      <c r="AO1255" s="1">
        <v>45505.604919398145</v>
      </c>
      <c r="AP1255" t="s">
        <v>76</v>
      </c>
      <c r="AQ1255" s="1">
        <v>45533.121793981481</v>
      </c>
      <c r="AR1255" t="s">
        <v>151</v>
      </c>
      <c r="AU1255" t="s">
        <v>177</v>
      </c>
      <c r="AV1255" t="s">
        <v>86</v>
      </c>
      <c r="AW1255" t="s">
        <v>87</v>
      </c>
    </row>
    <row r="1256" spans="1:50" x14ac:dyDescent="0.35">
      <c r="A1256">
        <v>715</v>
      </c>
      <c r="C1256">
        <v>160</v>
      </c>
      <c r="E1256" t="s">
        <v>174</v>
      </c>
      <c r="F1256" t="s">
        <v>146</v>
      </c>
      <c r="G1256" t="s">
        <v>1</v>
      </c>
      <c r="H1256">
        <v>58.7</v>
      </c>
      <c r="I1256">
        <v>149</v>
      </c>
      <c r="J1256" t="s">
        <v>395</v>
      </c>
      <c r="M1256" t="s">
        <v>70</v>
      </c>
      <c r="N1256">
        <v>18</v>
      </c>
      <c r="O1256">
        <v>0</v>
      </c>
      <c r="S1256" t="s">
        <v>69</v>
      </c>
      <c r="T1256" t="s">
        <v>68</v>
      </c>
      <c r="U1256" t="s">
        <v>67</v>
      </c>
      <c r="V1256" t="s">
        <v>70</v>
      </c>
      <c r="X1256" t="s">
        <v>70</v>
      </c>
      <c r="Y1256" t="s">
        <v>70</v>
      </c>
      <c r="Z1256" t="s">
        <v>70</v>
      </c>
      <c r="AA1256" t="s">
        <v>70</v>
      </c>
      <c r="AB1256" t="s">
        <v>72</v>
      </c>
      <c r="AC1256" t="s">
        <v>68</v>
      </c>
      <c r="AD1256">
        <v>3982934</v>
      </c>
      <c r="AE1256">
        <v>350551</v>
      </c>
      <c r="AF1256" t="s">
        <v>72</v>
      </c>
      <c r="AG1256">
        <v>0</v>
      </c>
      <c r="AH1256" t="s">
        <v>73</v>
      </c>
      <c r="AI1256" t="s">
        <v>74</v>
      </c>
      <c r="AJ1256">
        <v>64</v>
      </c>
      <c r="AK1256">
        <f>AJ1256*2.54</f>
        <v>162.56</v>
      </c>
      <c r="AL1256" t="str">
        <f>IF(AK1256&lt;5,"Sapling",IF(AK1256&lt;30,"Pole",IF(AK1256&lt;50,"Small Saw",IF(AK1256&lt;100,"Large Saw",IF(AK1256&lt;300,"Giant","Monarch")))))</f>
        <v>Giant</v>
      </c>
      <c r="AM1256">
        <v>160</v>
      </c>
      <c r="AN1256" t="s">
        <v>396</v>
      </c>
      <c r="AO1256" s="1">
        <v>45505.604919398145</v>
      </c>
      <c r="AP1256" t="s">
        <v>76</v>
      </c>
      <c r="AQ1256" s="1">
        <v>45547.792303240742</v>
      </c>
      <c r="AR1256" t="s">
        <v>151</v>
      </c>
      <c r="AU1256" t="s">
        <v>177</v>
      </c>
      <c r="AV1256" t="s">
        <v>86</v>
      </c>
      <c r="AW1256" t="s">
        <v>87</v>
      </c>
    </row>
    <row r="1257" spans="1:50" x14ac:dyDescent="0.35">
      <c r="A1257">
        <v>493</v>
      </c>
      <c r="C1257">
        <v>147</v>
      </c>
      <c r="E1257" t="s">
        <v>174</v>
      </c>
      <c r="F1257" t="s">
        <v>82</v>
      </c>
      <c r="G1257" t="s">
        <v>1</v>
      </c>
      <c r="H1257">
        <v>54.2</v>
      </c>
      <c r="I1257">
        <v>137</v>
      </c>
      <c r="J1257" t="s">
        <v>465</v>
      </c>
      <c r="K1257" t="s">
        <v>67</v>
      </c>
      <c r="M1257" t="s">
        <v>70</v>
      </c>
      <c r="N1257">
        <v>31</v>
      </c>
      <c r="O1257">
        <v>0</v>
      </c>
      <c r="S1257" t="s">
        <v>69</v>
      </c>
      <c r="T1257" t="s">
        <v>68</v>
      </c>
      <c r="U1257" t="s">
        <v>67</v>
      </c>
      <c r="V1257" t="s">
        <v>70</v>
      </c>
      <c r="W1257" t="s">
        <v>67</v>
      </c>
      <c r="X1257" t="s">
        <v>70</v>
      </c>
      <c r="Y1257" t="s">
        <v>70</v>
      </c>
      <c r="Z1257" t="s">
        <v>70</v>
      </c>
      <c r="AA1257" t="s">
        <v>70</v>
      </c>
      <c r="AB1257" t="s">
        <v>72</v>
      </c>
      <c r="AC1257" t="s">
        <v>68</v>
      </c>
      <c r="AD1257">
        <v>3983444</v>
      </c>
      <c r="AE1257">
        <v>350455</v>
      </c>
      <c r="AF1257" t="s">
        <v>72</v>
      </c>
      <c r="AG1257">
        <v>0</v>
      </c>
      <c r="AH1257" t="s">
        <v>73</v>
      </c>
      <c r="AI1257" t="s">
        <v>74</v>
      </c>
      <c r="AJ1257">
        <v>64</v>
      </c>
      <c r="AK1257">
        <f>AJ1257*2.54</f>
        <v>162.56</v>
      </c>
      <c r="AL1257" t="str">
        <f>IF(AK1257&lt;5,"Sapling",IF(AK1257&lt;30,"Pole",IF(AK1257&lt;50,"Small Saw",IF(AK1257&lt;100,"Large Saw",IF(AK1257&lt;300,"Giant","Monarch")))))</f>
        <v>Giant</v>
      </c>
      <c r="AM1257">
        <v>147</v>
      </c>
      <c r="AN1257" t="s">
        <v>477</v>
      </c>
      <c r="AO1257" s="1">
        <v>45505.604919398145</v>
      </c>
      <c r="AP1257" t="s">
        <v>76</v>
      </c>
      <c r="AQ1257" s="1">
        <v>45563.014065856485</v>
      </c>
      <c r="AR1257" t="s">
        <v>77</v>
      </c>
      <c r="AS1257" t="s">
        <v>67</v>
      </c>
      <c r="AU1257" t="s">
        <v>177</v>
      </c>
      <c r="AV1257" t="s">
        <v>80</v>
      </c>
      <c r="AW1257" t="s">
        <v>81</v>
      </c>
    </row>
    <row r="1258" spans="1:50" x14ac:dyDescent="0.35">
      <c r="A1258">
        <v>295</v>
      </c>
      <c r="C1258">
        <v>195</v>
      </c>
      <c r="E1258" t="s">
        <v>637</v>
      </c>
      <c r="F1258" t="s">
        <v>201</v>
      </c>
      <c r="G1258" t="s">
        <v>1</v>
      </c>
      <c r="H1258">
        <v>80</v>
      </c>
      <c r="I1258">
        <v>203</v>
      </c>
      <c r="J1258" t="s">
        <v>947</v>
      </c>
      <c r="M1258" t="s">
        <v>68</v>
      </c>
      <c r="N1258">
        <v>80</v>
      </c>
      <c r="O1258">
        <v>4</v>
      </c>
      <c r="S1258" t="s">
        <v>94</v>
      </c>
      <c r="T1258" t="s">
        <v>68</v>
      </c>
      <c r="U1258" t="s">
        <v>67</v>
      </c>
      <c r="X1258" t="s">
        <v>70</v>
      </c>
      <c r="Y1258" t="s">
        <v>70</v>
      </c>
      <c r="Z1258" t="s">
        <v>70</v>
      </c>
      <c r="AA1258" t="s">
        <v>70</v>
      </c>
      <c r="AB1258" t="s">
        <v>1257</v>
      </c>
      <c r="AC1258" t="s">
        <v>68</v>
      </c>
      <c r="AD1258">
        <v>3995755</v>
      </c>
      <c r="AE1258">
        <v>351159</v>
      </c>
      <c r="AF1258" t="s">
        <v>72</v>
      </c>
      <c r="AG1258">
        <v>13</v>
      </c>
      <c r="AH1258" t="s">
        <v>73</v>
      </c>
      <c r="AI1258" t="s">
        <v>74</v>
      </c>
      <c r="AJ1258">
        <v>64</v>
      </c>
      <c r="AK1258">
        <f>AJ1258*2.54</f>
        <v>162.56</v>
      </c>
      <c r="AL1258" t="str">
        <f>IF(AK1258&lt;5,"Sapling",IF(AK1258&lt;30,"Pole",IF(AK1258&lt;50,"Small Saw",IF(AK1258&lt;100,"Large Saw",IF(AK1258&lt;300,"Giant","Monarch")))))</f>
        <v>Giant</v>
      </c>
      <c r="AM1258">
        <v>195</v>
      </c>
      <c r="AN1258" t="s">
        <v>1258</v>
      </c>
      <c r="AO1258" s="1">
        <v>45505.604919398145</v>
      </c>
      <c r="AP1258" t="s">
        <v>76</v>
      </c>
      <c r="AQ1258" s="1">
        <v>45564.813958333332</v>
      </c>
      <c r="AR1258" t="s">
        <v>927</v>
      </c>
      <c r="AT1258" t="s">
        <v>1259</v>
      </c>
      <c r="AU1258" t="s">
        <v>177</v>
      </c>
      <c r="AV1258" t="s">
        <v>80</v>
      </c>
      <c r="AW1258" t="s">
        <v>159</v>
      </c>
      <c r="AX1258" t="s">
        <v>1260</v>
      </c>
    </row>
    <row r="1259" spans="1:50" x14ac:dyDescent="0.35">
      <c r="A1259">
        <v>440</v>
      </c>
      <c r="C1259">
        <v>170</v>
      </c>
      <c r="E1259" t="s">
        <v>637</v>
      </c>
      <c r="F1259" t="s">
        <v>106</v>
      </c>
      <c r="G1259" t="s">
        <v>1</v>
      </c>
      <c r="H1259">
        <v>55</v>
      </c>
      <c r="I1259">
        <v>139</v>
      </c>
      <c r="J1259" t="s">
        <v>1336</v>
      </c>
      <c r="M1259" t="s">
        <v>68</v>
      </c>
      <c r="N1259">
        <v>15</v>
      </c>
      <c r="O1259">
        <v>2</v>
      </c>
      <c r="S1259" t="s">
        <v>94</v>
      </c>
      <c r="T1259" t="s">
        <v>68</v>
      </c>
      <c r="U1259" t="s">
        <v>67</v>
      </c>
      <c r="X1259" t="s">
        <v>70</v>
      </c>
      <c r="Y1259" t="s">
        <v>70</v>
      </c>
      <c r="Z1259" t="s">
        <v>70</v>
      </c>
      <c r="AA1259" t="s">
        <v>70</v>
      </c>
      <c r="AB1259" t="s">
        <v>72</v>
      </c>
      <c r="AC1259" t="s">
        <v>68</v>
      </c>
      <c r="AD1259">
        <v>3995259</v>
      </c>
      <c r="AE1259">
        <v>350690</v>
      </c>
      <c r="AF1259" t="s">
        <v>72</v>
      </c>
      <c r="AG1259">
        <v>0</v>
      </c>
      <c r="AH1259" t="s">
        <v>73</v>
      </c>
      <c r="AI1259" t="s">
        <v>74</v>
      </c>
      <c r="AJ1259">
        <v>64</v>
      </c>
      <c r="AK1259">
        <f>AJ1259*2.54</f>
        <v>162.56</v>
      </c>
      <c r="AL1259" t="str">
        <f>IF(AK1259&lt;5,"Sapling",IF(AK1259&lt;30,"Pole",IF(AK1259&lt;50,"Small Saw",IF(AK1259&lt;100,"Large Saw",IF(AK1259&lt;300,"Giant","Monarch")))))</f>
        <v>Giant</v>
      </c>
      <c r="AM1259">
        <v>170</v>
      </c>
      <c r="AN1259" t="s">
        <v>1588</v>
      </c>
      <c r="AO1259" s="1">
        <v>45505.604919398145</v>
      </c>
      <c r="AP1259" t="s">
        <v>76</v>
      </c>
      <c r="AQ1259" s="1">
        <v>45565.717916666668</v>
      </c>
      <c r="AR1259" t="s">
        <v>927</v>
      </c>
      <c r="AT1259" t="s">
        <v>1589</v>
      </c>
      <c r="AU1259" t="s">
        <v>177</v>
      </c>
      <c r="AV1259" t="s">
        <v>86</v>
      </c>
      <c r="AW1259" t="s">
        <v>87</v>
      </c>
    </row>
    <row r="1260" spans="1:50" x14ac:dyDescent="0.35">
      <c r="A1260">
        <v>475</v>
      </c>
      <c r="C1260">
        <v>138</v>
      </c>
      <c r="E1260" t="s">
        <v>637</v>
      </c>
      <c r="F1260" t="s">
        <v>290</v>
      </c>
      <c r="G1260" t="s">
        <v>1</v>
      </c>
      <c r="H1260">
        <v>79.099999999999895</v>
      </c>
      <c r="I1260">
        <v>200</v>
      </c>
      <c r="J1260" t="s">
        <v>1410</v>
      </c>
      <c r="M1260" t="s">
        <v>70</v>
      </c>
      <c r="N1260">
        <v>59.899999999999899</v>
      </c>
      <c r="O1260">
        <v>0</v>
      </c>
      <c r="S1260" t="s">
        <v>182</v>
      </c>
      <c r="T1260" t="s">
        <v>68</v>
      </c>
      <c r="U1260" t="s">
        <v>67</v>
      </c>
      <c r="V1260" t="s">
        <v>70</v>
      </c>
      <c r="X1260" t="s">
        <v>70</v>
      </c>
      <c r="Y1260" t="s">
        <v>70</v>
      </c>
      <c r="Z1260" t="s">
        <v>70</v>
      </c>
      <c r="AA1260" t="s">
        <v>70</v>
      </c>
      <c r="AB1260" t="s">
        <v>1666</v>
      </c>
      <c r="AC1260" t="s">
        <v>68</v>
      </c>
      <c r="AD1260">
        <v>3996326</v>
      </c>
      <c r="AE1260">
        <v>350277</v>
      </c>
      <c r="AF1260" t="s">
        <v>72</v>
      </c>
      <c r="AG1260">
        <v>0</v>
      </c>
      <c r="AH1260" t="s">
        <v>73</v>
      </c>
      <c r="AI1260" t="s">
        <v>74</v>
      </c>
      <c r="AJ1260">
        <v>64</v>
      </c>
      <c r="AK1260">
        <f>AJ1260*2.54</f>
        <v>162.56</v>
      </c>
      <c r="AL1260" t="str">
        <f>IF(AK1260&lt;5,"Sapling",IF(AK1260&lt;30,"Pole",IF(AK1260&lt;50,"Small Saw",IF(AK1260&lt;100,"Large Saw",IF(AK1260&lt;300,"Giant","Monarch")))))</f>
        <v>Giant</v>
      </c>
      <c r="AM1260">
        <v>138</v>
      </c>
      <c r="AN1260" t="s">
        <v>1667</v>
      </c>
      <c r="AO1260" s="1">
        <v>45505.604919398145</v>
      </c>
      <c r="AP1260" t="s">
        <v>76</v>
      </c>
      <c r="AQ1260" s="1">
        <v>45565.740069444444</v>
      </c>
      <c r="AR1260" t="s">
        <v>151</v>
      </c>
      <c r="AU1260" t="s">
        <v>177</v>
      </c>
      <c r="AV1260" t="s">
        <v>86</v>
      </c>
      <c r="AW1260" t="s">
        <v>81</v>
      </c>
      <c r="AX1260" t="s">
        <v>1668</v>
      </c>
    </row>
    <row r="1261" spans="1:50" x14ac:dyDescent="0.35">
      <c r="A1261">
        <v>13</v>
      </c>
      <c r="C1261">
        <v>152</v>
      </c>
      <c r="E1261" t="s">
        <v>64</v>
      </c>
      <c r="F1261" t="s">
        <v>146</v>
      </c>
      <c r="G1261" t="s">
        <v>1</v>
      </c>
      <c r="H1261">
        <v>58.5</v>
      </c>
      <c r="I1261">
        <v>148</v>
      </c>
      <c r="J1261" t="s">
        <v>1924</v>
      </c>
      <c r="K1261" t="s">
        <v>67</v>
      </c>
      <c r="M1261" t="s">
        <v>68</v>
      </c>
      <c r="N1261">
        <v>35</v>
      </c>
      <c r="O1261">
        <v>2</v>
      </c>
      <c r="S1261" t="s">
        <v>69</v>
      </c>
      <c r="T1261" t="s">
        <v>68</v>
      </c>
      <c r="U1261" t="s">
        <v>67</v>
      </c>
      <c r="V1261" t="s">
        <v>70</v>
      </c>
      <c r="X1261" t="s">
        <v>70</v>
      </c>
      <c r="Y1261" t="s">
        <v>70</v>
      </c>
      <c r="Z1261" t="s">
        <v>70</v>
      </c>
      <c r="AA1261" t="s">
        <v>70</v>
      </c>
      <c r="AB1261" t="s">
        <v>1925</v>
      </c>
      <c r="AC1261" t="s">
        <v>68</v>
      </c>
      <c r="AD1261">
        <v>3982520</v>
      </c>
      <c r="AE1261">
        <v>347700</v>
      </c>
      <c r="AF1261" t="s">
        <v>72</v>
      </c>
      <c r="AG1261">
        <v>8</v>
      </c>
      <c r="AH1261" t="s">
        <v>73</v>
      </c>
      <c r="AI1261" t="s">
        <v>74</v>
      </c>
      <c r="AJ1261">
        <v>64</v>
      </c>
      <c r="AK1261">
        <f>AJ1261*2.54</f>
        <v>162.56</v>
      </c>
      <c r="AL1261" t="str">
        <f>IF(AK1261&lt;5,"Sapling",IF(AK1261&lt;30,"Pole",IF(AK1261&lt;50,"Small Saw",IF(AK1261&lt;100,"Large Saw",IF(AK1261&lt;300,"Giant","Monarch")))))</f>
        <v>Giant</v>
      </c>
      <c r="AM1261">
        <v>152</v>
      </c>
      <c r="AN1261" t="s">
        <v>1926</v>
      </c>
      <c r="AO1261" s="1">
        <v>45505.604919398145</v>
      </c>
      <c r="AP1261" t="s">
        <v>76</v>
      </c>
      <c r="AQ1261" s="1">
        <v>45546.908599537041</v>
      </c>
      <c r="AR1261" t="s">
        <v>77</v>
      </c>
      <c r="AT1261" t="s">
        <v>1927</v>
      </c>
      <c r="AU1261" t="s">
        <v>79</v>
      </c>
      <c r="AV1261" t="s">
        <v>80</v>
      </c>
      <c r="AW1261" t="s">
        <v>87</v>
      </c>
    </row>
    <row r="1262" spans="1:50" x14ac:dyDescent="0.35">
      <c r="A1262">
        <v>48</v>
      </c>
      <c r="C1262">
        <v>144</v>
      </c>
      <c r="E1262" t="s">
        <v>1940</v>
      </c>
      <c r="F1262" t="s">
        <v>106</v>
      </c>
      <c r="G1262" t="s">
        <v>1</v>
      </c>
      <c r="H1262">
        <v>44.299999999999898</v>
      </c>
      <c r="I1262">
        <v>112</v>
      </c>
      <c r="J1262" t="s">
        <v>2005</v>
      </c>
      <c r="M1262" t="s">
        <v>70</v>
      </c>
      <c r="N1262">
        <v>47</v>
      </c>
      <c r="S1262" t="s">
        <v>182</v>
      </c>
      <c r="T1262" t="s">
        <v>68</v>
      </c>
      <c r="U1262" t="s">
        <v>67</v>
      </c>
      <c r="V1262" t="s">
        <v>70</v>
      </c>
      <c r="X1262" t="s">
        <v>70</v>
      </c>
      <c r="Y1262" t="s">
        <v>70</v>
      </c>
      <c r="Z1262" t="s">
        <v>70</v>
      </c>
      <c r="AA1262" t="s">
        <v>70</v>
      </c>
      <c r="AB1262" t="s">
        <v>72</v>
      </c>
      <c r="AC1262" t="s">
        <v>68</v>
      </c>
      <c r="AD1262">
        <v>3990638</v>
      </c>
      <c r="AE1262">
        <v>353295</v>
      </c>
      <c r="AF1262" t="s">
        <v>72</v>
      </c>
      <c r="AG1262">
        <v>0</v>
      </c>
      <c r="AH1262" t="s">
        <v>73</v>
      </c>
      <c r="AI1262" t="s">
        <v>74</v>
      </c>
      <c r="AJ1262">
        <v>64</v>
      </c>
      <c r="AK1262">
        <f>AJ1262*2.54</f>
        <v>162.56</v>
      </c>
      <c r="AL1262" t="str">
        <f>IF(AK1262&lt;5,"Sapling",IF(AK1262&lt;30,"Pole",IF(AK1262&lt;50,"Small Saw",IF(AK1262&lt;100,"Large Saw",IF(AK1262&lt;300,"Giant","Monarch")))))</f>
        <v>Giant</v>
      </c>
      <c r="AM1262">
        <v>144</v>
      </c>
      <c r="AN1262" t="s">
        <v>2024</v>
      </c>
      <c r="AO1262" s="1">
        <v>45505.604919398145</v>
      </c>
      <c r="AP1262" t="s">
        <v>76</v>
      </c>
      <c r="AQ1262" s="1">
        <v>45553.880208333336</v>
      </c>
      <c r="AR1262" t="s">
        <v>640</v>
      </c>
      <c r="AU1262" t="s">
        <v>79</v>
      </c>
      <c r="AV1262" t="s">
        <v>86</v>
      </c>
      <c r="AW1262" t="s">
        <v>159</v>
      </c>
    </row>
    <row r="1263" spans="1:50" x14ac:dyDescent="0.35">
      <c r="A1263">
        <v>556</v>
      </c>
      <c r="C1263">
        <v>188</v>
      </c>
      <c r="E1263" t="s">
        <v>174</v>
      </c>
      <c r="F1263" t="s">
        <v>197</v>
      </c>
      <c r="G1263" t="s">
        <v>1</v>
      </c>
      <c r="H1263">
        <v>71.900000000000006</v>
      </c>
      <c r="I1263">
        <v>182</v>
      </c>
      <c r="J1263" t="s">
        <v>274</v>
      </c>
      <c r="K1263" t="s">
        <v>67</v>
      </c>
      <c r="M1263" t="s">
        <v>70</v>
      </c>
      <c r="N1263">
        <v>36</v>
      </c>
      <c r="O1263">
        <v>0</v>
      </c>
      <c r="S1263" t="s">
        <v>69</v>
      </c>
      <c r="T1263" t="s">
        <v>68</v>
      </c>
      <c r="U1263" t="s">
        <v>67</v>
      </c>
      <c r="V1263" t="s">
        <v>70</v>
      </c>
      <c r="W1263" t="s">
        <v>67</v>
      </c>
      <c r="X1263" t="s">
        <v>68</v>
      </c>
      <c r="Y1263" t="s">
        <v>70</v>
      </c>
      <c r="Z1263" t="s">
        <v>70</v>
      </c>
      <c r="AA1263" t="s">
        <v>70</v>
      </c>
      <c r="AB1263" t="s">
        <v>72</v>
      </c>
      <c r="AC1263" t="s">
        <v>68</v>
      </c>
      <c r="AD1263">
        <v>3983261</v>
      </c>
      <c r="AE1263">
        <v>350510</v>
      </c>
      <c r="AF1263" t="s">
        <v>72</v>
      </c>
      <c r="AG1263">
        <v>0</v>
      </c>
      <c r="AH1263" t="s">
        <v>73</v>
      </c>
      <c r="AI1263" t="s">
        <v>74</v>
      </c>
      <c r="AJ1263">
        <v>64</v>
      </c>
      <c r="AK1263">
        <f>AJ1263*2.54</f>
        <v>162.56</v>
      </c>
      <c r="AL1263" t="str">
        <f>IF(AK1263&lt;5,"Sapling",IF(AK1263&lt;30,"Pole",IF(AK1263&lt;50,"Small Saw",IF(AK1263&lt;100,"Large Saw",IF(AK1263&lt;300,"Giant","Monarch")))))</f>
        <v>Giant</v>
      </c>
      <c r="AM1263">
        <v>188</v>
      </c>
      <c r="AN1263" t="s">
        <v>2875</v>
      </c>
      <c r="AO1263" s="1">
        <v>45505.604919398145</v>
      </c>
      <c r="AP1263" t="s">
        <v>76</v>
      </c>
      <c r="AQ1263" s="1">
        <v>45551.181250000001</v>
      </c>
      <c r="AR1263" t="s">
        <v>151</v>
      </c>
      <c r="AU1263" t="s">
        <v>177</v>
      </c>
      <c r="AV1263" t="s">
        <v>86</v>
      </c>
      <c r="AW1263" t="s">
        <v>159</v>
      </c>
    </row>
    <row r="1264" spans="1:50" ht="130.5" x14ac:dyDescent="0.35">
      <c r="A1264">
        <v>504</v>
      </c>
      <c r="C1264">
        <v>176</v>
      </c>
      <c r="E1264" t="s">
        <v>174</v>
      </c>
      <c r="F1264" t="s">
        <v>82</v>
      </c>
      <c r="G1264" t="s">
        <v>1</v>
      </c>
      <c r="H1264">
        <v>95.7</v>
      </c>
      <c r="I1264">
        <v>243</v>
      </c>
      <c r="J1264" t="s">
        <v>226</v>
      </c>
      <c r="K1264" t="s">
        <v>93</v>
      </c>
      <c r="M1264" t="s">
        <v>68</v>
      </c>
      <c r="N1264">
        <v>43</v>
      </c>
      <c r="O1264">
        <v>4</v>
      </c>
      <c r="S1264" t="s">
        <v>94</v>
      </c>
      <c r="T1264" t="s">
        <v>68</v>
      </c>
      <c r="U1264" t="s">
        <v>67</v>
      </c>
      <c r="V1264" t="s">
        <v>70</v>
      </c>
      <c r="W1264" t="s">
        <v>67</v>
      </c>
      <c r="X1264" t="s">
        <v>68</v>
      </c>
      <c r="Y1264" t="s">
        <v>70</v>
      </c>
      <c r="Z1264" t="s">
        <v>68</v>
      </c>
      <c r="AA1264" t="s">
        <v>70</v>
      </c>
      <c r="AB1264" t="s">
        <v>72</v>
      </c>
      <c r="AC1264" t="s">
        <v>68</v>
      </c>
      <c r="AD1264">
        <v>3983594</v>
      </c>
      <c r="AE1264">
        <v>350324</v>
      </c>
      <c r="AF1264" t="s">
        <v>72</v>
      </c>
      <c r="AG1264">
        <v>0</v>
      </c>
      <c r="AH1264" t="s">
        <v>73</v>
      </c>
      <c r="AI1264" t="s">
        <v>74</v>
      </c>
      <c r="AJ1264">
        <v>63</v>
      </c>
      <c r="AK1264">
        <f>AJ1264*2.54</f>
        <v>160.02000000000001</v>
      </c>
      <c r="AL1264" t="str">
        <f>IF(AK1264&lt;5,"Sapling",IF(AK1264&lt;30,"Pole",IF(AK1264&lt;50,"Small Saw",IF(AK1264&lt;100,"Large Saw",IF(AK1264&lt;300,"Giant","Monarch")))))</f>
        <v>Giant</v>
      </c>
      <c r="AM1264">
        <v>176</v>
      </c>
      <c r="AN1264" t="s">
        <v>227</v>
      </c>
      <c r="AO1264" s="1">
        <v>45505.604919398145</v>
      </c>
      <c r="AP1264" t="s">
        <v>76</v>
      </c>
      <c r="AQ1264" s="1">
        <v>45549.984675925924</v>
      </c>
      <c r="AR1264" t="s">
        <v>151</v>
      </c>
      <c r="AT1264" s="2" t="s">
        <v>228</v>
      </c>
      <c r="AU1264" t="s">
        <v>177</v>
      </c>
      <c r="AV1264" t="s">
        <v>86</v>
      </c>
      <c r="AW1264" t="s">
        <v>81</v>
      </c>
      <c r="AX1264" t="s">
        <v>229</v>
      </c>
    </row>
    <row r="1265" spans="1:50" x14ac:dyDescent="0.35">
      <c r="A1265">
        <v>427</v>
      </c>
      <c r="C1265">
        <v>170</v>
      </c>
      <c r="E1265" t="s">
        <v>174</v>
      </c>
      <c r="F1265" t="s">
        <v>197</v>
      </c>
      <c r="G1265" t="s">
        <v>1</v>
      </c>
      <c r="H1265">
        <v>58.299999999999898</v>
      </c>
      <c r="I1265">
        <v>148</v>
      </c>
      <c r="J1265" t="s">
        <v>274</v>
      </c>
      <c r="K1265" t="s">
        <v>67</v>
      </c>
      <c r="M1265" t="s">
        <v>70</v>
      </c>
      <c r="N1265">
        <v>30</v>
      </c>
      <c r="O1265">
        <v>0</v>
      </c>
      <c r="S1265" t="s">
        <v>94</v>
      </c>
      <c r="T1265" t="s">
        <v>70</v>
      </c>
      <c r="V1265" t="s">
        <v>70</v>
      </c>
      <c r="W1265" t="s">
        <v>67</v>
      </c>
      <c r="X1265" t="s">
        <v>68</v>
      </c>
      <c r="Y1265" t="s">
        <v>70</v>
      </c>
      <c r="Z1265" t="s">
        <v>70</v>
      </c>
      <c r="AA1265" t="s">
        <v>70</v>
      </c>
      <c r="AB1265" t="s">
        <v>280</v>
      </c>
      <c r="AC1265" t="s">
        <v>68</v>
      </c>
      <c r="AD1265">
        <v>3983418</v>
      </c>
      <c r="AE1265">
        <v>350140</v>
      </c>
      <c r="AF1265" t="s">
        <v>72</v>
      </c>
      <c r="AG1265">
        <v>0</v>
      </c>
      <c r="AH1265" t="s">
        <v>73</v>
      </c>
      <c r="AI1265" t="s">
        <v>74</v>
      </c>
      <c r="AJ1265">
        <v>63</v>
      </c>
      <c r="AK1265">
        <f>AJ1265*2.54</f>
        <v>160.02000000000001</v>
      </c>
      <c r="AL1265" t="str">
        <f>IF(AK1265&lt;5,"Sapling",IF(AK1265&lt;30,"Pole",IF(AK1265&lt;50,"Small Saw",IF(AK1265&lt;100,"Large Saw",IF(AK1265&lt;300,"Giant","Monarch")))))</f>
        <v>Giant</v>
      </c>
      <c r="AM1265">
        <v>170</v>
      </c>
      <c r="AN1265" t="s">
        <v>294</v>
      </c>
      <c r="AO1265" s="1">
        <v>45505.604919398145</v>
      </c>
      <c r="AP1265" t="s">
        <v>76</v>
      </c>
      <c r="AQ1265" s="1">
        <v>45532.887487048611</v>
      </c>
      <c r="AR1265" t="s">
        <v>76</v>
      </c>
      <c r="AS1265" t="s">
        <v>67</v>
      </c>
      <c r="AU1265" t="s">
        <v>177</v>
      </c>
      <c r="AV1265" t="s">
        <v>86</v>
      </c>
      <c r="AW1265" t="s">
        <v>159</v>
      </c>
      <c r="AX1265" t="s">
        <v>295</v>
      </c>
    </row>
    <row r="1266" spans="1:50" ht="43.5" x14ac:dyDescent="0.35">
      <c r="A1266">
        <v>295</v>
      </c>
      <c r="C1266">
        <v>168</v>
      </c>
      <c r="E1266" t="s">
        <v>174</v>
      </c>
      <c r="F1266" t="s">
        <v>106</v>
      </c>
      <c r="G1266" t="s">
        <v>1</v>
      </c>
      <c r="H1266">
        <v>53.2</v>
      </c>
      <c r="I1266">
        <v>135</v>
      </c>
      <c r="J1266" t="s">
        <v>223</v>
      </c>
      <c r="M1266" t="s">
        <v>70</v>
      </c>
      <c r="N1266">
        <v>13</v>
      </c>
      <c r="O1266">
        <v>0</v>
      </c>
      <c r="S1266" t="s">
        <v>182</v>
      </c>
      <c r="T1266" t="s">
        <v>68</v>
      </c>
      <c r="U1266" t="s">
        <v>67</v>
      </c>
      <c r="V1266" t="s">
        <v>70</v>
      </c>
      <c r="X1266" t="s">
        <v>70</v>
      </c>
      <c r="Y1266" t="s">
        <v>70</v>
      </c>
      <c r="Z1266" t="s">
        <v>70</v>
      </c>
      <c r="AA1266" t="s">
        <v>70</v>
      </c>
      <c r="AB1266" t="s">
        <v>72</v>
      </c>
      <c r="AC1266" t="s">
        <v>68</v>
      </c>
      <c r="AD1266">
        <v>3982987</v>
      </c>
      <c r="AE1266">
        <v>349938</v>
      </c>
      <c r="AF1266" t="s">
        <v>72</v>
      </c>
      <c r="AG1266">
        <v>0</v>
      </c>
      <c r="AH1266" t="s">
        <v>73</v>
      </c>
      <c r="AI1266" t="s">
        <v>74</v>
      </c>
      <c r="AJ1266">
        <v>63</v>
      </c>
      <c r="AK1266">
        <f>AJ1266*2.54</f>
        <v>160.02000000000001</v>
      </c>
      <c r="AL1266" t="str">
        <f>IF(AK1266&lt;5,"Sapling",IF(AK1266&lt;30,"Pole",IF(AK1266&lt;50,"Small Saw",IF(AK1266&lt;100,"Large Saw",IF(AK1266&lt;300,"Giant","Monarch")))))</f>
        <v>Giant</v>
      </c>
      <c r="AM1266">
        <v>168</v>
      </c>
      <c r="AN1266" t="s">
        <v>313</v>
      </c>
      <c r="AO1266" s="1">
        <v>45505.604919398145</v>
      </c>
      <c r="AP1266" t="s">
        <v>76</v>
      </c>
      <c r="AQ1266" s="1">
        <v>45532.887500949073</v>
      </c>
      <c r="AR1266" t="s">
        <v>76</v>
      </c>
      <c r="AT1266" s="2" t="s">
        <v>314</v>
      </c>
      <c r="AU1266" t="s">
        <v>177</v>
      </c>
    </row>
    <row r="1267" spans="1:50" x14ac:dyDescent="0.35">
      <c r="A1267">
        <v>148</v>
      </c>
      <c r="C1267">
        <v>166</v>
      </c>
      <c r="E1267" t="s">
        <v>174</v>
      </c>
      <c r="F1267" t="s">
        <v>106</v>
      </c>
      <c r="G1267" t="s">
        <v>1</v>
      </c>
      <c r="H1267">
        <v>48.1</v>
      </c>
      <c r="I1267">
        <v>122</v>
      </c>
      <c r="J1267" t="s">
        <v>223</v>
      </c>
      <c r="M1267" t="s">
        <v>70</v>
      </c>
      <c r="N1267">
        <v>18</v>
      </c>
      <c r="O1267">
        <v>0</v>
      </c>
      <c r="S1267" t="s">
        <v>94</v>
      </c>
      <c r="T1267" t="s">
        <v>68</v>
      </c>
      <c r="U1267" t="s">
        <v>67</v>
      </c>
      <c r="V1267" t="s">
        <v>70</v>
      </c>
      <c r="X1267" t="s">
        <v>70</v>
      </c>
      <c r="Y1267" t="s">
        <v>70</v>
      </c>
      <c r="Z1267" t="s">
        <v>70</v>
      </c>
      <c r="AA1267" t="s">
        <v>70</v>
      </c>
      <c r="AB1267" t="s">
        <v>72</v>
      </c>
      <c r="AC1267" t="s">
        <v>68</v>
      </c>
      <c r="AD1267">
        <v>3983345</v>
      </c>
      <c r="AE1267">
        <v>349890</v>
      </c>
      <c r="AF1267" t="s">
        <v>72</v>
      </c>
      <c r="AG1267">
        <v>0</v>
      </c>
      <c r="AH1267" t="s">
        <v>73</v>
      </c>
      <c r="AI1267" t="s">
        <v>74</v>
      </c>
      <c r="AJ1267">
        <v>63</v>
      </c>
      <c r="AK1267">
        <f>AJ1267*2.54</f>
        <v>160.02000000000001</v>
      </c>
      <c r="AL1267" t="str">
        <f>IF(AK1267&lt;5,"Sapling",IF(AK1267&lt;30,"Pole",IF(AK1267&lt;50,"Small Saw",IF(AK1267&lt;100,"Large Saw",IF(AK1267&lt;300,"Giant","Monarch")))))</f>
        <v>Giant</v>
      </c>
      <c r="AM1267">
        <v>166</v>
      </c>
      <c r="AN1267" t="s">
        <v>332</v>
      </c>
      <c r="AO1267" s="1">
        <v>45505.604919398145</v>
      </c>
      <c r="AP1267" t="s">
        <v>76</v>
      </c>
      <c r="AQ1267" s="1">
        <v>45535.759884259256</v>
      </c>
      <c r="AR1267" t="s">
        <v>151</v>
      </c>
      <c r="AU1267" t="s">
        <v>177</v>
      </c>
      <c r="AV1267" t="s">
        <v>86</v>
      </c>
      <c r="AW1267" t="s">
        <v>81</v>
      </c>
      <c r="AX1267" t="s">
        <v>178</v>
      </c>
    </row>
    <row r="1268" spans="1:50" x14ac:dyDescent="0.35">
      <c r="A1268">
        <v>207</v>
      </c>
      <c r="C1268">
        <v>146</v>
      </c>
      <c r="E1268" t="s">
        <v>174</v>
      </c>
      <c r="F1268" t="s">
        <v>82</v>
      </c>
      <c r="G1268" t="s">
        <v>1</v>
      </c>
      <c r="H1268">
        <v>64.5</v>
      </c>
      <c r="I1268">
        <v>163</v>
      </c>
      <c r="J1268" t="s">
        <v>480</v>
      </c>
      <c r="K1268" t="s">
        <v>133</v>
      </c>
      <c r="M1268" t="s">
        <v>68</v>
      </c>
      <c r="N1268">
        <v>20</v>
      </c>
      <c r="O1268">
        <v>1</v>
      </c>
      <c r="P1268" t="s">
        <v>133</v>
      </c>
      <c r="Q1268" t="s">
        <v>133</v>
      </c>
      <c r="S1268" t="s">
        <v>69</v>
      </c>
      <c r="T1268" t="s">
        <v>70</v>
      </c>
      <c r="V1268" t="s">
        <v>70</v>
      </c>
      <c r="W1268" t="s">
        <v>67</v>
      </c>
      <c r="X1268" t="s">
        <v>68</v>
      </c>
      <c r="Y1268" t="s">
        <v>70</v>
      </c>
      <c r="Z1268" t="s">
        <v>70</v>
      </c>
      <c r="AA1268" t="s">
        <v>70</v>
      </c>
      <c r="AB1268" t="s">
        <v>280</v>
      </c>
      <c r="AC1268" t="s">
        <v>68</v>
      </c>
      <c r="AD1268">
        <v>3982584</v>
      </c>
      <c r="AE1268">
        <v>349851</v>
      </c>
      <c r="AF1268" t="s">
        <v>72</v>
      </c>
      <c r="AG1268">
        <v>0</v>
      </c>
      <c r="AH1268" t="s">
        <v>73</v>
      </c>
      <c r="AI1268" t="s">
        <v>74</v>
      </c>
      <c r="AJ1268">
        <v>63</v>
      </c>
      <c r="AK1268">
        <f>AJ1268*2.54</f>
        <v>160.02000000000001</v>
      </c>
      <c r="AL1268" t="str">
        <f>IF(AK1268&lt;5,"Sapling",IF(AK1268&lt;30,"Pole",IF(AK1268&lt;50,"Small Saw",IF(AK1268&lt;100,"Large Saw",IF(AK1268&lt;300,"Giant","Monarch")))))</f>
        <v>Giant</v>
      </c>
      <c r="AM1268">
        <v>146</v>
      </c>
      <c r="AN1268" t="s">
        <v>481</v>
      </c>
      <c r="AO1268" s="1">
        <v>45505.604919398145</v>
      </c>
      <c r="AP1268" t="s">
        <v>76</v>
      </c>
      <c r="AQ1268" s="1">
        <v>45550.031851851854</v>
      </c>
      <c r="AR1268" t="s">
        <v>151</v>
      </c>
      <c r="AU1268" t="s">
        <v>177</v>
      </c>
    </row>
    <row r="1269" spans="1:50" x14ac:dyDescent="0.35">
      <c r="A1269">
        <v>272</v>
      </c>
      <c r="C1269">
        <v>144</v>
      </c>
      <c r="E1269" t="s">
        <v>174</v>
      </c>
      <c r="F1269" t="s">
        <v>106</v>
      </c>
      <c r="G1269" t="s">
        <v>1</v>
      </c>
      <c r="H1269">
        <v>54.7</v>
      </c>
      <c r="I1269">
        <v>138</v>
      </c>
      <c r="J1269" t="s">
        <v>248</v>
      </c>
      <c r="M1269" t="s">
        <v>70</v>
      </c>
      <c r="N1269">
        <v>12</v>
      </c>
      <c r="O1269">
        <v>0</v>
      </c>
      <c r="S1269" t="s">
        <v>94</v>
      </c>
      <c r="T1269" t="s">
        <v>70</v>
      </c>
      <c r="V1269" t="s">
        <v>70</v>
      </c>
      <c r="X1269" t="s">
        <v>70</v>
      </c>
      <c r="Y1269" t="s">
        <v>70</v>
      </c>
      <c r="Z1269" t="s">
        <v>70</v>
      </c>
      <c r="AA1269" t="s">
        <v>70</v>
      </c>
      <c r="AB1269" t="s">
        <v>72</v>
      </c>
      <c r="AC1269" t="s">
        <v>68</v>
      </c>
      <c r="AD1269">
        <v>3983086</v>
      </c>
      <c r="AE1269">
        <v>349930</v>
      </c>
      <c r="AF1269" t="s">
        <v>72</v>
      </c>
      <c r="AG1269">
        <v>0</v>
      </c>
      <c r="AH1269" t="s">
        <v>73</v>
      </c>
      <c r="AI1269" t="s">
        <v>74</v>
      </c>
      <c r="AJ1269">
        <v>63</v>
      </c>
      <c r="AK1269">
        <f>AJ1269*2.54</f>
        <v>160.02000000000001</v>
      </c>
      <c r="AL1269" t="str">
        <f>IF(AK1269&lt;5,"Sapling",IF(AK1269&lt;30,"Pole",IF(AK1269&lt;50,"Small Saw",IF(AK1269&lt;100,"Large Saw",IF(AK1269&lt;300,"Giant","Monarch")))))</f>
        <v>Giant</v>
      </c>
      <c r="AM1269">
        <v>144</v>
      </c>
      <c r="AN1269" t="s">
        <v>488</v>
      </c>
      <c r="AO1269" s="1">
        <v>45505.604919398145</v>
      </c>
      <c r="AP1269" t="s">
        <v>76</v>
      </c>
      <c r="AQ1269" s="1">
        <v>45532.88757590278</v>
      </c>
      <c r="AR1269" t="s">
        <v>76</v>
      </c>
      <c r="AU1269" t="s">
        <v>177</v>
      </c>
      <c r="AV1269" t="s">
        <v>86</v>
      </c>
      <c r="AW1269" t="s">
        <v>87</v>
      </c>
      <c r="AX1269" t="s">
        <v>489</v>
      </c>
    </row>
    <row r="1270" spans="1:50" x14ac:dyDescent="0.35">
      <c r="A1270">
        <v>130</v>
      </c>
      <c r="C1270">
        <v>170</v>
      </c>
      <c r="E1270" t="s">
        <v>637</v>
      </c>
      <c r="F1270" t="s">
        <v>146</v>
      </c>
      <c r="G1270" t="s">
        <v>1</v>
      </c>
      <c r="H1270">
        <v>61</v>
      </c>
      <c r="I1270">
        <v>154</v>
      </c>
      <c r="J1270" t="s">
        <v>928</v>
      </c>
      <c r="M1270" t="s">
        <v>70</v>
      </c>
      <c r="N1270">
        <v>15</v>
      </c>
      <c r="S1270" t="s">
        <v>94</v>
      </c>
      <c r="T1270" t="s">
        <v>68</v>
      </c>
      <c r="U1270" t="s">
        <v>67</v>
      </c>
      <c r="X1270" t="s">
        <v>70</v>
      </c>
      <c r="Y1270" t="s">
        <v>70</v>
      </c>
      <c r="Z1270" t="s">
        <v>70</v>
      </c>
      <c r="AA1270" t="s">
        <v>70</v>
      </c>
      <c r="AB1270" t="s">
        <v>72</v>
      </c>
      <c r="AC1270" t="s">
        <v>68</v>
      </c>
      <c r="AD1270">
        <v>3995012</v>
      </c>
      <c r="AE1270">
        <v>352524</v>
      </c>
      <c r="AF1270" t="s">
        <v>72</v>
      </c>
      <c r="AG1270">
        <v>0</v>
      </c>
      <c r="AH1270" t="s">
        <v>73</v>
      </c>
      <c r="AI1270" t="s">
        <v>74</v>
      </c>
      <c r="AJ1270">
        <v>63</v>
      </c>
      <c r="AK1270">
        <f>AJ1270*2.54</f>
        <v>160.02000000000001</v>
      </c>
      <c r="AL1270" t="str">
        <f>IF(AK1270&lt;5,"Sapling",IF(AK1270&lt;30,"Pole",IF(AK1270&lt;50,"Small Saw",IF(AK1270&lt;100,"Large Saw",IF(AK1270&lt;300,"Giant","Monarch")))))</f>
        <v>Giant</v>
      </c>
      <c r="AM1270">
        <v>170</v>
      </c>
      <c r="AN1270" t="s">
        <v>933</v>
      </c>
      <c r="AO1270" s="1">
        <v>45505.604919398145</v>
      </c>
      <c r="AP1270" t="s">
        <v>76</v>
      </c>
      <c r="AQ1270" s="1">
        <v>45567.821076388886</v>
      </c>
      <c r="AR1270" t="s">
        <v>927</v>
      </c>
      <c r="AU1270" t="s">
        <v>177</v>
      </c>
      <c r="AV1270" t="s">
        <v>86</v>
      </c>
      <c r="AW1270" t="s">
        <v>87</v>
      </c>
      <c r="AX1270" t="s">
        <v>934</v>
      </c>
    </row>
    <row r="1271" spans="1:50" x14ac:dyDescent="0.35">
      <c r="A1271">
        <v>216</v>
      </c>
      <c r="C1271">
        <v>170</v>
      </c>
      <c r="E1271" t="s">
        <v>637</v>
      </c>
      <c r="F1271" t="s">
        <v>91</v>
      </c>
      <c r="G1271" t="s">
        <v>1</v>
      </c>
      <c r="H1271">
        <v>58.2</v>
      </c>
      <c r="I1271">
        <v>147</v>
      </c>
      <c r="J1271" t="s">
        <v>1083</v>
      </c>
      <c r="M1271" t="s">
        <v>70</v>
      </c>
      <c r="N1271">
        <v>30</v>
      </c>
      <c r="O1271">
        <v>0</v>
      </c>
      <c r="S1271" t="s">
        <v>69</v>
      </c>
      <c r="T1271" t="s">
        <v>68</v>
      </c>
      <c r="U1271" t="s">
        <v>67</v>
      </c>
      <c r="V1271" t="s">
        <v>70</v>
      </c>
      <c r="X1271" t="s">
        <v>70</v>
      </c>
      <c r="Y1271" t="s">
        <v>70</v>
      </c>
      <c r="Z1271" t="s">
        <v>70</v>
      </c>
      <c r="AA1271" t="s">
        <v>70</v>
      </c>
      <c r="AB1271" t="s">
        <v>1084</v>
      </c>
      <c r="AC1271" t="s">
        <v>68</v>
      </c>
      <c r="AD1271">
        <v>3996502</v>
      </c>
      <c r="AE1271">
        <v>351182</v>
      </c>
      <c r="AF1271" t="s">
        <v>72</v>
      </c>
      <c r="AG1271">
        <v>0</v>
      </c>
      <c r="AH1271" t="s">
        <v>73</v>
      </c>
      <c r="AI1271" t="s">
        <v>74</v>
      </c>
      <c r="AJ1271">
        <v>63</v>
      </c>
      <c r="AK1271">
        <f>AJ1271*2.54</f>
        <v>160.02000000000001</v>
      </c>
      <c r="AL1271" t="str">
        <f>IF(AK1271&lt;5,"Sapling",IF(AK1271&lt;30,"Pole",IF(AK1271&lt;50,"Small Saw",IF(AK1271&lt;100,"Large Saw",IF(AK1271&lt;300,"Giant","Monarch")))))</f>
        <v>Giant</v>
      </c>
      <c r="AM1271">
        <v>170</v>
      </c>
      <c r="AN1271" t="s">
        <v>1085</v>
      </c>
      <c r="AO1271" s="1">
        <v>45505.604919398145</v>
      </c>
      <c r="AP1271" t="s">
        <v>76</v>
      </c>
      <c r="AQ1271" s="1">
        <v>45560.838067129633</v>
      </c>
      <c r="AR1271" t="s">
        <v>151</v>
      </c>
      <c r="AU1271" t="s">
        <v>177</v>
      </c>
      <c r="AV1271" t="s">
        <v>86</v>
      </c>
      <c r="AW1271" t="s">
        <v>81</v>
      </c>
    </row>
    <row r="1272" spans="1:50" x14ac:dyDescent="0.35">
      <c r="A1272">
        <v>280</v>
      </c>
      <c r="C1272">
        <v>118</v>
      </c>
      <c r="E1272" t="s">
        <v>637</v>
      </c>
      <c r="F1272" t="s">
        <v>91</v>
      </c>
      <c r="G1272" t="s">
        <v>1</v>
      </c>
      <c r="H1272">
        <v>54</v>
      </c>
      <c r="I1272">
        <v>137</v>
      </c>
      <c r="J1272" t="s">
        <v>935</v>
      </c>
      <c r="M1272" t="s">
        <v>70</v>
      </c>
      <c r="N1272">
        <v>10</v>
      </c>
      <c r="S1272" t="s">
        <v>94</v>
      </c>
      <c r="T1272" t="s">
        <v>68</v>
      </c>
      <c r="U1272" t="s">
        <v>67</v>
      </c>
      <c r="X1272" t="s">
        <v>70</v>
      </c>
      <c r="Y1272" t="s">
        <v>70</v>
      </c>
      <c r="Z1272" t="s">
        <v>70</v>
      </c>
      <c r="AA1272" t="s">
        <v>70</v>
      </c>
      <c r="AB1272" t="s">
        <v>1219</v>
      </c>
      <c r="AC1272" t="s">
        <v>68</v>
      </c>
      <c r="AD1272">
        <v>3995910</v>
      </c>
      <c r="AE1272">
        <v>351424</v>
      </c>
      <c r="AF1272" t="s">
        <v>72</v>
      </c>
      <c r="AG1272">
        <v>0</v>
      </c>
      <c r="AH1272" t="s">
        <v>73</v>
      </c>
      <c r="AI1272" t="s">
        <v>74</v>
      </c>
      <c r="AJ1272">
        <v>63</v>
      </c>
      <c r="AK1272">
        <f>AJ1272*2.54</f>
        <v>160.02000000000001</v>
      </c>
      <c r="AL1272" t="str">
        <f>IF(AK1272&lt;5,"Sapling",IF(AK1272&lt;30,"Pole",IF(AK1272&lt;50,"Small Saw",IF(AK1272&lt;100,"Large Saw",IF(AK1272&lt;300,"Giant","Monarch")))))</f>
        <v>Giant</v>
      </c>
      <c r="AM1272">
        <v>118</v>
      </c>
      <c r="AN1272" t="s">
        <v>1220</v>
      </c>
      <c r="AO1272" s="1">
        <v>45505.604919398145</v>
      </c>
      <c r="AP1272" t="s">
        <v>76</v>
      </c>
      <c r="AQ1272" s="1">
        <v>45566.83697916667</v>
      </c>
      <c r="AR1272" t="s">
        <v>927</v>
      </c>
      <c r="AU1272" t="s">
        <v>177</v>
      </c>
      <c r="AV1272" t="s">
        <v>80</v>
      </c>
      <c r="AW1272" t="s">
        <v>87</v>
      </c>
      <c r="AX1272" t="s">
        <v>934</v>
      </c>
    </row>
    <row r="1273" spans="1:50" x14ac:dyDescent="0.35">
      <c r="A1273">
        <v>294</v>
      </c>
      <c r="C1273">
        <v>216</v>
      </c>
      <c r="E1273" t="s">
        <v>637</v>
      </c>
      <c r="F1273" t="s">
        <v>201</v>
      </c>
      <c r="G1273" t="s">
        <v>1</v>
      </c>
      <c r="H1273">
        <v>80</v>
      </c>
      <c r="I1273">
        <v>203</v>
      </c>
      <c r="J1273" t="s">
        <v>947</v>
      </c>
      <c r="M1273" t="s">
        <v>68</v>
      </c>
      <c r="N1273">
        <v>80</v>
      </c>
      <c r="O1273">
        <v>4</v>
      </c>
      <c r="S1273" t="s">
        <v>94</v>
      </c>
      <c r="T1273" t="s">
        <v>68</v>
      </c>
      <c r="U1273" t="s">
        <v>67</v>
      </c>
      <c r="X1273" t="s">
        <v>70</v>
      </c>
      <c r="Y1273" t="s">
        <v>70</v>
      </c>
      <c r="Z1273" t="s">
        <v>70</v>
      </c>
      <c r="AA1273" t="s">
        <v>70</v>
      </c>
      <c r="AB1273" t="s">
        <v>1253</v>
      </c>
      <c r="AC1273" t="s">
        <v>68</v>
      </c>
      <c r="AD1273">
        <v>3995756</v>
      </c>
      <c r="AE1273">
        <v>351158</v>
      </c>
      <c r="AF1273" t="s">
        <v>72</v>
      </c>
      <c r="AG1273">
        <v>30</v>
      </c>
      <c r="AH1273" t="s">
        <v>73</v>
      </c>
      <c r="AI1273" t="s">
        <v>74</v>
      </c>
      <c r="AJ1273">
        <v>63</v>
      </c>
      <c r="AK1273">
        <f>AJ1273*2.54</f>
        <v>160.02000000000001</v>
      </c>
      <c r="AL1273" t="str">
        <f>IF(AK1273&lt;5,"Sapling",IF(AK1273&lt;30,"Pole",IF(AK1273&lt;50,"Small Saw",IF(AK1273&lt;100,"Large Saw",IF(AK1273&lt;300,"Giant","Monarch")))))</f>
        <v>Giant</v>
      </c>
      <c r="AM1273">
        <v>216</v>
      </c>
      <c r="AN1273" t="s">
        <v>1254</v>
      </c>
      <c r="AO1273" s="1">
        <v>45505.604919398145</v>
      </c>
      <c r="AP1273" t="s">
        <v>76</v>
      </c>
      <c r="AQ1273" s="1">
        <v>45564.826574074075</v>
      </c>
      <c r="AR1273" t="s">
        <v>927</v>
      </c>
      <c r="AT1273" t="s">
        <v>1255</v>
      </c>
      <c r="AU1273" t="s">
        <v>177</v>
      </c>
      <c r="AV1273" t="s">
        <v>80</v>
      </c>
      <c r="AW1273" t="s">
        <v>159</v>
      </c>
      <c r="AX1273" t="s">
        <v>1256</v>
      </c>
    </row>
    <row r="1274" spans="1:50" x14ac:dyDescent="0.35">
      <c r="A1274">
        <v>93</v>
      </c>
      <c r="C1274">
        <v>178</v>
      </c>
      <c r="E1274" t="s">
        <v>1940</v>
      </c>
      <c r="F1274" t="s">
        <v>82</v>
      </c>
      <c r="G1274" t="s">
        <v>1</v>
      </c>
      <c r="H1274">
        <v>57.7</v>
      </c>
      <c r="I1274">
        <v>146</v>
      </c>
      <c r="J1274" t="s">
        <v>2098</v>
      </c>
      <c r="K1274" t="s">
        <v>133</v>
      </c>
      <c r="M1274" t="s">
        <v>70</v>
      </c>
      <c r="N1274">
        <v>24</v>
      </c>
      <c r="O1274">
        <v>0</v>
      </c>
      <c r="S1274" t="s">
        <v>69</v>
      </c>
      <c r="T1274" t="s">
        <v>68</v>
      </c>
      <c r="V1274" t="s">
        <v>70</v>
      </c>
      <c r="W1274" t="s">
        <v>133</v>
      </c>
      <c r="X1274" t="s">
        <v>68</v>
      </c>
      <c r="Y1274" t="s">
        <v>70</v>
      </c>
      <c r="Z1274" t="s">
        <v>70</v>
      </c>
      <c r="AA1274" t="s">
        <v>70</v>
      </c>
      <c r="AB1274" t="s">
        <v>72</v>
      </c>
      <c r="AC1274" t="s">
        <v>68</v>
      </c>
      <c r="AD1274">
        <v>3990183</v>
      </c>
      <c r="AE1274">
        <v>353332</v>
      </c>
      <c r="AF1274" t="s">
        <v>72</v>
      </c>
      <c r="AG1274">
        <v>0</v>
      </c>
      <c r="AH1274" t="s">
        <v>73</v>
      </c>
      <c r="AI1274" t="s">
        <v>74</v>
      </c>
      <c r="AJ1274">
        <v>63</v>
      </c>
      <c r="AK1274">
        <f>AJ1274*2.54</f>
        <v>160.02000000000001</v>
      </c>
      <c r="AL1274" t="str">
        <f>IF(AK1274&lt;5,"Sapling",IF(AK1274&lt;30,"Pole",IF(AK1274&lt;50,"Small Saw",IF(AK1274&lt;100,"Large Saw",IF(AK1274&lt;300,"Giant","Monarch")))))</f>
        <v>Giant</v>
      </c>
      <c r="AM1274">
        <v>178</v>
      </c>
      <c r="AN1274" t="s">
        <v>2099</v>
      </c>
      <c r="AO1274" s="1">
        <v>45505.604919398145</v>
      </c>
      <c r="AP1274" t="s">
        <v>76</v>
      </c>
      <c r="AQ1274" s="1">
        <v>45553.842395833337</v>
      </c>
      <c r="AR1274" t="s">
        <v>151</v>
      </c>
      <c r="AU1274" t="s">
        <v>79</v>
      </c>
      <c r="AV1274" t="s">
        <v>86</v>
      </c>
      <c r="AW1274" t="s">
        <v>81</v>
      </c>
    </row>
    <row r="1275" spans="1:50" x14ac:dyDescent="0.35">
      <c r="A1275">
        <v>106</v>
      </c>
      <c r="C1275">
        <v>130</v>
      </c>
      <c r="E1275" t="s">
        <v>1940</v>
      </c>
      <c r="F1275" t="s">
        <v>82</v>
      </c>
      <c r="G1275" t="s">
        <v>1</v>
      </c>
      <c r="H1275">
        <v>56.2</v>
      </c>
      <c r="I1275">
        <v>142</v>
      </c>
      <c r="J1275" t="s">
        <v>839</v>
      </c>
      <c r="M1275" t="s">
        <v>70</v>
      </c>
      <c r="N1275">
        <v>20</v>
      </c>
      <c r="O1275">
        <v>0</v>
      </c>
      <c r="S1275" t="s">
        <v>69</v>
      </c>
      <c r="T1275" t="s">
        <v>68</v>
      </c>
      <c r="U1275" t="s">
        <v>67</v>
      </c>
      <c r="V1275" t="s">
        <v>70</v>
      </c>
      <c r="X1275" t="s">
        <v>70</v>
      </c>
      <c r="Y1275" t="s">
        <v>70</v>
      </c>
      <c r="Z1275" t="s">
        <v>70</v>
      </c>
      <c r="AA1275" t="s">
        <v>70</v>
      </c>
      <c r="AB1275" t="s">
        <v>72</v>
      </c>
      <c r="AC1275" t="s">
        <v>68</v>
      </c>
      <c r="AD1275">
        <v>3990204</v>
      </c>
      <c r="AE1275">
        <v>353218</v>
      </c>
      <c r="AF1275" t="s">
        <v>72</v>
      </c>
      <c r="AG1275">
        <v>0</v>
      </c>
      <c r="AH1275" t="s">
        <v>73</v>
      </c>
      <c r="AI1275" t="s">
        <v>74</v>
      </c>
      <c r="AJ1275">
        <v>63</v>
      </c>
      <c r="AK1275">
        <f>AJ1275*2.54</f>
        <v>160.02000000000001</v>
      </c>
      <c r="AL1275" t="str">
        <f>IF(AK1275&lt;5,"Sapling",IF(AK1275&lt;30,"Pole",IF(AK1275&lt;50,"Small Saw",IF(AK1275&lt;100,"Large Saw",IF(AK1275&lt;300,"Giant","Monarch")))))</f>
        <v>Giant</v>
      </c>
      <c r="AM1275">
        <v>130</v>
      </c>
      <c r="AN1275" t="s">
        <v>2123</v>
      </c>
      <c r="AO1275" s="1">
        <v>45505.604919398145</v>
      </c>
      <c r="AP1275" t="s">
        <v>76</v>
      </c>
      <c r="AQ1275" s="1">
        <v>45553.872893518521</v>
      </c>
      <c r="AR1275" t="s">
        <v>151</v>
      </c>
      <c r="AT1275" t="s">
        <v>2124</v>
      </c>
      <c r="AU1275" t="s">
        <v>79</v>
      </c>
      <c r="AV1275" t="s">
        <v>86</v>
      </c>
      <c r="AW1275" t="s">
        <v>81</v>
      </c>
    </row>
    <row r="1276" spans="1:50" x14ac:dyDescent="0.35">
      <c r="A1276">
        <v>334</v>
      </c>
      <c r="C1276">
        <v>197</v>
      </c>
      <c r="E1276" t="s">
        <v>174</v>
      </c>
      <c r="F1276" t="s">
        <v>106</v>
      </c>
      <c r="G1276" t="s">
        <v>1</v>
      </c>
      <c r="H1276">
        <v>53.1</v>
      </c>
      <c r="I1276">
        <v>134</v>
      </c>
      <c r="J1276" t="s">
        <v>2760</v>
      </c>
      <c r="M1276" t="s">
        <v>70</v>
      </c>
      <c r="N1276">
        <v>18</v>
      </c>
      <c r="O1276">
        <v>0</v>
      </c>
      <c r="S1276" t="s">
        <v>182</v>
      </c>
      <c r="T1276" t="s">
        <v>68</v>
      </c>
      <c r="U1276" t="s">
        <v>67</v>
      </c>
      <c r="V1276" t="s">
        <v>70</v>
      </c>
      <c r="X1276" t="s">
        <v>70</v>
      </c>
      <c r="Y1276" t="s">
        <v>70</v>
      </c>
      <c r="Z1276" t="s">
        <v>70</v>
      </c>
      <c r="AA1276" t="s">
        <v>70</v>
      </c>
      <c r="AB1276" t="s">
        <v>72</v>
      </c>
      <c r="AC1276" t="s">
        <v>68</v>
      </c>
      <c r="AD1276">
        <v>3983643</v>
      </c>
      <c r="AE1276">
        <v>349925</v>
      </c>
      <c r="AF1276" t="s">
        <v>72</v>
      </c>
      <c r="AG1276">
        <v>0</v>
      </c>
      <c r="AH1276" t="s">
        <v>73</v>
      </c>
      <c r="AI1276" t="s">
        <v>74</v>
      </c>
      <c r="AJ1276">
        <v>63</v>
      </c>
      <c r="AK1276">
        <f>AJ1276*2.54</f>
        <v>160.02000000000001</v>
      </c>
      <c r="AL1276" t="str">
        <f>IF(AK1276&lt;5,"Sapling",IF(AK1276&lt;30,"Pole",IF(AK1276&lt;50,"Small Saw",IF(AK1276&lt;100,"Large Saw",IF(AK1276&lt;300,"Giant","Monarch")))))</f>
        <v>Giant</v>
      </c>
      <c r="AM1276">
        <v>197</v>
      </c>
      <c r="AN1276" t="s">
        <v>2761</v>
      </c>
      <c r="AO1276" s="1">
        <v>45505.604919398145</v>
      </c>
      <c r="AP1276" t="s">
        <v>76</v>
      </c>
      <c r="AQ1276" s="1">
        <v>45555.663645833331</v>
      </c>
      <c r="AR1276" t="s">
        <v>151</v>
      </c>
      <c r="AU1276" t="s">
        <v>177</v>
      </c>
      <c r="AV1276" t="s">
        <v>86</v>
      </c>
      <c r="AW1276" t="s">
        <v>81</v>
      </c>
    </row>
    <row r="1277" spans="1:50" x14ac:dyDescent="0.35">
      <c r="A1277">
        <v>502</v>
      </c>
      <c r="C1277">
        <v>191</v>
      </c>
      <c r="E1277" t="s">
        <v>174</v>
      </c>
      <c r="F1277" t="s">
        <v>146</v>
      </c>
      <c r="G1277" t="s">
        <v>1</v>
      </c>
      <c r="H1277">
        <v>50.399999999999899</v>
      </c>
      <c r="I1277">
        <v>128</v>
      </c>
      <c r="J1277" t="s">
        <v>193</v>
      </c>
      <c r="M1277" t="s">
        <v>70</v>
      </c>
      <c r="N1277">
        <v>12</v>
      </c>
      <c r="O1277">
        <v>0</v>
      </c>
      <c r="S1277" t="s">
        <v>182</v>
      </c>
      <c r="T1277" t="s">
        <v>70</v>
      </c>
      <c r="V1277" t="s">
        <v>70</v>
      </c>
      <c r="X1277" t="s">
        <v>70</v>
      </c>
      <c r="Y1277" t="s">
        <v>70</v>
      </c>
      <c r="Z1277" t="s">
        <v>70</v>
      </c>
      <c r="AA1277" t="s">
        <v>70</v>
      </c>
      <c r="AB1277" t="s">
        <v>72</v>
      </c>
      <c r="AC1277" t="s">
        <v>68</v>
      </c>
      <c r="AD1277">
        <v>3983633</v>
      </c>
      <c r="AE1277">
        <v>350348</v>
      </c>
      <c r="AF1277" t="s">
        <v>72</v>
      </c>
      <c r="AG1277">
        <v>0</v>
      </c>
      <c r="AH1277" t="s">
        <v>73</v>
      </c>
      <c r="AI1277" t="s">
        <v>74</v>
      </c>
      <c r="AJ1277">
        <v>63</v>
      </c>
      <c r="AK1277">
        <f>AJ1277*2.54</f>
        <v>160.02000000000001</v>
      </c>
      <c r="AL1277" t="str">
        <f>IF(AK1277&lt;5,"Sapling",IF(AK1277&lt;30,"Pole",IF(AK1277&lt;50,"Small Saw",IF(AK1277&lt;100,"Large Saw",IF(AK1277&lt;300,"Giant","Monarch")))))</f>
        <v>Giant</v>
      </c>
      <c r="AM1277">
        <v>191</v>
      </c>
      <c r="AN1277" t="s">
        <v>2839</v>
      </c>
      <c r="AO1277" s="1">
        <v>45505.604919398145</v>
      </c>
      <c r="AP1277" t="s">
        <v>76</v>
      </c>
      <c r="AQ1277" s="1">
        <v>45533.121458333335</v>
      </c>
      <c r="AR1277" t="s">
        <v>151</v>
      </c>
      <c r="AU1277" t="s">
        <v>177</v>
      </c>
      <c r="AV1277" t="s">
        <v>86</v>
      </c>
      <c r="AW1277" t="s">
        <v>87</v>
      </c>
    </row>
    <row r="1278" spans="1:50" x14ac:dyDescent="0.35">
      <c r="A1278">
        <v>566</v>
      </c>
      <c r="C1278">
        <v>167</v>
      </c>
      <c r="E1278" t="s">
        <v>174</v>
      </c>
      <c r="F1278" t="s">
        <v>65</v>
      </c>
      <c r="G1278" t="s">
        <v>1</v>
      </c>
      <c r="H1278">
        <v>40.1</v>
      </c>
      <c r="I1278">
        <v>101</v>
      </c>
      <c r="J1278" t="s">
        <v>328</v>
      </c>
      <c r="M1278" t="s">
        <v>70</v>
      </c>
      <c r="N1278">
        <v>24</v>
      </c>
      <c r="O1278">
        <v>0</v>
      </c>
      <c r="S1278" t="s">
        <v>94</v>
      </c>
      <c r="T1278" t="s">
        <v>70</v>
      </c>
      <c r="V1278" t="s">
        <v>70</v>
      </c>
      <c r="X1278" t="s">
        <v>70</v>
      </c>
      <c r="Y1278" t="s">
        <v>70</v>
      </c>
      <c r="Z1278" t="s">
        <v>70</v>
      </c>
      <c r="AA1278" t="s">
        <v>70</v>
      </c>
      <c r="AB1278" t="s">
        <v>72</v>
      </c>
      <c r="AC1278" t="s">
        <v>68</v>
      </c>
      <c r="AD1278">
        <v>3983135</v>
      </c>
      <c r="AE1278">
        <v>350290</v>
      </c>
      <c r="AF1278" t="s">
        <v>72</v>
      </c>
      <c r="AG1278">
        <v>0</v>
      </c>
      <c r="AH1278" t="s">
        <v>73</v>
      </c>
      <c r="AI1278" t="s">
        <v>74</v>
      </c>
      <c r="AJ1278">
        <v>62</v>
      </c>
      <c r="AK1278">
        <f>AJ1278*2.54</f>
        <v>157.47999999999999</v>
      </c>
      <c r="AL1278" t="str">
        <f>IF(AK1278&lt;5,"Sapling",IF(AK1278&lt;30,"Pole",IF(AK1278&lt;50,"Small Saw",IF(AK1278&lt;100,"Large Saw",IF(AK1278&lt;300,"Giant","Monarch")))))</f>
        <v>Giant</v>
      </c>
      <c r="AM1278">
        <v>167</v>
      </c>
      <c r="AN1278" t="s">
        <v>329</v>
      </c>
      <c r="AO1278" s="1">
        <v>45505.604919398145</v>
      </c>
      <c r="AP1278" t="s">
        <v>76</v>
      </c>
      <c r="AQ1278" s="1">
        <v>45534.721134259256</v>
      </c>
      <c r="AR1278" t="s">
        <v>151</v>
      </c>
      <c r="AU1278" t="s">
        <v>177</v>
      </c>
      <c r="AV1278" t="s">
        <v>86</v>
      </c>
      <c r="AW1278" t="s">
        <v>87</v>
      </c>
    </row>
    <row r="1279" spans="1:50" x14ac:dyDescent="0.35">
      <c r="A1279">
        <v>137</v>
      </c>
      <c r="C1279">
        <v>151</v>
      </c>
      <c r="E1279" t="s">
        <v>174</v>
      </c>
      <c r="F1279" t="s">
        <v>146</v>
      </c>
      <c r="G1279" t="s">
        <v>1</v>
      </c>
      <c r="H1279">
        <v>53.7</v>
      </c>
      <c r="I1279">
        <v>136</v>
      </c>
      <c r="J1279" t="s">
        <v>215</v>
      </c>
      <c r="M1279" t="s">
        <v>70</v>
      </c>
      <c r="N1279">
        <v>20</v>
      </c>
      <c r="O1279">
        <v>0</v>
      </c>
      <c r="S1279" t="s">
        <v>69</v>
      </c>
      <c r="T1279" t="s">
        <v>68</v>
      </c>
      <c r="U1279" t="s">
        <v>67</v>
      </c>
      <c r="V1279" t="s">
        <v>70</v>
      </c>
      <c r="X1279" t="s">
        <v>70</v>
      </c>
      <c r="Y1279" t="s">
        <v>70</v>
      </c>
      <c r="Z1279" t="s">
        <v>70</v>
      </c>
      <c r="AA1279" t="s">
        <v>70</v>
      </c>
      <c r="AB1279" t="s">
        <v>72</v>
      </c>
      <c r="AC1279" t="s">
        <v>68</v>
      </c>
      <c r="AD1279">
        <v>3983463</v>
      </c>
      <c r="AE1279">
        <v>349597</v>
      </c>
      <c r="AF1279" t="s">
        <v>72</v>
      </c>
      <c r="AG1279">
        <v>0</v>
      </c>
      <c r="AH1279" t="s">
        <v>73</v>
      </c>
      <c r="AI1279" t="s">
        <v>74</v>
      </c>
      <c r="AJ1279">
        <v>62</v>
      </c>
      <c r="AK1279">
        <f>AJ1279*2.54</f>
        <v>157.47999999999999</v>
      </c>
      <c r="AL1279" t="str">
        <f>IF(AK1279&lt;5,"Sapling",IF(AK1279&lt;30,"Pole",IF(AK1279&lt;50,"Small Saw",IF(AK1279&lt;100,"Large Saw",IF(AK1279&lt;300,"Giant","Monarch")))))</f>
        <v>Giant</v>
      </c>
      <c r="AM1279">
        <v>151</v>
      </c>
      <c r="AN1279" t="s">
        <v>451</v>
      </c>
      <c r="AO1279" s="1">
        <v>45505.604919398145</v>
      </c>
      <c r="AP1279" t="s">
        <v>76</v>
      </c>
      <c r="AQ1279" s="1">
        <v>45556.703946759262</v>
      </c>
      <c r="AR1279" t="s">
        <v>151</v>
      </c>
      <c r="AU1279" t="s">
        <v>177</v>
      </c>
      <c r="AV1279" t="s">
        <v>86</v>
      </c>
      <c r="AW1279" t="s">
        <v>81</v>
      </c>
    </row>
    <row r="1280" spans="1:50" x14ac:dyDescent="0.35">
      <c r="A1280">
        <v>7</v>
      </c>
      <c r="C1280">
        <v>182</v>
      </c>
      <c r="E1280" t="s">
        <v>148</v>
      </c>
      <c r="F1280" t="s">
        <v>146</v>
      </c>
      <c r="G1280" t="s">
        <v>1</v>
      </c>
      <c r="H1280">
        <v>65</v>
      </c>
      <c r="I1280">
        <v>165</v>
      </c>
      <c r="J1280" t="s">
        <v>421</v>
      </c>
      <c r="M1280" t="s">
        <v>68</v>
      </c>
      <c r="N1280">
        <v>24</v>
      </c>
      <c r="O1280">
        <v>3</v>
      </c>
      <c r="S1280" t="s">
        <v>69</v>
      </c>
      <c r="T1280" t="s">
        <v>68</v>
      </c>
      <c r="U1280" t="s">
        <v>133</v>
      </c>
      <c r="V1280" t="s">
        <v>70</v>
      </c>
      <c r="X1280" t="s">
        <v>70</v>
      </c>
      <c r="Y1280" t="s">
        <v>70</v>
      </c>
      <c r="Z1280" t="s">
        <v>70</v>
      </c>
      <c r="AA1280" t="s">
        <v>68</v>
      </c>
      <c r="AB1280" t="s">
        <v>72</v>
      </c>
      <c r="AC1280" t="s">
        <v>68</v>
      </c>
      <c r="AD1280">
        <v>3992828</v>
      </c>
      <c r="AE1280">
        <v>353476</v>
      </c>
      <c r="AF1280" t="s">
        <v>72</v>
      </c>
      <c r="AG1280">
        <v>0</v>
      </c>
      <c r="AH1280" t="s">
        <v>73</v>
      </c>
      <c r="AI1280" t="s">
        <v>74</v>
      </c>
      <c r="AJ1280">
        <v>62</v>
      </c>
      <c r="AK1280">
        <f>AJ1280*2.54</f>
        <v>157.47999999999999</v>
      </c>
      <c r="AL1280" t="str">
        <f>IF(AK1280&lt;5,"Sapling",IF(AK1280&lt;30,"Pole",IF(AK1280&lt;50,"Small Saw",IF(AK1280&lt;100,"Large Saw",IF(AK1280&lt;300,"Giant","Monarch")))))</f>
        <v>Giant</v>
      </c>
      <c r="AM1280">
        <v>182</v>
      </c>
      <c r="AN1280" t="s">
        <v>616</v>
      </c>
      <c r="AO1280" s="1">
        <v>45505.604919398145</v>
      </c>
      <c r="AP1280" t="s">
        <v>76</v>
      </c>
      <c r="AQ1280" s="1">
        <v>45545.912627314814</v>
      </c>
      <c r="AR1280" t="s">
        <v>151</v>
      </c>
      <c r="AU1280" t="s">
        <v>79</v>
      </c>
      <c r="AV1280" t="s">
        <v>86</v>
      </c>
      <c r="AW1280" t="s">
        <v>81</v>
      </c>
      <c r="AX1280" t="s">
        <v>617</v>
      </c>
    </row>
    <row r="1281" spans="1:50" x14ac:dyDescent="0.35">
      <c r="A1281">
        <v>10</v>
      </c>
      <c r="C1281">
        <v>151</v>
      </c>
      <c r="E1281" t="s">
        <v>148</v>
      </c>
      <c r="F1281" t="s">
        <v>106</v>
      </c>
      <c r="G1281" t="s">
        <v>1</v>
      </c>
      <c r="H1281">
        <v>99</v>
      </c>
      <c r="I1281">
        <v>251</v>
      </c>
      <c r="J1281" t="s">
        <v>179</v>
      </c>
      <c r="M1281" t="s">
        <v>70</v>
      </c>
      <c r="N1281">
        <v>65</v>
      </c>
      <c r="O1281">
        <v>0</v>
      </c>
      <c r="S1281" t="s">
        <v>94</v>
      </c>
      <c r="T1281" t="s">
        <v>70</v>
      </c>
      <c r="V1281" t="s">
        <v>70</v>
      </c>
      <c r="W1281" t="s">
        <v>97</v>
      </c>
      <c r="X1281" t="s">
        <v>68</v>
      </c>
      <c r="Y1281" t="s">
        <v>70</v>
      </c>
      <c r="Z1281" t="s">
        <v>70</v>
      </c>
      <c r="AA1281" t="s">
        <v>70</v>
      </c>
      <c r="AB1281" t="s">
        <v>72</v>
      </c>
      <c r="AC1281" t="s">
        <v>68</v>
      </c>
      <c r="AD1281">
        <v>3993076</v>
      </c>
      <c r="AE1281">
        <v>353482</v>
      </c>
      <c r="AF1281" t="s">
        <v>72</v>
      </c>
      <c r="AG1281">
        <v>0</v>
      </c>
      <c r="AH1281" t="s">
        <v>73</v>
      </c>
      <c r="AI1281" t="s">
        <v>74</v>
      </c>
      <c r="AJ1281">
        <v>62</v>
      </c>
      <c r="AK1281">
        <f>AJ1281*2.54</f>
        <v>157.47999999999999</v>
      </c>
      <c r="AL1281" t="str">
        <f>IF(AK1281&lt;5,"Sapling",IF(AK1281&lt;30,"Pole",IF(AK1281&lt;50,"Small Saw",IF(AK1281&lt;100,"Large Saw",IF(AK1281&lt;300,"Giant","Monarch")))))</f>
        <v>Giant</v>
      </c>
      <c r="AM1281">
        <v>151</v>
      </c>
      <c r="AN1281" t="s">
        <v>622</v>
      </c>
      <c r="AO1281" s="1">
        <v>45505.604919398145</v>
      </c>
      <c r="AP1281" t="s">
        <v>76</v>
      </c>
      <c r="AQ1281" s="1">
        <v>45545.867384259262</v>
      </c>
      <c r="AR1281" t="s">
        <v>151</v>
      </c>
      <c r="AS1281" t="s">
        <v>97</v>
      </c>
      <c r="AU1281" t="s">
        <v>79</v>
      </c>
      <c r="AV1281" t="s">
        <v>80</v>
      </c>
      <c r="AW1281" t="s">
        <v>87</v>
      </c>
      <c r="AX1281" t="s">
        <v>623</v>
      </c>
    </row>
    <row r="1282" spans="1:50" x14ac:dyDescent="0.35">
      <c r="A1282">
        <v>131</v>
      </c>
      <c r="C1282">
        <v>161</v>
      </c>
      <c r="E1282" t="s">
        <v>637</v>
      </c>
      <c r="F1282" t="s">
        <v>146</v>
      </c>
      <c r="G1282" t="s">
        <v>1</v>
      </c>
      <c r="H1282">
        <v>55</v>
      </c>
      <c r="I1282">
        <v>139</v>
      </c>
      <c r="J1282" t="s">
        <v>935</v>
      </c>
      <c r="M1282" t="s">
        <v>68</v>
      </c>
      <c r="N1282">
        <v>26</v>
      </c>
      <c r="O1282">
        <v>1</v>
      </c>
      <c r="S1282" t="s">
        <v>94</v>
      </c>
      <c r="T1282" t="s">
        <v>68</v>
      </c>
      <c r="U1282" t="s">
        <v>67</v>
      </c>
      <c r="W1282" t="s">
        <v>67</v>
      </c>
      <c r="X1282" t="s">
        <v>68</v>
      </c>
      <c r="Y1282" t="s">
        <v>70</v>
      </c>
      <c r="Z1282" t="s">
        <v>70</v>
      </c>
      <c r="AA1282" t="s">
        <v>70</v>
      </c>
      <c r="AB1282" t="s">
        <v>72</v>
      </c>
      <c r="AC1282" t="s">
        <v>68</v>
      </c>
      <c r="AD1282">
        <v>3995015</v>
      </c>
      <c r="AE1282">
        <v>352524</v>
      </c>
      <c r="AF1282" t="s">
        <v>72</v>
      </c>
      <c r="AG1282">
        <v>0</v>
      </c>
      <c r="AH1282" t="s">
        <v>73</v>
      </c>
      <c r="AI1282" t="s">
        <v>74</v>
      </c>
      <c r="AJ1282">
        <v>62</v>
      </c>
      <c r="AK1282">
        <f>AJ1282*2.54</f>
        <v>157.47999999999999</v>
      </c>
      <c r="AL1282" t="str">
        <f>IF(AK1282&lt;5,"Sapling",IF(AK1282&lt;30,"Pole",IF(AK1282&lt;50,"Small Saw",IF(AK1282&lt;100,"Large Saw",IF(AK1282&lt;300,"Giant","Monarch")))))</f>
        <v>Giant</v>
      </c>
      <c r="AM1282">
        <v>161</v>
      </c>
      <c r="AN1282" t="s">
        <v>936</v>
      </c>
      <c r="AO1282" s="1">
        <v>45505.604919398145</v>
      </c>
      <c r="AP1282" t="s">
        <v>76</v>
      </c>
      <c r="AQ1282" s="1">
        <v>45567.820069444446</v>
      </c>
      <c r="AR1282" t="s">
        <v>927</v>
      </c>
      <c r="AU1282" t="s">
        <v>177</v>
      </c>
      <c r="AV1282" t="s">
        <v>80</v>
      </c>
      <c r="AW1282" t="s">
        <v>81</v>
      </c>
      <c r="AX1282" t="s">
        <v>937</v>
      </c>
    </row>
    <row r="1283" spans="1:50" x14ac:dyDescent="0.35">
      <c r="A1283">
        <v>341</v>
      </c>
      <c r="C1283">
        <v>200</v>
      </c>
      <c r="E1283" t="s">
        <v>637</v>
      </c>
      <c r="F1283" t="s">
        <v>290</v>
      </c>
      <c r="G1283" t="s">
        <v>1</v>
      </c>
      <c r="H1283">
        <v>57</v>
      </c>
      <c r="I1283">
        <v>144</v>
      </c>
      <c r="J1283" t="s">
        <v>928</v>
      </c>
      <c r="M1283" t="s">
        <v>68</v>
      </c>
      <c r="N1283">
        <v>38</v>
      </c>
      <c r="O1283">
        <v>1</v>
      </c>
      <c r="S1283" t="s">
        <v>94</v>
      </c>
      <c r="T1283" t="s">
        <v>68</v>
      </c>
      <c r="U1283" t="s">
        <v>67</v>
      </c>
      <c r="X1283" t="s">
        <v>70</v>
      </c>
      <c r="Y1283" t="s">
        <v>70</v>
      </c>
      <c r="Z1283" t="s">
        <v>70</v>
      </c>
      <c r="AA1283" t="s">
        <v>70</v>
      </c>
      <c r="AB1283" t="s">
        <v>72</v>
      </c>
      <c r="AC1283" t="s">
        <v>68</v>
      </c>
      <c r="AD1283">
        <v>3995656</v>
      </c>
      <c r="AE1283">
        <v>351092</v>
      </c>
      <c r="AF1283" t="s">
        <v>72</v>
      </c>
      <c r="AG1283">
        <v>0</v>
      </c>
      <c r="AH1283" t="s">
        <v>73</v>
      </c>
      <c r="AI1283" t="s">
        <v>74</v>
      </c>
      <c r="AJ1283">
        <v>62</v>
      </c>
      <c r="AK1283">
        <f>AJ1283*2.54</f>
        <v>157.47999999999999</v>
      </c>
      <c r="AL1283" t="str">
        <f>IF(AK1283&lt;5,"Sapling",IF(AK1283&lt;30,"Pole",IF(AK1283&lt;50,"Small Saw",IF(AK1283&lt;100,"Large Saw",IF(AK1283&lt;300,"Giant","Monarch")))))</f>
        <v>Giant</v>
      </c>
      <c r="AM1283">
        <v>200</v>
      </c>
      <c r="AN1283" t="s">
        <v>1362</v>
      </c>
      <c r="AO1283" s="1">
        <v>45505.604919398145</v>
      </c>
      <c r="AP1283" t="s">
        <v>76</v>
      </c>
      <c r="AQ1283" s="1">
        <v>45563.834236111114</v>
      </c>
      <c r="AR1283" t="s">
        <v>927</v>
      </c>
      <c r="AT1283" t="s">
        <v>1363</v>
      </c>
      <c r="AU1283" t="s">
        <v>177</v>
      </c>
      <c r="AV1283" t="s">
        <v>86</v>
      </c>
      <c r="AW1283" t="s">
        <v>159</v>
      </c>
      <c r="AX1283" t="s">
        <v>1364</v>
      </c>
    </row>
    <row r="1284" spans="1:50" x14ac:dyDescent="0.35">
      <c r="A1284">
        <v>454</v>
      </c>
      <c r="C1284">
        <v>184</v>
      </c>
      <c r="E1284" t="s">
        <v>637</v>
      </c>
      <c r="F1284" t="s">
        <v>106</v>
      </c>
      <c r="G1284" t="s">
        <v>1</v>
      </c>
      <c r="H1284">
        <v>55.899999999999899</v>
      </c>
      <c r="I1284">
        <v>141</v>
      </c>
      <c r="J1284" t="s">
        <v>340</v>
      </c>
      <c r="M1284" t="s">
        <v>70</v>
      </c>
      <c r="N1284">
        <v>24</v>
      </c>
      <c r="O1284">
        <v>0</v>
      </c>
      <c r="S1284" t="s">
        <v>94</v>
      </c>
      <c r="T1284" t="s">
        <v>68</v>
      </c>
      <c r="U1284" t="s">
        <v>67</v>
      </c>
      <c r="V1284" t="s">
        <v>70</v>
      </c>
      <c r="X1284" t="s">
        <v>70</v>
      </c>
      <c r="Y1284" t="s">
        <v>70</v>
      </c>
      <c r="Z1284" t="s">
        <v>70</v>
      </c>
      <c r="AA1284" t="s">
        <v>70</v>
      </c>
      <c r="AB1284" t="s">
        <v>72</v>
      </c>
      <c r="AC1284" t="s">
        <v>68</v>
      </c>
      <c r="AD1284">
        <v>3995638</v>
      </c>
      <c r="AE1284">
        <v>350659</v>
      </c>
      <c r="AF1284" t="s">
        <v>72</v>
      </c>
      <c r="AG1284">
        <v>0</v>
      </c>
      <c r="AH1284" t="s">
        <v>73</v>
      </c>
      <c r="AI1284" t="s">
        <v>74</v>
      </c>
      <c r="AJ1284">
        <v>62</v>
      </c>
      <c r="AK1284">
        <f>AJ1284*2.54</f>
        <v>157.47999999999999</v>
      </c>
      <c r="AL1284" t="str">
        <f>IF(AK1284&lt;5,"Sapling",IF(AK1284&lt;30,"Pole",IF(AK1284&lt;50,"Small Saw",IF(AK1284&lt;100,"Large Saw",IF(AK1284&lt;300,"Giant","Monarch")))))</f>
        <v>Giant</v>
      </c>
      <c r="AM1284">
        <v>184</v>
      </c>
      <c r="AN1284" t="s">
        <v>1623</v>
      </c>
      <c r="AO1284" s="1">
        <v>45505.604919398145</v>
      </c>
      <c r="AP1284" t="s">
        <v>76</v>
      </c>
      <c r="AQ1284" s="1">
        <v>45608.760256481481</v>
      </c>
      <c r="AR1284" t="s">
        <v>285</v>
      </c>
      <c r="AU1284" t="s">
        <v>177</v>
      </c>
      <c r="AV1284" t="s">
        <v>86</v>
      </c>
      <c r="AW1284" t="s">
        <v>159</v>
      </c>
    </row>
    <row r="1285" spans="1:50" x14ac:dyDescent="0.35">
      <c r="A1285">
        <v>588</v>
      </c>
      <c r="C1285">
        <v>150</v>
      </c>
      <c r="E1285" t="s">
        <v>637</v>
      </c>
      <c r="F1285" t="s">
        <v>91</v>
      </c>
      <c r="G1285" t="s">
        <v>1</v>
      </c>
      <c r="H1285">
        <v>59</v>
      </c>
      <c r="I1285">
        <v>149</v>
      </c>
      <c r="J1285" t="s">
        <v>330</v>
      </c>
      <c r="M1285" t="s">
        <v>70</v>
      </c>
      <c r="N1285">
        <v>35</v>
      </c>
      <c r="O1285">
        <v>0</v>
      </c>
      <c r="S1285" t="s">
        <v>69</v>
      </c>
      <c r="T1285" t="s">
        <v>68</v>
      </c>
      <c r="U1285" t="s">
        <v>67</v>
      </c>
      <c r="V1285" t="s">
        <v>70</v>
      </c>
      <c r="X1285" t="s">
        <v>70</v>
      </c>
      <c r="Y1285" t="s">
        <v>70</v>
      </c>
      <c r="Z1285" t="s">
        <v>70</v>
      </c>
      <c r="AA1285" t="s">
        <v>70</v>
      </c>
      <c r="AB1285" t="s">
        <v>730</v>
      </c>
      <c r="AC1285" t="s">
        <v>68</v>
      </c>
      <c r="AD1285">
        <v>3996846</v>
      </c>
      <c r="AE1285">
        <v>350032</v>
      </c>
      <c r="AF1285" t="s">
        <v>72</v>
      </c>
      <c r="AG1285">
        <v>0</v>
      </c>
      <c r="AH1285" t="s">
        <v>73</v>
      </c>
      <c r="AI1285" t="s">
        <v>74</v>
      </c>
      <c r="AJ1285">
        <v>62</v>
      </c>
      <c r="AK1285">
        <f>AJ1285*2.54</f>
        <v>157.47999999999999</v>
      </c>
      <c r="AL1285" t="str">
        <f>IF(AK1285&lt;5,"Sapling",IF(AK1285&lt;30,"Pole",IF(AK1285&lt;50,"Small Saw",IF(AK1285&lt;100,"Large Saw",IF(AK1285&lt;300,"Giant","Monarch")))))</f>
        <v>Giant</v>
      </c>
      <c r="AM1285">
        <v>150</v>
      </c>
      <c r="AN1285" t="s">
        <v>1853</v>
      </c>
      <c r="AO1285" s="1">
        <v>45505.604919398145</v>
      </c>
      <c r="AP1285" t="s">
        <v>76</v>
      </c>
      <c r="AQ1285" s="1">
        <v>45564.826817129629</v>
      </c>
      <c r="AR1285" t="s">
        <v>151</v>
      </c>
      <c r="AU1285" t="s">
        <v>177</v>
      </c>
      <c r="AV1285" t="s">
        <v>80</v>
      </c>
      <c r="AW1285" t="s">
        <v>81</v>
      </c>
    </row>
    <row r="1286" spans="1:50" x14ac:dyDescent="0.35">
      <c r="A1286">
        <v>499</v>
      </c>
      <c r="C1286">
        <v>196</v>
      </c>
      <c r="E1286" t="s">
        <v>174</v>
      </c>
      <c r="F1286" t="s">
        <v>146</v>
      </c>
      <c r="G1286" t="s">
        <v>1</v>
      </c>
      <c r="H1286">
        <v>62.799999999999898</v>
      </c>
      <c r="I1286">
        <v>159</v>
      </c>
      <c r="J1286" t="s">
        <v>335</v>
      </c>
      <c r="K1286" t="s">
        <v>67</v>
      </c>
      <c r="M1286" t="s">
        <v>68</v>
      </c>
      <c r="N1286">
        <v>17</v>
      </c>
      <c r="O1286">
        <v>1</v>
      </c>
      <c r="S1286" t="s">
        <v>94</v>
      </c>
      <c r="T1286" t="s">
        <v>70</v>
      </c>
      <c r="U1286" t="s">
        <v>67</v>
      </c>
      <c r="V1286" t="s">
        <v>70</v>
      </c>
      <c r="W1286" t="s">
        <v>67</v>
      </c>
      <c r="X1286" t="s">
        <v>70</v>
      </c>
      <c r="Y1286" t="s">
        <v>70</v>
      </c>
      <c r="Z1286" t="s">
        <v>70</v>
      </c>
      <c r="AA1286" t="s">
        <v>70</v>
      </c>
      <c r="AB1286" t="s">
        <v>72</v>
      </c>
      <c r="AC1286" t="s">
        <v>68</v>
      </c>
      <c r="AD1286">
        <v>3983616</v>
      </c>
      <c r="AE1286">
        <v>350395</v>
      </c>
      <c r="AF1286" t="s">
        <v>72</v>
      </c>
      <c r="AG1286">
        <v>0</v>
      </c>
      <c r="AH1286" t="s">
        <v>73</v>
      </c>
      <c r="AI1286" t="s">
        <v>74</v>
      </c>
      <c r="AJ1286">
        <v>62</v>
      </c>
      <c r="AK1286">
        <f>AJ1286*2.54</f>
        <v>157.47999999999999</v>
      </c>
      <c r="AL1286" t="str">
        <f>IF(AK1286&lt;5,"Sapling",IF(AK1286&lt;30,"Pole",IF(AK1286&lt;50,"Small Saw",IF(AK1286&lt;100,"Large Saw",IF(AK1286&lt;300,"Giant","Monarch")))))</f>
        <v>Giant</v>
      </c>
      <c r="AM1286">
        <v>196</v>
      </c>
      <c r="AN1286" t="s">
        <v>2785</v>
      </c>
      <c r="AO1286" s="1">
        <v>45505.604919398145</v>
      </c>
      <c r="AP1286" t="s">
        <v>76</v>
      </c>
      <c r="AQ1286" s="1">
        <v>45563.014065856485</v>
      </c>
      <c r="AR1286" t="s">
        <v>77</v>
      </c>
      <c r="AS1286" t="s">
        <v>67</v>
      </c>
      <c r="AU1286" t="s">
        <v>177</v>
      </c>
      <c r="AV1286" t="s">
        <v>86</v>
      </c>
      <c r="AW1286" t="s">
        <v>81</v>
      </c>
    </row>
    <row r="1287" spans="1:50" x14ac:dyDescent="0.35">
      <c r="A1287">
        <v>563</v>
      </c>
      <c r="C1287">
        <v>191</v>
      </c>
      <c r="E1287" t="s">
        <v>174</v>
      </c>
      <c r="F1287" t="s">
        <v>65</v>
      </c>
      <c r="G1287" t="s">
        <v>1</v>
      </c>
      <c r="H1287">
        <v>55</v>
      </c>
      <c r="I1287">
        <v>139</v>
      </c>
      <c r="J1287" t="s">
        <v>681</v>
      </c>
      <c r="M1287" t="s">
        <v>70</v>
      </c>
      <c r="N1287">
        <v>71</v>
      </c>
      <c r="O1287">
        <v>0</v>
      </c>
      <c r="S1287" t="s">
        <v>182</v>
      </c>
      <c r="T1287" t="s">
        <v>68</v>
      </c>
      <c r="U1287" t="s">
        <v>67</v>
      </c>
      <c r="V1287" t="s">
        <v>70</v>
      </c>
      <c r="X1287" t="s">
        <v>70</v>
      </c>
      <c r="Y1287" t="s">
        <v>70</v>
      </c>
      <c r="Z1287" t="s">
        <v>70</v>
      </c>
      <c r="AA1287" t="s">
        <v>70</v>
      </c>
      <c r="AB1287" t="s">
        <v>72</v>
      </c>
      <c r="AC1287" t="s">
        <v>68</v>
      </c>
      <c r="AD1287">
        <v>3983118</v>
      </c>
      <c r="AE1287">
        <v>350278</v>
      </c>
      <c r="AF1287" t="s">
        <v>72</v>
      </c>
      <c r="AG1287">
        <v>0</v>
      </c>
      <c r="AH1287" t="s">
        <v>73</v>
      </c>
      <c r="AI1287" t="s">
        <v>74</v>
      </c>
      <c r="AJ1287">
        <v>62</v>
      </c>
      <c r="AK1287">
        <f>AJ1287*2.54</f>
        <v>157.47999999999999</v>
      </c>
      <c r="AL1287" t="str">
        <f>IF(AK1287&lt;5,"Sapling",IF(AK1287&lt;30,"Pole",IF(AK1287&lt;50,"Small Saw",IF(AK1287&lt;100,"Large Saw",IF(AK1287&lt;300,"Giant","Monarch")))))</f>
        <v>Giant</v>
      </c>
      <c r="AM1287">
        <v>191</v>
      </c>
      <c r="AN1287" t="s">
        <v>2840</v>
      </c>
      <c r="AO1287" s="1">
        <v>45505.604919398145</v>
      </c>
      <c r="AP1287" t="s">
        <v>76</v>
      </c>
      <c r="AQ1287" s="1">
        <v>45534.704756944448</v>
      </c>
      <c r="AR1287" t="s">
        <v>151</v>
      </c>
      <c r="AU1287" t="s">
        <v>177</v>
      </c>
      <c r="AV1287" t="s">
        <v>86</v>
      </c>
      <c r="AW1287" t="s">
        <v>81</v>
      </c>
      <c r="AX1287" t="s">
        <v>2841</v>
      </c>
    </row>
    <row r="1288" spans="1:50" x14ac:dyDescent="0.35">
      <c r="A1288">
        <v>55</v>
      </c>
      <c r="C1288">
        <v>185</v>
      </c>
      <c r="E1288" t="s">
        <v>174</v>
      </c>
      <c r="F1288" t="s">
        <v>91</v>
      </c>
      <c r="G1288" t="s">
        <v>1</v>
      </c>
      <c r="H1288">
        <v>56.7</v>
      </c>
      <c r="I1288">
        <v>144</v>
      </c>
      <c r="J1288" t="s">
        <v>283</v>
      </c>
      <c r="M1288" t="s">
        <v>70</v>
      </c>
      <c r="N1288">
        <v>36</v>
      </c>
      <c r="O1288">
        <v>0</v>
      </c>
      <c r="S1288" t="s">
        <v>69</v>
      </c>
      <c r="T1288" t="s">
        <v>68</v>
      </c>
      <c r="U1288" t="s">
        <v>67</v>
      </c>
      <c r="V1288" t="s">
        <v>70</v>
      </c>
      <c r="X1288" t="s">
        <v>70</v>
      </c>
      <c r="Y1288" t="s">
        <v>70</v>
      </c>
      <c r="Z1288" t="s">
        <v>70</v>
      </c>
      <c r="AA1288" t="s">
        <v>70</v>
      </c>
      <c r="AB1288" t="s">
        <v>72</v>
      </c>
      <c r="AC1288" t="s">
        <v>68</v>
      </c>
      <c r="AD1288">
        <v>3983890</v>
      </c>
      <c r="AE1288">
        <v>349484</v>
      </c>
      <c r="AF1288" t="s">
        <v>72</v>
      </c>
      <c r="AG1288">
        <v>0</v>
      </c>
      <c r="AH1288" t="s">
        <v>73</v>
      </c>
      <c r="AI1288" t="s">
        <v>74</v>
      </c>
      <c r="AJ1288">
        <v>62</v>
      </c>
      <c r="AK1288">
        <f>AJ1288*2.54</f>
        <v>157.47999999999999</v>
      </c>
      <c r="AL1288" t="str">
        <f>IF(AK1288&lt;5,"Sapling",IF(AK1288&lt;30,"Pole",IF(AK1288&lt;50,"Small Saw",IF(AK1288&lt;100,"Large Saw",IF(AK1288&lt;300,"Giant","Monarch")))))</f>
        <v>Giant</v>
      </c>
      <c r="AM1288">
        <v>185</v>
      </c>
      <c r="AN1288" t="s">
        <v>2903</v>
      </c>
      <c r="AO1288" s="1">
        <v>45505.604919398145</v>
      </c>
      <c r="AP1288" t="s">
        <v>76</v>
      </c>
      <c r="AQ1288" s="1">
        <v>45557.761180555557</v>
      </c>
      <c r="AR1288" t="s">
        <v>151</v>
      </c>
      <c r="AU1288" t="s">
        <v>177</v>
      </c>
      <c r="AV1288" t="s">
        <v>86</v>
      </c>
      <c r="AW1288" t="s">
        <v>81</v>
      </c>
    </row>
    <row r="1289" spans="1:50" x14ac:dyDescent="0.35">
      <c r="A1289">
        <v>45</v>
      </c>
      <c r="C1289">
        <v>170</v>
      </c>
      <c r="D1289">
        <v>188</v>
      </c>
      <c r="E1289" t="s">
        <v>64</v>
      </c>
      <c r="F1289" t="s">
        <v>106</v>
      </c>
      <c r="G1289" t="s">
        <v>1</v>
      </c>
      <c r="H1289">
        <v>58.399999999999899</v>
      </c>
      <c r="I1289">
        <v>148</v>
      </c>
      <c r="J1289" t="s">
        <v>83</v>
      </c>
      <c r="K1289" t="s">
        <v>133</v>
      </c>
      <c r="M1289" t="s">
        <v>68</v>
      </c>
      <c r="N1289">
        <v>72</v>
      </c>
      <c r="O1289">
        <v>2</v>
      </c>
      <c r="S1289" t="s">
        <v>69</v>
      </c>
      <c r="T1289" t="s">
        <v>70</v>
      </c>
      <c r="V1289" t="s">
        <v>70</v>
      </c>
      <c r="W1289" t="s">
        <v>133</v>
      </c>
      <c r="X1289" t="s">
        <v>68</v>
      </c>
      <c r="Y1289" t="s">
        <v>70</v>
      </c>
      <c r="Z1289" t="s">
        <v>70</v>
      </c>
      <c r="AA1289" t="s">
        <v>70</v>
      </c>
      <c r="AB1289" t="s">
        <v>72</v>
      </c>
      <c r="AC1289" t="s">
        <v>68</v>
      </c>
      <c r="AD1289">
        <v>3982495</v>
      </c>
      <c r="AE1289">
        <v>347948</v>
      </c>
      <c r="AF1289" t="s">
        <v>72</v>
      </c>
      <c r="AG1289">
        <v>0</v>
      </c>
      <c r="AH1289" t="s">
        <v>73</v>
      </c>
      <c r="AI1289" t="s">
        <v>74</v>
      </c>
      <c r="AJ1289">
        <v>61</v>
      </c>
      <c r="AK1289">
        <f>AJ1289*2.54</f>
        <v>154.94</v>
      </c>
      <c r="AL1289" t="str">
        <f>IF(AK1289&lt;5,"Sapling",IF(AK1289&lt;30,"Pole",IF(AK1289&lt;50,"Small Saw",IF(AK1289&lt;100,"Large Saw",IF(AK1289&lt;300,"Giant","Monarch")))))</f>
        <v>Giant</v>
      </c>
      <c r="AM1289">
        <v>170</v>
      </c>
      <c r="AN1289" t="s">
        <v>134</v>
      </c>
      <c r="AO1289" s="1">
        <v>45505.604919398145</v>
      </c>
      <c r="AP1289" t="s">
        <v>76</v>
      </c>
      <c r="AQ1289" s="1">
        <v>45561.903298611112</v>
      </c>
      <c r="AR1289" t="s">
        <v>77</v>
      </c>
      <c r="AT1289" t="s">
        <v>135</v>
      </c>
      <c r="AU1289" t="s">
        <v>79</v>
      </c>
      <c r="AV1289" t="s">
        <v>86</v>
      </c>
      <c r="AW1289" t="s">
        <v>81</v>
      </c>
    </row>
    <row r="1290" spans="1:50" x14ac:dyDescent="0.35">
      <c r="A1290">
        <v>527</v>
      </c>
      <c r="C1290">
        <v>165</v>
      </c>
      <c r="E1290" t="s">
        <v>174</v>
      </c>
      <c r="F1290" t="s">
        <v>201</v>
      </c>
      <c r="G1290" t="s">
        <v>1</v>
      </c>
      <c r="H1290">
        <v>55.399999999999899</v>
      </c>
      <c r="I1290">
        <v>140</v>
      </c>
      <c r="J1290" t="s">
        <v>351</v>
      </c>
      <c r="K1290" t="s">
        <v>67</v>
      </c>
      <c r="M1290" t="s">
        <v>70</v>
      </c>
      <c r="N1290">
        <v>11</v>
      </c>
      <c r="O1290">
        <v>0</v>
      </c>
      <c r="S1290" t="s">
        <v>94</v>
      </c>
      <c r="T1290" t="s">
        <v>68</v>
      </c>
      <c r="U1290" t="s">
        <v>67</v>
      </c>
      <c r="V1290" t="s">
        <v>70</v>
      </c>
      <c r="X1290" t="s">
        <v>70</v>
      </c>
      <c r="Y1290" t="s">
        <v>70</v>
      </c>
      <c r="Z1290" t="s">
        <v>70</v>
      </c>
      <c r="AA1290" t="s">
        <v>70</v>
      </c>
      <c r="AB1290" t="s">
        <v>72</v>
      </c>
      <c r="AC1290" t="s">
        <v>68</v>
      </c>
      <c r="AD1290">
        <v>3983278</v>
      </c>
      <c r="AE1290">
        <v>350217</v>
      </c>
      <c r="AF1290" t="s">
        <v>72</v>
      </c>
      <c r="AG1290">
        <v>0</v>
      </c>
      <c r="AH1290" t="s">
        <v>73</v>
      </c>
      <c r="AI1290" t="s">
        <v>74</v>
      </c>
      <c r="AJ1290">
        <v>61</v>
      </c>
      <c r="AK1290">
        <f>AJ1290*2.54</f>
        <v>154.94</v>
      </c>
      <c r="AL1290" t="str">
        <f>IF(AK1290&lt;5,"Sapling",IF(AK1290&lt;30,"Pole",IF(AK1290&lt;50,"Small Saw",IF(AK1290&lt;100,"Large Saw",IF(AK1290&lt;300,"Giant","Monarch")))))</f>
        <v>Giant</v>
      </c>
      <c r="AM1290">
        <v>165</v>
      </c>
      <c r="AN1290" t="s">
        <v>352</v>
      </c>
      <c r="AO1290" s="1">
        <v>45505.604919398145</v>
      </c>
      <c r="AP1290" t="s">
        <v>76</v>
      </c>
      <c r="AQ1290" s="1">
        <v>45551.184976851851</v>
      </c>
      <c r="AR1290" t="s">
        <v>151</v>
      </c>
      <c r="AU1290" t="s">
        <v>177</v>
      </c>
      <c r="AV1290" t="s">
        <v>86</v>
      </c>
      <c r="AW1290" t="s">
        <v>81</v>
      </c>
    </row>
    <row r="1291" spans="1:50" x14ac:dyDescent="0.35">
      <c r="A1291">
        <v>66</v>
      </c>
      <c r="C1291">
        <v>143</v>
      </c>
      <c r="D1291">
        <v>160</v>
      </c>
      <c r="E1291" t="s">
        <v>174</v>
      </c>
      <c r="F1291" t="s">
        <v>106</v>
      </c>
      <c r="G1291" t="s">
        <v>1</v>
      </c>
      <c r="H1291">
        <v>46.6</v>
      </c>
      <c r="I1291">
        <v>118</v>
      </c>
      <c r="J1291" t="s">
        <v>484</v>
      </c>
      <c r="K1291" t="s">
        <v>97</v>
      </c>
      <c r="M1291" t="s">
        <v>68</v>
      </c>
      <c r="N1291">
        <v>52</v>
      </c>
      <c r="O1291">
        <v>1</v>
      </c>
      <c r="S1291" t="s">
        <v>69</v>
      </c>
      <c r="T1291" t="s">
        <v>68</v>
      </c>
      <c r="U1291" t="s">
        <v>67</v>
      </c>
      <c r="V1291" t="s">
        <v>70</v>
      </c>
      <c r="W1291" t="s">
        <v>97</v>
      </c>
      <c r="X1291" t="s">
        <v>68</v>
      </c>
      <c r="Y1291" t="s">
        <v>70</v>
      </c>
      <c r="Z1291" t="s">
        <v>70</v>
      </c>
      <c r="AA1291" t="s">
        <v>70</v>
      </c>
      <c r="AB1291" t="s">
        <v>72</v>
      </c>
      <c r="AC1291" t="s">
        <v>68</v>
      </c>
      <c r="AD1291">
        <v>3983825</v>
      </c>
      <c r="AE1291">
        <v>349492</v>
      </c>
      <c r="AF1291" t="s">
        <v>72</v>
      </c>
      <c r="AG1291">
        <v>0</v>
      </c>
      <c r="AH1291" t="s">
        <v>73</v>
      </c>
      <c r="AI1291" t="s">
        <v>74</v>
      </c>
      <c r="AJ1291">
        <v>61</v>
      </c>
      <c r="AK1291">
        <f>AJ1291*2.54</f>
        <v>154.94</v>
      </c>
      <c r="AL1291" t="str">
        <f>IF(AK1291&lt;5,"Sapling",IF(AK1291&lt;30,"Pole",IF(AK1291&lt;50,"Small Saw",IF(AK1291&lt;100,"Large Saw",IF(AK1291&lt;300,"Giant","Monarch")))))</f>
        <v>Giant</v>
      </c>
      <c r="AM1291">
        <v>143</v>
      </c>
      <c r="AN1291" t="s">
        <v>490</v>
      </c>
      <c r="AO1291" s="1">
        <v>45505.604919398145</v>
      </c>
      <c r="AP1291" t="s">
        <v>76</v>
      </c>
      <c r="AQ1291" s="1">
        <v>45557.70484953704</v>
      </c>
      <c r="AR1291" t="s">
        <v>151</v>
      </c>
      <c r="AU1291" t="s">
        <v>177</v>
      </c>
      <c r="AV1291" t="s">
        <v>86</v>
      </c>
      <c r="AW1291" t="s">
        <v>81</v>
      </c>
    </row>
    <row r="1292" spans="1:50" x14ac:dyDescent="0.35">
      <c r="A1292">
        <v>340</v>
      </c>
      <c r="C1292">
        <v>212</v>
      </c>
      <c r="E1292" t="s">
        <v>637</v>
      </c>
      <c r="F1292" t="s">
        <v>290</v>
      </c>
      <c r="G1292" t="s">
        <v>1</v>
      </c>
      <c r="H1292">
        <v>50</v>
      </c>
      <c r="I1292">
        <v>127</v>
      </c>
      <c r="J1292" t="s">
        <v>1336</v>
      </c>
      <c r="M1292" t="s">
        <v>70</v>
      </c>
      <c r="N1292">
        <v>25</v>
      </c>
      <c r="S1292" t="s">
        <v>94</v>
      </c>
      <c r="T1292" t="s">
        <v>68</v>
      </c>
      <c r="U1292" t="s">
        <v>67</v>
      </c>
      <c r="X1292" t="s">
        <v>70</v>
      </c>
      <c r="Y1292" t="s">
        <v>70</v>
      </c>
      <c r="Z1292" t="s">
        <v>70</v>
      </c>
      <c r="AA1292" t="s">
        <v>70</v>
      </c>
      <c r="AB1292" t="s">
        <v>72</v>
      </c>
      <c r="AC1292" t="s">
        <v>68</v>
      </c>
      <c r="AD1292">
        <v>3995634</v>
      </c>
      <c r="AE1292">
        <v>351092</v>
      </c>
      <c r="AF1292" t="s">
        <v>72</v>
      </c>
      <c r="AG1292">
        <v>0</v>
      </c>
      <c r="AH1292" t="s">
        <v>73</v>
      </c>
      <c r="AI1292" t="s">
        <v>74</v>
      </c>
      <c r="AJ1292">
        <v>61</v>
      </c>
      <c r="AK1292">
        <f>AJ1292*2.54</f>
        <v>154.94</v>
      </c>
      <c r="AL1292" t="str">
        <f>IF(AK1292&lt;5,"Sapling",IF(AK1292&lt;30,"Pole",IF(AK1292&lt;50,"Small Saw",IF(AK1292&lt;100,"Large Saw",IF(AK1292&lt;300,"Giant","Monarch")))))</f>
        <v>Giant</v>
      </c>
      <c r="AM1292">
        <v>212</v>
      </c>
      <c r="AN1292" t="s">
        <v>1360</v>
      </c>
      <c r="AO1292" s="1">
        <v>45505.604919398145</v>
      </c>
      <c r="AP1292" t="s">
        <v>76</v>
      </c>
      <c r="AQ1292" s="1">
        <v>45563.826921296299</v>
      </c>
      <c r="AR1292" t="s">
        <v>927</v>
      </c>
      <c r="AT1292" t="s">
        <v>1361</v>
      </c>
      <c r="AU1292" t="s">
        <v>177</v>
      </c>
      <c r="AV1292" t="s">
        <v>86</v>
      </c>
      <c r="AW1292" t="s">
        <v>159</v>
      </c>
      <c r="AX1292" t="s">
        <v>1359</v>
      </c>
    </row>
    <row r="1293" spans="1:50" x14ac:dyDescent="0.35">
      <c r="A1293">
        <v>358</v>
      </c>
      <c r="C1293">
        <v>150</v>
      </c>
      <c r="E1293" t="s">
        <v>637</v>
      </c>
      <c r="F1293" t="s">
        <v>146</v>
      </c>
      <c r="G1293" t="s">
        <v>1</v>
      </c>
      <c r="H1293">
        <v>63.299999999999898</v>
      </c>
      <c r="I1293">
        <v>160</v>
      </c>
      <c r="J1293" t="s">
        <v>1391</v>
      </c>
      <c r="M1293" t="s">
        <v>68</v>
      </c>
      <c r="N1293">
        <v>12</v>
      </c>
      <c r="O1293">
        <v>2</v>
      </c>
      <c r="S1293" t="s">
        <v>182</v>
      </c>
      <c r="T1293" t="s">
        <v>68</v>
      </c>
      <c r="U1293" t="s">
        <v>67</v>
      </c>
      <c r="V1293" t="s">
        <v>70</v>
      </c>
      <c r="X1293" t="s">
        <v>70</v>
      </c>
      <c r="Y1293" t="s">
        <v>70</v>
      </c>
      <c r="Z1293" t="s">
        <v>70</v>
      </c>
      <c r="AA1293" t="s">
        <v>70</v>
      </c>
      <c r="AB1293" t="s">
        <v>168</v>
      </c>
      <c r="AC1293" t="s">
        <v>68</v>
      </c>
      <c r="AD1293">
        <v>3995875</v>
      </c>
      <c r="AE1293">
        <v>348990</v>
      </c>
      <c r="AF1293" t="s">
        <v>72</v>
      </c>
      <c r="AG1293">
        <v>0</v>
      </c>
      <c r="AH1293" t="s">
        <v>73</v>
      </c>
      <c r="AI1293" t="s">
        <v>74</v>
      </c>
      <c r="AJ1293">
        <v>61</v>
      </c>
      <c r="AK1293">
        <f>AJ1293*2.54</f>
        <v>154.94</v>
      </c>
      <c r="AL1293" t="str">
        <f>IF(AK1293&lt;5,"Sapling",IF(AK1293&lt;30,"Pole",IF(AK1293&lt;50,"Small Saw",IF(AK1293&lt;100,"Large Saw",IF(AK1293&lt;300,"Giant","Monarch")))))</f>
        <v>Giant</v>
      </c>
      <c r="AM1293">
        <v>150</v>
      </c>
      <c r="AN1293" t="s">
        <v>1392</v>
      </c>
      <c r="AO1293" s="1">
        <v>45505.604919398145</v>
      </c>
      <c r="AP1293" t="s">
        <v>76</v>
      </c>
      <c r="AQ1293" s="1">
        <v>45563.749930555554</v>
      </c>
      <c r="AR1293" t="s">
        <v>151</v>
      </c>
      <c r="AU1293" t="s">
        <v>177</v>
      </c>
      <c r="AV1293" t="s">
        <v>80</v>
      </c>
      <c r="AW1293" t="s">
        <v>87</v>
      </c>
      <c r="AX1293" t="s">
        <v>525</v>
      </c>
    </row>
    <row r="1294" spans="1:50" x14ac:dyDescent="0.35">
      <c r="A1294">
        <v>489</v>
      </c>
      <c r="C1294">
        <v>172</v>
      </c>
      <c r="E1294" t="s">
        <v>637</v>
      </c>
      <c r="F1294" t="s">
        <v>290</v>
      </c>
      <c r="G1294" t="s">
        <v>1</v>
      </c>
      <c r="H1294">
        <v>54.7</v>
      </c>
      <c r="I1294">
        <v>138</v>
      </c>
      <c r="J1294" t="s">
        <v>330</v>
      </c>
      <c r="M1294" t="s">
        <v>70</v>
      </c>
      <c r="N1294">
        <v>5</v>
      </c>
      <c r="O1294">
        <v>0</v>
      </c>
      <c r="S1294" t="s">
        <v>94</v>
      </c>
      <c r="T1294" t="s">
        <v>68</v>
      </c>
      <c r="U1294" t="s">
        <v>67</v>
      </c>
      <c r="V1294" t="s">
        <v>70</v>
      </c>
      <c r="X1294" t="s">
        <v>70</v>
      </c>
      <c r="Y1294" t="s">
        <v>70</v>
      </c>
      <c r="Z1294" t="s">
        <v>70</v>
      </c>
      <c r="AA1294" t="s">
        <v>70</v>
      </c>
      <c r="AB1294" t="s">
        <v>72</v>
      </c>
      <c r="AC1294" t="s">
        <v>68</v>
      </c>
      <c r="AD1294">
        <v>3996437</v>
      </c>
      <c r="AE1294">
        <v>350370</v>
      </c>
      <c r="AF1294" t="s">
        <v>72</v>
      </c>
      <c r="AG1294">
        <v>0</v>
      </c>
      <c r="AH1294" t="s">
        <v>73</v>
      </c>
      <c r="AI1294" t="s">
        <v>74</v>
      </c>
      <c r="AJ1294">
        <v>61</v>
      </c>
      <c r="AK1294">
        <f>AJ1294*2.54</f>
        <v>154.94</v>
      </c>
      <c r="AL1294" t="str">
        <f>IF(AK1294&lt;5,"Sapling",IF(AK1294&lt;30,"Pole",IF(AK1294&lt;50,"Small Saw",IF(AK1294&lt;100,"Large Saw",IF(AK1294&lt;300,"Giant","Monarch")))))</f>
        <v>Giant</v>
      </c>
      <c r="AM1294">
        <v>172</v>
      </c>
      <c r="AN1294" t="s">
        <v>1693</v>
      </c>
      <c r="AO1294" s="1">
        <v>45505.604919398145</v>
      </c>
      <c r="AP1294" t="s">
        <v>76</v>
      </c>
      <c r="AQ1294" s="1">
        <v>45565.618252314816</v>
      </c>
      <c r="AR1294" t="s">
        <v>151</v>
      </c>
      <c r="AU1294" t="s">
        <v>177</v>
      </c>
      <c r="AV1294" t="s">
        <v>80</v>
      </c>
      <c r="AW1294" t="s">
        <v>81</v>
      </c>
      <c r="AX1294" t="s">
        <v>525</v>
      </c>
    </row>
    <row r="1295" spans="1:50" x14ac:dyDescent="0.35">
      <c r="A1295">
        <v>39</v>
      </c>
      <c r="C1295">
        <v>180</v>
      </c>
      <c r="E1295" t="s">
        <v>1940</v>
      </c>
      <c r="F1295" t="s">
        <v>106</v>
      </c>
      <c r="G1295" t="s">
        <v>1</v>
      </c>
      <c r="H1295">
        <v>60.399999999999899</v>
      </c>
      <c r="I1295">
        <v>153</v>
      </c>
      <c r="J1295" t="s">
        <v>2007</v>
      </c>
      <c r="M1295" t="s">
        <v>70</v>
      </c>
      <c r="N1295">
        <v>56</v>
      </c>
      <c r="S1295" t="s">
        <v>94</v>
      </c>
      <c r="T1295" t="s">
        <v>70</v>
      </c>
      <c r="V1295" t="s">
        <v>70</v>
      </c>
      <c r="X1295" t="s">
        <v>70</v>
      </c>
      <c r="Y1295" t="s">
        <v>70</v>
      </c>
      <c r="Z1295" t="s">
        <v>70</v>
      </c>
      <c r="AA1295" t="s">
        <v>70</v>
      </c>
      <c r="AB1295" t="s">
        <v>72</v>
      </c>
      <c r="AC1295" t="s">
        <v>68</v>
      </c>
      <c r="AD1295">
        <v>3990551</v>
      </c>
      <c r="AE1295">
        <v>353231</v>
      </c>
      <c r="AF1295" t="s">
        <v>72</v>
      </c>
      <c r="AG1295">
        <v>0</v>
      </c>
      <c r="AH1295" t="s">
        <v>73</v>
      </c>
      <c r="AI1295" t="s">
        <v>74</v>
      </c>
      <c r="AJ1295">
        <v>61</v>
      </c>
      <c r="AK1295">
        <f>AJ1295*2.54</f>
        <v>154.94</v>
      </c>
      <c r="AL1295" t="str">
        <f>IF(AK1295&lt;5,"Sapling",IF(AK1295&lt;30,"Pole",IF(AK1295&lt;50,"Small Saw",IF(AK1295&lt;100,"Large Saw",IF(AK1295&lt;300,"Giant","Monarch")))))</f>
        <v>Giant</v>
      </c>
      <c r="AM1295">
        <v>180</v>
      </c>
      <c r="AN1295" t="s">
        <v>2008</v>
      </c>
      <c r="AO1295" s="1">
        <v>45505.604919398145</v>
      </c>
      <c r="AP1295" t="s">
        <v>76</v>
      </c>
      <c r="AQ1295" s="1">
        <v>45553.951423611114</v>
      </c>
      <c r="AR1295" t="s">
        <v>640</v>
      </c>
      <c r="AU1295" t="s">
        <v>79</v>
      </c>
      <c r="AV1295" t="s">
        <v>86</v>
      </c>
      <c r="AW1295" t="s">
        <v>159</v>
      </c>
    </row>
    <row r="1296" spans="1:50" x14ac:dyDescent="0.35">
      <c r="A1296">
        <v>352</v>
      </c>
      <c r="C1296">
        <v>214</v>
      </c>
      <c r="D1296">
        <v>210</v>
      </c>
      <c r="E1296" t="s">
        <v>174</v>
      </c>
      <c r="F1296" t="s">
        <v>65</v>
      </c>
      <c r="G1296" t="s">
        <v>1</v>
      </c>
      <c r="H1296">
        <v>73.299999999999898</v>
      </c>
      <c r="I1296">
        <v>186</v>
      </c>
      <c r="J1296" t="s">
        <v>1111</v>
      </c>
      <c r="M1296" t="s">
        <v>70</v>
      </c>
      <c r="N1296">
        <v>42.6</v>
      </c>
      <c r="O1296">
        <v>0</v>
      </c>
      <c r="S1296" t="s">
        <v>94</v>
      </c>
      <c r="T1296" t="s">
        <v>68</v>
      </c>
      <c r="U1296" t="s">
        <v>67</v>
      </c>
      <c r="V1296" t="s">
        <v>70</v>
      </c>
      <c r="X1296" t="s">
        <v>70</v>
      </c>
      <c r="Y1296" t="s">
        <v>70</v>
      </c>
      <c r="Z1296" t="s">
        <v>70</v>
      </c>
      <c r="AA1296" t="s">
        <v>70</v>
      </c>
      <c r="AB1296" t="s">
        <v>168</v>
      </c>
      <c r="AC1296" t="s">
        <v>68</v>
      </c>
      <c r="AD1296">
        <v>3983607</v>
      </c>
      <c r="AE1296">
        <v>350037</v>
      </c>
      <c r="AF1296" t="s">
        <v>72</v>
      </c>
      <c r="AG1296">
        <v>0</v>
      </c>
      <c r="AH1296" t="s">
        <v>73</v>
      </c>
      <c r="AI1296" t="s">
        <v>74</v>
      </c>
      <c r="AJ1296">
        <v>61</v>
      </c>
      <c r="AK1296">
        <f>AJ1296*2.54</f>
        <v>154.94</v>
      </c>
      <c r="AL1296" t="str">
        <f>IF(AK1296&lt;5,"Sapling",IF(AK1296&lt;30,"Pole",IF(AK1296&lt;50,"Small Saw",IF(AK1296&lt;100,"Large Saw",IF(AK1296&lt;300,"Giant","Monarch")))))</f>
        <v>Giant</v>
      </c>
      <c r="AM1296">
        <v>214</v>
      </c>
      <c r="AN1296" t="s">
        <v>2563</v>
      </c>
      <c r="AO1296" s="1">
        <v>45505.604919398145</v>
      </c>
      <c r="AP1296" t="s">
        <v>76</v>
      </c>
      <c r="AQ1296" s="1">
        <v>45555.844687500001</v>
      </c>
      <c r="AR1296" t="s">
        <v>151</v>
      </c>
      <c r="AU1296" t="s">
        <v>177</v>
      </c>
      <c r="AV1296" t="s">
        <v>86</v>
      </c>
      <c r="AW1296" t="s">
        <v>81</v>
      </c>
    </row>
    <row r="1297" spans="1:50" x14ac:dyDescent="0.35">
      <c r="A1297">
        <v>686</v>
      </c>
      <c r="C1297">
        <v>185</v>
      </c>
      <c r="E1297" t="s">
        <v>174</v>
      </c>
      <c r="F1297" t="s">
        <v>146</v>
      </c>
      <c r="G1297" t="s">
        <v>1</v>
      </c>
      <c r="H1297">
        <v>61.1</v>
      </c>
      <c r="I1297">
        <v>155</v>
      </c>
      <c r="J1297" t="s">
        <v>618</v>
      </c>
      <c r="K1297" t="s">
        <v>133</v>
      </c>
      <c r="M1297" t="s">
        <v>70</v>
      </c>
      <c r="N1297">
        <v>38</v>
      </c>
      <c r="O1297">
        <v>0</v>
      </c>
      <c r="S1297" t="s">
        <v>182</v>
      </c>
      <c r="T1297" t="s">
        <v>70</v>
      </c>
      <c r="V1297" t="s">
        <v>70</v>
      </c>
      <c r="X1297" t="s">
        <v>70</v>
      </c>
      <c r="Y1297" t="s">
        <v>70</v>
      </c>
      <c r="Z1297" t="s">
        <v>70</v>
      </c>
      <c r="AA1297" t="s">
        <v>70</v>
      </c>
      <c r="AB1297" t="s">
        <v>72</v>
      </c>
      <c r="AC1297" t="s">
        <v>68</v>
      </c>
      <c r="AD1297">
        <v>3983074</v>
      </c>
      <c r="AE1297">
        <v>350555</v>
      </c>
      <c r="AF1297" t="s">
        <v>72</v>
      </c>
      <c r="AG1297">
        <v>0</v>
      </c>
      <c r="AH1297" t="s">
        <v>73</v>
      </c>
      <c r="AI1297" t="s">
        <v>74</v>
      </c>
      <c r="AJ1297">
        <v>61</v>
      </c>
      <c r="AK1297">
        <f>AJ1297*2.54</f>
        <v>154.94</v>
      </c>
      <c r="AL1297" t="str">
        <f>IF(AK1297&lt;5,"Sapling",IF(AK1297&lt;30,"Pole",IF(AK1297&lt;50,"Small Saw",IF(AK1297&lt;100,"Large Saw",IF(AK1297&lt;300,"Giant","Monarch")))))</f>
        <v>Giant</v>
      </c>
      <c r="AM1297">
        <v>185</v>
      </c>
      <c r="AN1297" t="s">
        <v>2920</v>
      </c>
      <c r="AO1297" s="1">
        <v>45505.604919398145</v>
      </c>
      <c r="AP1297" t="s">
        <v>76</v>
      </c>
      <c r="AQ1297" s="1">
        <v>45551.165729166663</v>
      </c>
      <c r="AR1297" t="s">
        <v>151</v>
      </c>
      <c r="AU1297" t="s">
        <v>177</v>
      </c>
      <c r="AV1297" t="s">
        <v>86</v>
      </c>
      <c r="AW1297" t="s">
        <v>87</v>
      </c>
    </row>
    <row r="1298" spans="1:50" x14ac:dyDescent="0.35">
      <c r="A1298">
        <v>336</v>
      </c>
      <c r="C1298">
        <v>155</v>
      </c>
      <c r="E1298" t="s">
        <v>174</v>
      </c>
      <c r="F1298" t="s">
        <v>106</v>
      </c>
      <c r="G1298" t="s">
        <v>1</v>
      </c>
      <c r="H1298">
        <v>51.899999999999899</v>
      </c>
      <c r="I1298">
        <v>131</v>
      </c>
      <c r="J1298" t="s">
        <v>416</v>
      </c>
      <c r="M1298" t="s">
        <v>70</v>
      </c>
      <c r="N1298">
        <v>8</v>
      </c>
      <c r="O1298">
        <v>0</v>
      </c>
      <c r="S1298" t="s">
        <v>182</v>
      </c>
      <c r="T1298" t="s">
        <v>68</v>
      </c>
      <c r="U1298" t="s">
        <v>67</v>
      </c>
      <c r="V1298" t="s">
        <v>70</v>
      </c>
      <c r="X1298" t="s">
        <v>70</v>
      </c>
      <c r="Y1298" t="s">
        <v>70</v>
      </c>
      <c r="Z1298" t="s">
        <v>70</v>
      </c>
      <c r="AA1298" t="s">
        <v>70</v>
      </c>
      <c r="AB1298" t="s">
        <v>72</v>
      </c>
      <c r="AC1298" t="s">
        <v>68</v>
      </c>
      <c r="AD1298">
        <v>3983642</v>
      </c>
      <c r="AE1298">
        <v>349920</v>
      </c>
      <c r="AF1298" t="s">
        <v>72</v>
      </c>
      <c r="AG1298">
        <v>0</v>
      </c>
      <c r="AH1298" t="s">
        <v>73</v>
      </c>
      <c r="AI1298" t="s">
        <v>74</v>
      </c>
      <c r="AJ1298">
        <v>60</v>
      </c>
      <c r="AK1298">
        <f>AJ1298*2.54</f>
        <v>152.4</v>
      </c>
      <c r="AL1298" t="str">
        <f>IF(AK1298&lt;5,"Sapling",IF(AK1298&lt;30,"Pole",IF(AK1298&lt;50,"Small Saw",IF(AK1298&lt;100,"Large Saw",IF(AK1298&lt;300,"Giant","Monarch")))))</f>
        <v>Giant</v>
      </c>
      <c r="AM1298">
        <v>155</v>
      </c>
      <c r="AN1298" t="s">
        <v>417</v>
      </c>
      <c r="AO1298" s="1">
        <v>45505.604919398145</v>
      </c>
      <c r="AP1298" t="s">
        <v>76</v>
      </c>
      <c r="AQ1298" s="1">
        <v>45555.661030092589</v>
      </c>
      <c r="AR1298" t="s">
        <v>151</v>
      </c>
      <c r="AU1298" t="s">
        <v>177</v>
      </c>
      <c r="AV1298" t="s">
        <v>86</v>
      </c>
      <c r="AW1298" t="s">
        <v>81</v>
      </c>
    </row>
    <row r="1299" spans="1:50" x14ac:dyDescent="0.35">
      <c r="A1299">
        <v>90</v>
      </c>
      <c r="C1299">
        <v>147</v>
      </c>
      <c r="E1299" t="s">
        <v>174</v>
      </c>
      <c r="F1299" t="s">
        <v>82</v>
      </c>
      <c r="G1299" t="s">
        <v>1</v>
      </c>
      <c r="H1299">
        <v>52.6</v>
      </c>
      <c r="I1299">
        <v>133</v>
      </c>
      <c r="J1299" t="s">
        <v>271</v>
      </c>
      <c r="M1299" t="s">
        <v>70</v>
      </c>
      <c r="N1299">
        <v>10</v>
      </c>
      <c r="O1299">
        <v>0</v>
      </c>
      <c r="S1299" t="s">
        <v>69</v>
      </c>
      <c r="T1299" t="s">
        <v>68</v>
      </c>
      <c r="U1299" t="s">
        <v>67</v>
      </c>
      <c r="V1299" t="s">
        <v>70</v>
      </c>
      <c r="X1299" t="s">
        <v>70</v>
      </c>
      <c r="Y1299" t="s">
        <v>70</v>
      </c>
      <c r="Z1299" t="s">
        <v>70</v>
      </c>
      <c r="AA1299" t="s">
        <v>70</v>
      </c>
      <c r="AB1299" t="s">
        <v>72</v>
      </c>
      <c r="AC1299" t="s">
        <v>68</v>
      </c>
      <c r="AD1299">
        <v>3983752</v>
      </c>
      <c r="AE1299">
        <v>349548</v>
      </c>
      <c r="AF1299" t="s">
        <v>72</v>
      </c>
      <c r="AG1299">
        <v>0</v>
      </c>
      <c r="AH1299" t="s">
        <v>73</v>
      </c>
      <c r="AI1299" t="s">
        <v>74</v>
      </c>
      <c r="AJ1299">
        <v>60</v>
      </c>
      <c r="AK1299">
        <f>AJ1299*2.54</f>
        <v>152.4</v>
      </c>
      <c r="AL1299" t="str">
        <f>IF(AK1299&lt;5,"Sapling",IF(AK1299&lt;30,"Pole",IF(AK1299&lt;50,"Small Saw",IF(AK1299&lt;100,"Large Saw",IF(AK1299&lt;300,"Giant","Monarch")))))</f>
        <v>Giant</v>
      </c>
      <c r="AM1299">
        <v>147</v>
      </c>
      <c r="AN1299" t="s">
        <v>476</v>
      </c>
      <c r="AO1299" s="1">
        <v>45505.604919398145</v>
      </c>
      <c r="AP1299" t="s">
        <v>76</v>
      </c>
      <c r="AQ1299" s="1">
        <v>45557.629814814813</v>
      </c>
      <c r="AR1299" t="s">
        <v>151</v>
      </c>
      <c r="AU1299" t="s">
        <v>177</v>
      </c>
      <c r="AV1299" t="s">
        <v>86</v>
      </c>
      <c r="AW1299" t="s">
        <v>81</v>
      </c>
    </row>
    <row r="1300" spans="1:50" x14ac:dyDescent="0.35">
      <c r="A1300">
        <v>409</v>
      </c>
      <c r="C1300">
        <v>135</v>
      </c>
      <c r="E1300" t="s">
        <v>174</v>
      </c>
      <c r="F1300" t="s">
        <v>65</v>
      </c>
      <c r="G1300" t="s">
        <v>1</v>
      </c>
      <c r="H1300">
        <v>44.7</v>
      </c>
      <c r="I1300">
        <v>113</v>
      </c>
      <c r="J1300" t="s">
        <v>503</v>
      </c>
      <c r="M1300" t="s">
        <v>68</v>
      </c>
      <c r="N1300">
        <v>27</v>
      </c>
      <c r="O1300">
        <v>3</v>
      </c>
      <c r="S1300" t="s">
        <v>94</v>
      </c>
      <c r="T1300" t="s">
        <v>70</v>
      </c>
      <c r="V1300" t="s">
        <v>70</v>
      </c>
      <c r="W1300" t="s">
        <v>67</v>
      </c>
      <c r="X1300" t="s">
        <v>68</v>
      </c>
      <c r="Y1300" t="s">
        <v>68</v>
      </c>
      <c r="Z1300" t="s">
        <v>70</v>
      </c>
      <c r="AA1300" t="s">
        <v>70</v>
      </c>
      <c r="AB1300" t="s">
        <v>72</v>
      </c>
      <c r="AC1300" t="s">
        <v>68</v>
      </c>
      <c r="AD1300">
        <v>3983717</v>
      </c>
      <c r="AE1300">
        <v>350323</v>
      </c>
      <c r="AF1300" t="s">
        <v>72</v>
      </c>
      <c r="AG1300">
        <v>0</v>
      </c>
      <c r="AH1300" t="s">
        <v>73</v>
      </c>
      <c r="AI1300" t="s">
        <v>74</v>
      </c>
      <c r="AJ1300">
        <v>60</v>
      </c>
      <c r="AK1300">
        <f>AJ1300*2.54</f>
        <v>152.4</v>
      </c>
      <c r="AL1300" t="str">
        <f>IF(AK1300&lt;5,"Sapling",IF(AK1300&lt;30,"Pole",IF(AK1300&lt;50,"Small Saw",IF(AK1300&lt;100,"Large Saw",IF(AK1300&lt;300,"Giant","Monarch")))))</f>
        <v>Giant</v>
      </c>
      <c r="AM1300">
        <v>135</v>
      </c>
      <c r="AN1300" t="s">
        <v>509</v>
      </c>
      <c r="AO1300" s="1">
        <v>45505.604919398145</v>
      </c>
      <c r="AP1300" t="s">
        <v>76</v>
      </c>
      <c r="AQ1300" s="1">
        <v>45533.124479166669</v>
      </c>
      <c r="AR1300" t="s">
        <v>151</v>
      </c>
      <c r="AS1300" t="s">
        <v>67</v>
      </c>
      <c r="AU1300" t="s">
        <v>177</v>
      </c>
      <c r="AV1300" t="s">
        <v>86</v>
      </c>
      <c r="AW1300" t="s">
        <v>81</v>
      </c>
      <c r="AX1300" t="s">
        <v>178</v>
      </c>
    </row>
    <row r="1301" spans="1:50" x14ac:dyDescent="0.35">
      <c r="A1301">
        <v>62</v>
      </c>
      <c r="C1301">
        <v>180</v>
      </c>
      <c r="E1301" t="s">
        <v>637</v>
      </c>
      <c r="F1301" t="s">
        <v>197</v>
      </c>
      <c r="G1301" t="s">
        <v>1</v>
      </c>
      <c r="H1301">
        <v>51.6</v>
      </c>
      <c r="I1301">
        <v>131</v>
      </c>
      <c r="J1301" t="s">
        <v>492</v>
      </c>
      <c r="M1301" t="s">
        <v>70</v>
      </c>
      <c r="N1301">
        <v>0</v>
      </c>
      <c r="O1301">
        <v>0</v>
      </c>
      <c r="S1301" t="s">
        <v>182</v>
      </c>
      <c r="T1301" t="s">
        <v>68</v>
      </c>
      <c r="U1301" t="s">
        <v>67</v>
      </c>
      <c r="V1301" t="s">
        <v>70</v>
      </c>
      <c r="X1301" t="s">
        <v>70</v>
      </c>
      <c r="Y1301" t="s">
        <v>70</v>
      </c>
      <c r="Z1301" t="s">
        <v>70</v>
      </c>
      <c r="AA1301" t="s">
        <v>70</v>
      </c>
      <c r="AB1301" t="s">
        <v>780</v>
      </c>
      <c r="AC1301" t="s">
        <v>68</v>
      </c>
      <c r="AD1301">
        <v>3996238</v>
      </c>
      <c r="AE1301">
        <v>351663</v>
      </c>
      <c r="AF1301" t="s">
        <v>72</v>
      </c>
      <c r="AG1301">
        <v>0</v>
      </c>
      <c r="AH1301" t="s">
        <v>73</v>
      </c>
      <c r="AI1301" t="s">
        <v>74</v>
      </c>
      <c r="AJ1301">
        <v>60</v>
      </c>
      <c r="AK1301">
        <f>AJ1301*2.54</f>
        <v>152.4</v>
      </c>
      <c r="AL1301" t="str">
        <f>IF(AK1301&lt;5,"Sapling",IF(AK1301&lt;30,"Pole",IF(AK1301&lt;50,"Small Saw",IF(AK1301&lt;100,"Large Saw",IF(AK1301&lt;300,"Giant","Monarch")))))</f>
        <v>Giant</v>
      </c>
      <c r="AM1301">
        <v>180</v>
      </c>
      <c r="AN1301" t="s">
        <v>781</v>
      </c>
      <c r="AO1301" s="1">
        <v>45505.604919398145</v>
      </c>
      <c r="AP1301" t="s">
        <v>76</v>
      </c>
      <c r="AQ1301" s="1">
        <v>45559.63140046296</v>
      </c>
      <c r="AR1301" t="s">
        <v>151</v>
      </c>
      <c r="AT1301" t="s">
        <v>782</v>
      </c>
      <c r="AU1301" t="s">
        <v>177</v>
      </c>
      <c r="AV1301" t="s">
        <v>80</v>
      </c>
      <c r="AW1301" t="s">
        <v>81</v>
      </c>
      <c r="AX1301" t="s">
        <v>623</v>
      </c>
    </row>
    <row r="1302" spans="1:50" x14ac:dyDescent="0.35">
      <c r="A1302">
        <v>86</v>
      </c>
      <c r="C1302">
        <v>175</v>
      </c>
      <c r="E1302" t="s">
        <v>637</v>
      </c>
      <c r="F1302" t="s">
        <v>91</v>
      </c>
      <c r="G1302" t="s">
        <v>1</v>
      </c>
      <c r="H1302">
        <v>57.5</v>
      </c>
      <c r="I1302">
        <v>146</v>
      </c>
      <c r="J1302" t="s">
        <v>833</v>
      </c>
      <c r="M1302" t="s">
        <v>70</v>
      </c>
      <c r="N1302">
        <v>12</v>
      </c>
      <c r="O1302">
        <v>0</v>
      </c>
      <c r="S1302" t="s">
        <v>94</v>
      </c>
      <c r="T1302" t="s">
        <v>68</v>
      </c>
      <c r="U1302" t="s">
        <v>67</v>
      </c>
      <c r="V1302" t="s">
        <v>70</v>
      </c>
      <c r="X1302" t="s">
        <v>70</v>
      </c>
      <c r="Y1302" t="s">
        <v>70</v>
      </c>
      <c r="Z1302" t="s">
        <v>70</v>
      </c>
      <c r="AA1302" t="s">
        <v>70</v>
      </c>
      <c r="AB1302" t="s">
        <v>72</v>
      </c>
      <c r="AC1302" t="s">
        <v>68</v>
      </c>
      <c r="AD1302">
        <v>3996405</v>
      </c>
      <c r="AE1302">
        <v>351508</v>
      </c>
      <c r="AF1302" t="s">
        <v>72</v>
      </c>
      <c r="AG1302">
        <v>0</v>
      </c>
      <c r="AH1302" t="s">
        <v>73</v>
      </c>
      <c r="AI1302" t="s">
        <v>74</v>
      </c>
      <c r="AJ1302">
        <v>60</v>
      </c>
      <c r="AK1302">
        <f>AJ1302*2.54</f>
        <v>152.4</v>
      </c>
      <c r="AL1302" t="str">
        <f>IF(AK1302&lt;5,"Sapling",IF(AK1302&lt;30,"Pole",IF(AK1302&lt;50,"Small Saw",IF(AK1302&lt;100,"Large Saw",IF(AK1302&lt;300,"Giant","Monarch")))))</f>
        <v>Giant</v>
      </c>
      <c r="AM1302">
        <v>175</v>
      </c>
      <c r="AN1302" t="s">
        <v>834</v>
      </c>
      <c r="AO1302" s="1">
        <v>45505.604919398145</v>
      </c>
      <c r="AP1302" t="s">
        <v>76</v>
      </c>
      <c r="AQ1302" s="1">
        <v>45559.740902777776</v>
      </c>
      <c r="AR1302" t="s">
        <v>151</v>
      </c>
      <c r="AU1302" t="s">
        <v>177</v>
      </c>
      <c r="AV1302" t="s">
        <v>86</v>
      </c>
      <c r="AW1302" t="s">
        <v>159</v>
      </c>
      <c r="AX1302" t="s">
        <v>835</v>
      </c>
    </row>
    <row r="1303" spans="1:50" x14ac:dyDescent="0.35">
      <c r="A1303">
        <v>94</v>
      </c>
      <c r="C1303">
        <v>214</v>
      </c>
      <c r="E1303" t="s">
        <v>637</v>
      </c>
      <c r="F1303" t="s">
        <v>290</v>
      </c>
      <c r="G1303" t="s">
        <v>1</v>
      </c>
      <c r="H1303">
        <v>75.5</v>
      </c>
      <c r="I1303">
        <v>191</v>
      </c>
      <c r="J1303" t="s">
        <v>855</v>
      </c>
      <c r="M1303" t="s">
        <v>68</v>
      </c>
      <c r="N1303">
        <v>12</v>
      </c>
      <c r="O1303">
        <v>3</v>
      </c>
      <c r="S1303" t="s">
        <v>182</v>
      </c>
      <c r="T1303" t="s">
        <v>68</v>
      </c>
      <c r="U1303" t="s">
        <v>67</v>
      </c>
      <c r="V1303" t="s">
        <v>70</v>
      </c>
      <c r="X1303" t="s">
        <v>70</v>
      </c>
      <c r="Y1303" t="s">
        <v>70</v>
      </c>
      <c r="Z1303" t="s">
        <v>70</v>
      </c>
      <c r="AA1303" t="s">
        <v>70</v>
      </c>
      <c r="AB1303" t="s">
        <v>856</v>
      </c>
      <c r="AC1303" t="s">
        <v>68</v>
      </c>
      <c r="AD1303">
        <v>3996339</v>
      </c>
      <c r="AE1303">
        <v>351587</v>
      </c>
      <c r="AF1303" t="s">
        <v>72</v>
      </c>
      <c r="AG1303">
        <v>0</v>
      </c>
      <c r="AH1303" t="s">
        <v>73</v>
      </c>
      <c r="AI1303" t="s">
        <v>74</v>
      </c>
      <c r="AJ1303">
        <v>60</v>
      </c>
      <c r="AK1303">
        <f>AJ1303*2.54</f>
        <v>152.4</v>
      </c>
      <c r="AL1303" t="str">
        <f>IF(AK1303&lt;5,"Sapling",IF(AK1303&lt;30,"Pole",IF(AK1303&lt;50,"Small Saw",IF(AK1303&lt;100,"Large Saw",IF(AK1303&lt;300,"Giant","Monarch")))))</f>
        <v>Giant</v>
      </c>
      <c r="AM1303">
        <v>214</v>
      </c>
      <c r="AN1303" t="s">
        <v>857</v>
      </c>
      <c r="AO1303" s="1">
        <v>45505.604919398145</v>
      </c>
      <c r="AP1303" t="s">
        <v>76</v>
      </c>
      <c r="AQ1303" s="1">
        <v>45559.860613425924</v>
      </c>
      <c r="AR1303" t="s">
        <v>151</v>
      </c>
      <c r="AT1303" t="s">
        <v>858</v>
      </c>
      <c r="AU1303" t="s">
        <v>177</v>
      </c>
      <c r="AV1303" t="s">
        <v>86</v>
      </c>
      <c r="AW1303" t="s">
        <v>81</v>
      </c>
    </row>
    <row r="1304" spans="1:50" x14ac:dyDescent="0.35">
      <c r="A1304">
        <v>121</v>
      </c>
      <c r="C1304">
        <v>221</v>
      </c>
      <c r="D1304">
        <v>195</v>
      </c>
      <c r="E1304" t="s">
        <v>637</v>
      </c>
      <c r="F1304" t="s">
        <v>91</v>
      </c>
      <c r="G1304" t="s">
        <v>1</v>
      </c>
      <c r="H1304">
        <v>50.299999999999898</v>
      </c>
      <c r="I1304">
        <v>127</v>
      </c>
      <c r="J1304" t="s">
        <v>718</v>
      </c>
      <c r="M1304" t="s">
        <v>68</v>
      </c>
      <c r="N1304">
        <v>8</v>
      </c>
      <c r="O1304">
        <v>2</v>
      </c>
      <c r="S1304" t="s">
        <v>94</v>
      </c>
      <c r="T1304" t="s">
        <v>68</v>
      </c>
      <c r="U1304" t="s">
        <v>67</v>
      </c>
      <c r="V1304" t="s">
        <v>70</v>
      </c>
      <c r="X1304" t="s">
        <v>70</v>
      </c>
      <c r="Y1304" t="s">
        <v>70</v>
      </c>
      <c r="Z1304" t="s">
        <v>70</v>
      </c>
      <c r="AA1304" t="s">
        <v>70</v>
      </c>
      <c r="AB1304" t="s">
        <v>914</v>
      </c>
      <c r="AC1304" t="s">
        <v>68</v>
      </c>
      <c r="AD1304">
        <v>3996356</v>
      </c>
      <c r="AE1304">
        <v>351467</v>
      </c>
      <c r="AF1304" t="s">
        <v>72</v>
      </c>
      <c r="AG1304">
        <v>60</v>
      </c>
      <c r="AH1304" t="s">
        <v>73</v>
      </c>
      <c r="AI1304" t="s">
        <v>74</v>
      </c>
      <c r="AJ1304">
        <v>60</v>
      </c>
      <c r="AK1304">
        <f>AJ1304*2.54</f>
        <v>152.4</v>
      </c>
      <c r="AL1304" t="str">
        <f>IF(AK1304&lt;5,"Sapling",IF(AK1304&lt;30,"Pole",IF(AK1304&lt;50,"Small Saw",IF(AK1304&lt;100,"Large Saw",IF(AK1304&lt;300,"Giant","Monarch")))))</f>
        <v>Giant</v>
      </c>
      <c r="AM1304">
        <v>221</v>
      </c>
      <c r="AN1304" t="s">
        <v>915</v>
      </c>
      <c r="AO1304" s="1">
        <v>45505.604919398145</v>
      </c>
      <c r="AP1304" t="s">
        <v>76</v>
      </c>
      <c r="AQ1304" s="1">
        <v>45559.769456018519</v>
      </c>
      <c r="AR1304" t="s">
        <v>151</v>
      </c>
      <c r="AT1304" t="s">
        <v>916</v>
      </c>
      <c r="AU1304" t="s">
        <v>177</v>
      </c>
      <c r="AV1304" t="s">
        <v>80</v>
      </c>
      <c r="AW1304" t="s">
        <v>81</v>
      </c>
    </row>
    <row r="1305" spans="1:50" x14ac:dyDescent="0.35">
      <c r="A1305">
        <v>314</v>
      </c>
      <c r="C1305">
        <v>180</v>
      </c>
      <c r="E1305" t="s">
        <v>637</v>
      </c>
      <c r="F1305" t="s">
        <v>201</v>
      </c>
      <c r="G1305" t="s">
        <v>1</v>
      </c>
      <c r="H1305">
        <v>59.899999999999899</v>
      </c>
      <c r="I1305">
        <v>152</v>
      </c>
      <c r="J1305" t="s">
        <v>862</v>
      </c>
      <c r="M1305" t="s">
        <v>70</v>
      </c>
      <c r="N1305">
        <v>23</v>
      </c>
      <c r="O1305">
        <v>0</v>
      </c>
      <c r="S1305" t="s">
        <v>69</v>
      </c>
      <c r="T1305" t="s">
        <v>68</v>
      </c>
      <c r="U1305" t="s">
        <v>67</v>
      </c>
      <c r="V1305" t="s">
        <v>70</v>
      </c>
      <c r="X1305" t="s">
        <v>70</v>
      </c>
      <c r="Y1305" t="s">
        <v>70</v>
      </c>
      <c r="Z1305" t="s">
        <v>70</v>
      </c>
      <c r="AA1305" t="s">
        <v>70</v>
      </c>
      <c r="AB1305" t="s">
        <v>730</v>
      </c>
      <c r="AC1305" t="s">
        <v>68</v>
      </c>
      <c r="AD1305">
        <v>3995903</v>
      </c>
      <c r="AE1305">
        <v>351323</v>
      </c>
      <c r="AF1305" t="s">
        <v>72</v>
      </c>
      <c r="AG1305">
        <v>0</v>
      </c>
      <c r="AH1305" t="s">
        <v>73</v>
      </c>
      <c r="AI1305" t="s">
        <v>74</v>
      </c>
      <c r="AJ1305">
        <v>60</v>
      </c>
      <c r="AK1305">
        <f>AJ1305*2.54</f>
        <v>152.4</v>
      </c>
      <c r="AL1305" t="str">
        <f>IF(AK1305&lt;5,"Sapling",IF(AK1305&lt;30,"Pole",IF(AK1305&lt;50,"Small Saw",IF(AK1305&lt;100,"Large Saw",IF(AK1305&lt;300,"Giant","Monarch")))))</f>
        <v>Giant</v>
      </c>
      <c r="AM1305">
        <v>180</v>
      </c>
      <c r="AN1305" t="s">
        <v>1298</v>
      </c>
      <c r="AO1305" s="1">
        <v>45505.604919398145</v>
      </c>
      <c r="AP1305" t="s">
        <v>76</v>
      </c>
      <c r="AQ1305" s="1">
        <v>45562.794062499997</v>
      </c>
      <c r="AR1305" t="s">
        <v>151</v>
      </c>
      <c r="AU1305" t="s">
        <v>177</v>
      </c>
      <c r="AV1305" t="s">
        <v>80</v>
      </c>
      <c r="AW1305" t="s">
        <v>81</v>
      </c>
      <c r="AX1305" t="s">
        <v>1299</v>
      </c>
    </row>
    <row r="1306" spans="1:50" x14ac:dyDescent="0.35">
      <c r="A1306">
        <v>322</v>
      </c>
      <c r="C1306">
        <v>170</v>
      </c>
      <c r="E1306" t="s">
        <v>637</v>
      </c>
      <c r="F1306" t="s">
        <v>290</v>
      </c>
      <c r="G1306" t="s">
        <v>1</v>
      </c>
      <c r="H1306">
        <v>56</v>
      </c>
      <c r="I1306">
        <v>142</v>
      </c>
      <c r="J1306" t="s">
        <v>1318</v>
      </c>
      <c r="M1306" t="s">
        <v>70</v>
      </c>
      <c r="N1306">
        <v>18</v>
      </c>
      <c r="S1306" t="s">
        <v>94</v>
      </c>
      <c r="T1306" t="s">
        <v>68</v>
      </c>
      <c r="U1306" t="s">
        <v>67</v>
      </c>
      <c r="X1306" t="s">
        <v>70</v>
      </c>
      <c r="Y1306" t="s">
        <v>70</v>
      </c>
      <c r="Z1306" t="s">
        <v>70</v>
      </c>
      <c r="AA1306" t="s">
        <v>70</v>
      </c>
      <c r="AB1306" t="s">
        <v>72</v>
      </c>
      <c r="AC1306" t="s">
        <v>68</v>
      </c>
      <c r="AD1306">
        <v>3995724</v>
      </c>
      <c r="AE1306">
        <v>351278</v>
      </c>
      <c r="AF1306" t="s">
        <v>72</v>
      </c>
      <c r="AG1306">
        <v>0</v>
      </c>
      <c r="AH1306" t="s">
        <v>73</v>
      </c>
      <c r="AI1306" t="s">
        <v>74</v>
      </c>
      <c r="AJ1306">
        <v>60</v>
      </c>
      <c r="AK1306">
        <f>AJ1306*2.54</f>
        <v>152.4</v>
      </c>
      <c r="AL1306" t="str">
        <f>IF(AK1306&lt;5,"Sapling",IF(AK1306&lt;30,"Pole",IF(AK1306&lt;50,"Small Saw",IF(AK1306&lt;100,"Large Saw",IF(AK1306&lt;300,"Giant","Monarch")))))</f>
        <v>Giant</v>
      </c>
      <c r="AM1306">
        <v>170</v>
      </c>
      <c r="AN1306" t="s">
        <v>1319</v>
      </c>
      <c r="AO1306" s="1">
        <v>45505.604919398145</v>
      </c>
      <c r="AP1306" t="s">
        <v>76</v>
      </c>
      <c r="AQ1306" s="1">
        <v>45564.868831018517</v>
      </c>
      <c r="AR1306" t="s">
        <v>927</v>
      </c>
      <c r="AU1306" t="s">
        <v>177</v>
      </c>
      <c r="AV1306" t="s">
        <v>80</v>
      </c>
      <c r="AW1306" t="s">
        <v>87</v>
      </c>
    </row>
    <row r="1307" spans="1:50" x14ac:dyDescent="0.35">
      <c r="A1307">
        <v>491</v>
      </c>
      <c r="C1307">
        <v>212</v>
      </c>
      <c r="E1307" t="s">
        <v>637</v>
      </c>
      <c r="F1307" t="s">
        <v>290</v>
      </c>
      <c r="G1307" t="s">
        <v>1</v>
      </c>
      <c r="H1307">
        <v>52.6</v>
      </c>
      <c r="I1307">
        <v>133</v>
      </c>
      <c r="J1307" t="s">
        <v>416</v>
      </c>
      <c r="M1307" t="s">
        <v>70</v>
      </c>
      <c r="N1307">
        <v>17</v>
      </c>
      <c r="O1307">
        <v>0</v>
      </c>
      <c r="S1307" t="s">
        <v>94</v>
      </c>
      <c r="T1307" t="s">
        <v>68</v>
      </c>
      <c r="U1307" t="s">
        <v>67</v>
      </c>
      <c r="V1307" t="s">
        <v>70</v>
      </c>
      <c r="X1307" t="s">
        <v>68</v>
      </c>
      <c r="Y1307" t="s">
        <v>70</v>
      </c>
      <c r="Z1307" t="s">
        <v>70</v>
      </c>
      <c r="AA1307" t="s">
        <v>70</v>
      </c>
      <c r="AB1307" t="s">
        <v>1696</v>
      </c>
      <c r="AC1307" t="s">
        <v>68</v>
      </c>
      <c r="AD1307">
        <v>3996434</v>
      </c>
      <c r="AE1307">
        <v>350324</v>
      </c>
      <c r="AF1307" t="s">
        <v>72</v>
      </c>
      <c r="AG1307">
        <v>0</v>
      </c>
      <c r="AH1307" t="s">
        <v>73</v>
      </c>
      <c r="AI1307" t="s">
        <v>74</v>
      </c>
      <c r="AJ1307">
        <v>60</v>
      </c>
      <c r="AK1307">
        <f>AJ1307*2.54</f>
        <v>152.4</v>
      </c>
      <c r="AL1307" t="str">
        <f>IF(AK1307&lt;5,"Sapling",IF(AK1307&lt;30,"Pole",IF(AK1307&lt;50,"Small Saw",IF(AK1307&lt;100,"Large Saw",IF(AK1307&lt;300,"Giant","Monarch")))))</f>
        <v>Giant</v>
      </c>
      <c r="AM1307">
        <v>212</v>
      </c>
      <c r="AN1307" t="s">
        <v>1697</v>
      </c>
      <c r="AO1307" s="1">
        <v>45505.604919398145</v>
      </c>
      <c r="AP1307" t="s">
        <v>76</v>
      </c>
      <c r="AQ1307" s="1">
        <v>45565.698819444442</v>
      </c>
      <c r="AR1307" t="s">
        <v>151</v>
      </c>
      <c r="AU1307" t="s">
        <v>177</v>
      </c>
      <c r="AV1307" t="s">
        <v>86</v>
      </c>
      <c r="AW1307" t="s">
        <v>81</v>
      </c>
    </row>
    <row r="1308" spans="1:50" x14ac:dyDescent="0.35">
      <c r="A1308">
        <v>494</v>
      </c>
      <c r="C1308">
        <v>192</v>
      </c>
      <c r="E1308" t="s">
        <v>637</v>
      </c>
      <c r="F1308" t="s">
        <v>290</v>
      </c>
      <c r="G1308" t="s">
        <v>1</v>
      </c>
      <c r="H1308">
        <v>61.1</v>
      </c>
      <c r="I1308">
        <v>155</v>
      </c>
      <c r="J1308" t="s">
        <v>193</v>
      </c>
      <c r="M1308" t="s">
        <v>70</v>
      </c>
      <c r="N1308">
        <v>15</v>
      </c>
      <c r="O1308">
        <v>0</v>
      </c>
      <c r="S1308" t="s">
        <v>94</v>
      </c>
      <c r="T1308" t="s">
        <v>68</v>
      </c>
      <c r="U1308" t="s">
        <v>67</v>
      </c>
      <c r="V1308" t="s">
        <v>70</v>
      </c>
      <c r="X1308" t="s">
        <v>70</v>
      </c>
      <c r="Y1308" t="s">
        <v>70</v>
      </c>
      <c r="Z1308" t="s">
        <v>70</v>
      </c>
      <c r="AA1308" t="s">
        <v>70</v>
      </c>
      <c r="AB1308" t="s">
        <v>1701</v>
      </c>
      <c r="AC1308" t="s">
        <v>68</v>
      </c>
      <c r="AD1308">
        <v>3996433</v>
      </c>
      <c r="AE1308">
        <v>350322</v>
      </c>
      <c r="AF1308" t="s">
        <v>72</v>
      </c>
      <c r="AG1308">
        <v>0</v>
      </c>
      <c r="AH1308" t="s">
        <v>73</v>
      </c>
      <c r="AI1308" t="s">
        <v>74</v>
      </c>
      <c r="AJ1308">
        <v>60</v>
      </c>
      <c r="AK1308">
        <f>AJ1308*2.54</f>
        <v>152.4</v>
      </c>
      <c r="AL1308" t="str">
        <f>IF(AK1308&lt;5,"Sapling",IF(AK1308&lt;30,"Pole",IF(AK1308&lt;50,"Small Saw",IF(AK1308&lt;100,"Large Saw",IF(AK1308&lt;300,"Giant","Monarch")))))</f>
        <v>Giant</v>
      </c>
      <c r="AM1308">
        <v>192</v>
      </c>
      <c r="AN1308" t="s">
        <v>1702</v>
      </c>
      <c r="AO1308" s="1">
        <v>45505.604919398145</v>
      </c>
      <c r="AP1308" t="s">
        <v>76</v>
      </c>
      <c r="AQ1308" s="1">
        <v>45565.692812499998</v>
      </c>
      <c r="AR1308" t="s">
        <v>151</v>
      </c>
      <c r="AU1308" t="s">
        <v>177</v>
      </c>
      <c r="AV1308" t="s">
        <v>86</v>
      </c>
      <c r="AW1308" t="s">
        <v>81</v>
      </c>
    </row>
    <row r="1309" spans="1:50" x14ac:dyDescent="0.35">
      <c r="A1309">
        <v>499</v>
      </c>
      <c r="C1309">
        <v>167</v>
      </c>
      <c r="E1309" t="s">
        <v>637</v>
      </c>
      <c r="F1309" t="s">
        <v>91</v>
      </c>
      <c r="G1309" t="s">
        <v>1</v>
      </c>
      <c r="H1309">
        <v>68.299999999999898</v>
      </c>
      <c r="I1309">
        <v>173</v>
      </c>
      <c r="J1309" t="s">
        <v>917</v>
      </c>
      <c r="M1309" t="s">
        <v>70</v>
      </c>
      <c r="N1309">
        <v>27.6</v>
      </c>
      <c r="O1309">
        <v>0</v>
      </c>
      <c r="S1309" t="s">
        <v>69</v>
      </c>
      <c r="T1309" t="s">
        <v>68</v>
      </c>
      <c r="U1309" t="s">
        <v>67</v>
      </c>
      <c r="V1309" t="s">
        <v>70</v>
      </c>
      <c r="X1309" t="s">
        <v>70</v>
      </c>
      <c r="Y1309" t="s">
        <v>70</v>
      </c>
      <c r="Z1309" t="s">
        <v>70</v>
      </c>
      <c r="AA1309" t="s">
        <v>70</v>
      </c>
      <c r="AB1309" t="s">
        <v>72</v>
      </c>
      <c r="AC1309" t="s">
        <v>68</v>
      </c>
      <c r="AD1309">
        <v>3996275</v>
      </c>
      <c r="AE1309">
        <v>349674</v>
      </c>
      <c r="AF1309" t="s">
        <v>72</v>
      </c>
      <c r="AG1309">
        <v>0</v>
      </c>
      <c r="AH1309" t="s">
        <v>73</v>
      </c>
      <c r="AI1309" t="s">
        <v>74</v>
      </c>
      <c r="AJ1309">
        <v>60</v>
      </c>
      <c r="AK1309">
        <f>AJ1309*2.54</f>
        <v>152.4</v>
      </c>
      <c r="AL1309" t="str">
        <f>IF(AK1309&lt;5,"Sapling",IF(AK1309&lt;30,"Pole",IF(AK1309&lt;50,"Small Saw",IF(AK1309&lt;100,"Large Saw",IF(AK1309&lt;300,"Giant","Monarch")))))</f>
        <v>Giant</v>
      </c>
      <c r="AM1309">
        <v>167</v>
      </c>
      <c r="AN1309" t="s">
        <v>1710</v>
      </c>
      <c r="AO1309" s="1">
        <v>45505.604919398145</v>
      </c>
      <c r="AP1309" t="s">
        <v>76</v>
      </c>
      <c r="AQ1309" s="1">
        <v>45563.608113425929</v>
      </c>
      <c r="AR1309" t="s">
        <v>151</v>
      </c>
      <c r="AU1309" t="s">
        <v>177</v>
      </c>
      <c r="AV1309" t="s">
        <v>86</v>
      </c>
      <c r="AW1309" t="s">
        <v>81</v>
      </c>
    </row>
    <row r="1310" spans="1:50" x14ac:dyDescent="0.35">
      <c r="A1310">
        <v>540</v>
      </c>
      <c r="C1310">
        <v>188</v>
      </c>
      <c r="E1310" t="s">
        <v>637</v>
      </c>
      <c r="F1310" t="s">
        <v>91</v>
      </c>
      <c r="G1310" t="s">
        <v>1</v>
      </c>
      <c r="H1310">
        <v>63.5</v>
      </c>
      <c r="I1310">
        <v>161</v>
      </c>
      <c r="J1310" t="s">
        <v>184</v>
      </c>
      <c r="M1310" t="s">
        <v>70</v>
      </c>
      <c r="N1310">
        <v>9</v>
      </c>
      <c r="O1310">
        <v>0</v>
      </c>
      <c r="S1310" t="s">
        <v>182</v>
      </c>
      <c r="T1310" t="s">
        <v>68</v>
      </c>
      <c r="U1310" t="s">
        <v>67</v>
      </c>
      <c r="V1310" t="s">
        <v>70</v>
      </c>
      <c r="X1310" t="s">
        <v>70</v>
      </c>
      <c r="Y1310" t="s">
        <v>70</v>
      </c>
      <c r="Z1310" t="s">
        <v>70</v>
      </c>
      <c r="AA1310" t="s">
        <v>70</v>
      </c>
      <c r="AB1310" t="s">
        <v>72</v>
      </c>
      <c r="AC1310" t="s">
        <v>68</v>
      </c>
      <c r="AD1310">
        <v>3995992</v>
      </c>
      <c r="AE1310">
        <v>349822</v>
      </c>
      <c r="AF1310" t="s">
        <v>72</v>
      </c>
      <c r="AG1310">
        <v>0</v>
      </c>
      <c r="AH1310" t="s">
        <v>73</v>
      </c>
      <c r="AI1310" t="s">
        <v>74</v>
      </c>
      <c r="AJ1310">
        <v>60</v>
      </c>
      <c r="AK1310">
        <f>AJ1310*2.54</f>
        <v>152.4</v>
      </c>
      <c r="AL1310" t="str">
        <f>IF(AK1310&lt;5,"Sapling",IF(AK1310&lt;30,"Pole",IF(AK1310&lt;50,"Small Saw",IF(AK1310&lt;100,"Large Saw",IF(AK1310&lt;300,"Giant","Monarch")))))</f>
        <v>Giant</v>
      </c>
      <c r="AM1310">
        <v>188</v>
      </c>
      <c r="AN1310" t="s">
        <v>1776</v>
      </c>
      <c r="AO1310" s="1">
        <v>45505.604919398145</v>
      </c>
      <c r="AP1310" t="s">
        <v>76</v>
      </c>
      <c r="AQ1310" s="1">
        <v>45566.77138888889</v>
      </c>
      <c r="AR1310" t="s">
        <v>151</v>
      </c>
      <c r="AU1310" t="s">
        <v>177</v>
      </c>
      <c r="AV1310" t="s">
        <v>80</v>
      </c>
      <c r="AW1310" t="s">
        <v>81</v>
      </c>
      <c r="AX1310" t="s">
        <v>211</v>
      </c>
    </row>
    <row r="1311" spans="1:50" x14ac:dyDescent="0.35">
      <c r="A1311">
        <v>6</v>
      </c>
      <c r="C1311">
        <v>170</v>
      </c>
      <c r="E1311" t="s">
        <v>1940</v>
      </c>
      <c r="F1311" t="s">
        <v>82</v>
      </c>
      <c r="G1311" t="s">
        <v>1</v>
      </c>
      <c r="H1311">
        <v>55</v>
      </c>
      <c r="I1311">
        <v>139</v>
      </c>
      <c r="J1311" t="s">
        <v>1950</v>
      </c>
      <c r="M1311" t="s">
        <v>70</v>
      </c>
      <c r="N1311">
        <v>24</v>
      </c>
      <c r="O1311">
        <v>0</v>
      </c>
      <c r="S1311" t="s">
        <v>69</v>
      </c>
      <c r="T1311" t="s">
        <v>68</v>
      </c>
      <c r="U1311" t="s">
        <v>67</v>
      </c>
      <c r="V1311" t="s">
        <v>70</v>
      </c>
      <c r="X1311" t="s">
        <v>70</v>
      </c>
      <c r="Y1311" t="s">
        <v>70</v>
      </c>
      <c r="Z1311" t="s">
        <v>70</v>
      </c>
      <c r="AA1311" t="s">
        <v>70</v>
      </c>
      <c r="AB1311" t="s">
        <v>72</v>
      </c>
      <c r="AC1311" t="s">
        <v>68</v>
      </c>
      <c r="AD1311">
        <v>3990054</v>
      </c>
      <c r="AE1311">
        <v>353386</v>
      </c>
      <c r="AF1311" t="s">
        <v>72</v>
      </c>
      <c r="AG1311">
        <v>0</v>
      </c>
      <c r="AH1311" t="s">
        <v>73</v>
      </c>
      <c r="AI1311" t="s">
        <v>74</v>
      </c>
      <c r="AJ1311">
        <v>60</v>
      </c>
      <c r="AK1311">
        <f>AJ1311*2.54</f>
        <v>152.4</v>
      </c>
      <c r="AL1311" t="str">
        <f>IF(AK1311&lt;5,"Sapling",IF(AK1311&lt;30,"Pole",IF(AK1311&lt;50,"Small Saw",IF(AK1311&lt;100,"Large Saw",IF(AK1311&lt;300,"Giant","Monarch")))))</f>
        <v>Giant</v>
      </c>
      <c r="AM1311">
        <v>170</v>
      </c>
      <c r="AN1311" t="s">
        <v>1951</v>
      </c>
      <c r="AO1311" s="1">
        <v>45505.604919398145</v>
      </c>
      <c r="AP1311" t="s">
        <v>76</v>
      </c>
      <c r="AQ1311" s="1">
        <v>45553.791655092595</v>
      </c>
      <c r="AR1311" t="s">
        <v>151</v>
      </c>
      <c r="AU1311" t="s">
        <v>79</v>
      </c>
      <c r="AV1311" t="s">
        <v>86</v>
      </c>
      <c r="AW1311" t="s">
        <v>159</v>
      </c>
      <c r="AX1311" t="s">
        <v>1952</v>
      </c>
    </row>
    <row r="1312" spans="1:50" x14ac:dyDescent="0.35">
      <c r="A1312">
        <v>20</v>
      </c>
      <c r="C1312">
        <v>160</v>
      </c>
      <c r="E1312" t="s">
        <v>1940</v>
      </c>
      <c r="F1312" t="s">
        <v>82</v>
      </c>
      <c r="G1312" t="s">
        <v>1</v>
      </c>
      <c r="H1312">
        <v>63.7</v>
      </c>
      <c r="I1312">
        <v>161</v>
      </c>
      <c r="J1312" t="s">
        <v>724</v>
      </c>
      <c r="M1312" t="s">
        <v>70</v>
      </c>
      <c r="N1312">
        <v>53</v>
      </c>
      <c r="O1312">
        <v>0</v>
      </c>
      <c r="S1312" t="s">
        <v>69</v>
      </c>
      <c r="T1312" t="s">
        <v>68</v>
      </c>
      <c r="U1312" t="s">
        <v>133</v>
      </c>
      <c r="V1312" t="s">
        <v>70</v>
      </c>
      <c r="X1312" t="s">
        <v>70</v>
      </c>
      <c r="Y1312" t="s">
        <v>70</v>
      </c>
      <c r="Z1312" t="s">
        <v>70</v>
      </c>
      <c r="AA1312" t="s">
        <v>70</v>
      </c>
      <c r="AB1312" t="s">
        <v>72</v>
      </c>
      <c r="AC1312" t="s">
        <v>68</v>
      </c>
      <c r="AD1312">
        <v>3990175</v>
      </c>
      <c r="AE1312">
        <v>353383</v>
      </c>
      <c r="AF1312" t="s">
        <v>72</v>
      </c>
      <c r="AG1312">
        <v>0</v>
      </c>
      <c r="AH1312" t="s">
        <v>73</v>
      </c>
      <c r="AI1312" t="s">
        <v>74</v>
      </c>
      <c r="AJ1312">
        <v>60</v>
      </c>
      <c r="AK1312">
        <f>AJ1312*2.54</f>
        <v>152.4</v>
      </c>
      <c r="AL1312" t="str">
        <f>IF(AK1312&lt;5,"Sapling",IF(AK1312&lt;30,"Pole",IF(AK1312&lt;50,"Small Saw",IF(AK1312&lt;100,"Large Saw",IF(AK1312&lt;300,"Giant","Monarch")))))</f>
        <v>Giant</v>
      </c>
      <c r="AM1312">
        <v>160</v>
      </c>
      <c r="AN1312" t="s">
        <v>1973</v>
      </c>
      <c r="AO1312" s="1">
        <v>45505.604919398145</v>
      </c>
      <c r="AP1312" t="s">
        <v>76</v>
      </c>
      <c r="AQ1312" s="1">
        <v>45553.816504629627</v>
      </c>
      <c r="AR1312" t="s">
        <v>151</v>
      </c>
      <c r="AU1312" t="s">
        <v>79</v>
      </c>
      <c r="AV1312" t="s">
        <v>86</v>
      </c>
      <c r="AW1312" t="s">
        <v>159</v>
      </c>
    </row>
    <row r="1313" spans="1:52" x14ac:dyDescent="0.35">
      <c r="A1313">
        <v>67</v>
      </c>
      <c r="C1313">
        <v>97</v>
      </c>
      <c r="E1313" t="s">
        <v>1940</v>
      </c>
      <c r="F1313" t="s">
        <v>106</v>
      </c>
      <c r="G1313" t="s">
        <v>1</v>
      </c>
      <c r="H1313">
        <v>68.400000000000006</v>
      </c>
      <c r="I1313">
        <v>173</v>
      </c>
      <c r="J1313" t="s">
        <v>2051</v>
      </c>
      <c r="K1313" t="s">
        <v>67</v>
      </c>
      <c r="M1313" t="s">
        <v>68</v>
      </c>
      <c r="N1313">
        <v>22</v>
      </c>
      <c r="O1313">
        <v>2</v>
      </c>
      <c r="S1313" t="s">
        <v>182</v>
      </c>
      <c r="T1313" t="s">
        <v>68</v>
      </c>
      <c r="U1313" t="s">
        <v>67</v>
      </c>
      <c r="V1313" t="s">
        <v>68</v>
      </c>
      <c r="Y1313" t="s">
        <v>70</v>
      </c>
      <c r="Z1313" t="s">
        <v>70</v>
      </c>
      <c r="AA1313" t="s">
        <v>68</v>
      </c>
      <c r="AB1313" t="s">
        <v>72</v>
      </c>
      <c r="AC1313" t="s">
        <v>68</v>
      </c>
      <c r="AD1313">
        <v>3990350</v>
      </c>
      <c r="AE1313">
        <v>353270</v>
      </c>
      <c r="AF1313" t="s">
        <v>72</v>
      </c>
      <c r="AG1313">
        <v>34</v>
      </c>
      <c r="AH1313" t="s">
        <v>73</v>
      </c>
      <c r="AI1313" t="s">
        <v>74</v>
      </c>
      <c r="AJ1313">
        <v>60</v>
      </c>
      <c r="AK1313">
        <f>AJ1313*2.54</f>
        <v>152.4</v>
      </c>
      <c r="AL1313" t="str">
        <f>IF(AK1313&lt;5,"Sapling",IF(AK1313&lt;30,"Pole",IF(AK1313&lt;50,"Small Saw",IF(AK1313&lt;100,"Large Saw",IF(AK1313&lt;300,"Giant","Monarch")))))</f>
        <v>Giant</v>
      </c>
      <c r="AM1313">
        <v>97</v>
      </c>
      <c r="AN1313" t="s">
        <v>2052</v>
      </c>
      <c r="AO1313" s="1">
        <v>45505.604919398145</v>
      </c>
      <c r="AP1313" t="s">
        <v>76</v>
      </c>
      <c r="AQ1313" s="1">
        <v>45553.158472222225</v>
      </c>
      <c r="AR1313" t="s">
        <v>640</v>
      </c>
      <c r="AT1313" t="s">
        <v>2053</v>
      </c>
      <c r="AU1313" t="s">
        <v>79</v>
      </c>
      <c r="AV1313" t="s">
        <v>86</v>
      </c>
      <c r="AW1313" t="s">
        <v>81</v>
      </c>
    </row>
    <row r="1314" spans="1:52" x14ac:dyDescent="0.35">
      <c r="A1314">
        <v>102</v>
      </c>
      <c r="C1314">
        <v>150</v>
      </c>
      <c r="E1314" t="s">
        <v>1940</v>
      </c>
      <c r="F1314" t="s">
        <v>82</v>
      </c>
      <c r="G1314" t="s">
        <v>1</v>
      </c>
      <c r="H1314">
        <v>74.7</v>
      </c>
      <c r="I1314">
        <v>189</v>
      </c>
      <c r="J1314" t="s">
        <v>161</v>
      </c>
      <c r="K1314" t="s">
        <v>133</v>
      </c>
      <c r="M1314" t="s">
        <v>68</v>
      </c>
      <c r="N1314">
        <v>109</v>
      </c>
      <c r="O1314">
        <v>4</v>
      </c>
      <c r="S1314" t="s">
        <v>69</v>
      </c>
      <c r="T1314" t="s">
        <v>68</v>
      </c>
      <c r="U1314" t="s">
        <v>67</v>
      </c>
      <c r="V1314" t="s">
        <v>68</v>
      </c>
      <c r="X1314" t="s">
        <v>70</v>
      </c>
      <c r="Y1314" t="s">
        <v>70</v>
      </c>
      <c r="Z1314" t="s">
        <v>70</v>
      </c>
      <c r="AA1314" t="s">
        <v>70</v>
      </c>
      <c r="AB1314" t="s">
        <v>72</v>
      </c>
      <c r="AC1314" t="s">
        <v>68</v>
      </c>
      <c r="AD1314">
        <v>3990178</v>
      </c>
      <c r="AE1314">
        <v>353278</v>
      </c>
      <c r="AF1314" t="s">
        <v>72</v>
      </c>
      <c r="AG1314">
        <v>58</v>
      </c>
      <c r="AH1314" t="s">
        <v>73</v>
      </c>
      <c r="AI1314" t="s">
        <v>74</v>
      </c>
      <c r="AJ1314">
        <v>60</v>
      </c>
      <c r="AK1314">
        <f>AJ1314*2.54</f>
        <v>152.4</v>
      </c>
      <c r="AL1314" t="str">
        <f>IF(AK1314&lt;5,"Sapling",IF(AK1314&lt;30,"Pole",IF(AK1314&lt;50,"Small Saw",IF(AK1314&lt;100,"Large Saw",IF(AK1314&lt;300,"Giant","Monarch")))))</f>
        <v>Giant</v>
      </c>
      <c r="AM1314">
        <v>150</v>
      </c>
      <c r="AN1314" t="s">
        <v>2116</v>
      </c>
      <c r="AO1314" s="1">
        <v>45505.604919398145</v>
      </c>
      <c r="AP1314" t="s">
        <v>76</v>
      </c>
      <c r="AQ1314" s="1">
        <v>45553.850613425922</v>
      </c>
      <c r="AR1314" t="s">
        <v>151</v>
      </c>
      <c r="AU1314" t="s">
        <v>79</v>
      </c>
      <c r="AV1314" t="s">
        <v>86</v>
      </c>
      <c r="AW1314" t="s">
        <v>159</v>
      </c>
    </row>
    <row r="1315" spans="1:52" x14ac:dyDescent="0.35">
      <c r="A1315">
        <v>602</v>
      </c>
      <c r="C1315">
        <v>206</v>
      </c>
      <c r="E1315" t="s">
        <v>174</v>
      </c>
      <c r="F1315" t="s">
        <v>65</v>
      </c>
      <c r="G1315" t="s">
        <v>1</v>
      </c>
      <c r="H1315">
        <v>72.7</v>
      </c>
      <c r="I1315">
        <v>184</v>
      </c>
      <c r="J1315" t="s">
        <v>503</v>
      </c>
      <c r="M1315" t="s">
        <v>68</v>
      </c>
      <c r="N1315">
        <v>13</v>
      </c>
      <c r="O1315">
        <v>1</v>
      </c>
      <c r="S1315" t="s">
        <v>182</v>
      </c>
      <c r="T1315" t="s">
        <v>68</v>
      </c>
      <c r="U1315" t="s">
        <v>133</v>
      </c>
      <c r="V1315" t="s">
        <v>70</v>
      </c>
      <c r="X1315" t="s">
        <v>70</v>
      </c>
      <c r="Y1315" t="s">
        <v>70</v>
      </c>
      <c r="Z1315" t="s">
        <v>70</v>
      </c>
      <c r="AA1315" t="s">
        <v>70</v>
      </c>
      <c r="AB1315" t="s">
        <v>168</v>
      </c>
      <c r="AC1315" t="s">
        <v>68</v>
      </c>
      <c r="AD1315">
        <v>3984491</v>
      </c>
      <c r="AE1315">
        <v>350823</v>
      </c>
      <c r="AF1315" t="s">
        <v>72</v>
      </c>
      <c r="AG1315">
        <v>0</v>
      </c>
      <c r="AH1315" t="s">
        <v>73</v>
      </c>
      <c r="AI1315" t="s">
        <v>74</v>
      </c>
      <c r="AJ1315">
        <v>60</v>
      </c>
      <c r="AK1315">
        <f>AJ1315*2.54</f>
        <v>152.4</v>
      </c>
      <c r="AL1315" t="str">
        <f>IF(AK1315&lt;5,"Sapling",IF(AK1315&lt;30,"Pole",IF(AK1315&lt;50,"Small Saw",IF(AK1315&lt;100,"Large Saw",IF(AK1315&lt;300,"Giant","Monarch")))))</f>
        <v>Giant</v>
      </c>
      <c r="AM1315">
        <v>206</v>
      </c>
      <c r="AN1315" t="s">
        <v>2659</v>
      </c>
      <c r="AO1315" s="1">
        <v>45505.604919398145</v>
      </c>
      <c r="AP1315" t="s">
        <v>76</v>
      </c>
      <c r="AQ1315" s="1">
        <v>45550.663946759261</v>
      </c>
      <c r="AR1315" t="s">
        <v>151</v>
      </c>
      <c r="AU1315" t="s">
        <v>177</v>
      </c>
      <c r="AV1315" t="s">
        <v>80</v>
      </c>
      <c r="AW1315" t="s">
        <v>81</v>
      </c>
      <c r="AX1315" t="s">
        <v>178</v>
      </c>
    </row>
    <row r="1316" spans="1:52" x14ac:dyDescent="0.35">
      <c r="A1316">
        <v>460</v>
      </c>
      <c r="C1316">
        <v>190</v>
      </c>
      <c r="E1316" t="s">
        <v>174</v>
      </c>
      <c r="F1316" t="s">
        <v>201</v>
      </c>
      <c r="G1316" t="s">
        <v>1</v>
      </c>
      <c r="H1316">
        <v>43</v>
      </c>
      <c r="I1316">
        <v>109</v>
      </c>
      <c r="J1316" t="s">
        <v>179</v>
      </c>
      <c r="M1316" t="s">
        <v>70</v>
      </c>
      <c r="N1316">
        <v>24</v>
      </c>
      <c r="O1316">
        <v>0</v>
      </c>
      <c r="S1316" t="s">
        <v>94</v>
      </c>
      <c r="T1316" t="s">
        <v>70</v>
      </c>
      <c r="V1316" t="s">
        <v>70</v>
      </c>
      <c r="X1316" t="s">
        <v>70</v>
      </c>
      <c r="Y1316" t="s">
        <v>70</v>
      </c>
      <c r="Z1316" t="s">
        <v>70</v>
      </c>
      <c r="AA1316" t="s">
        <v>70</v>
      </c>
      <c r="AB1316" t="s">
        <v>72</v>
      </c>
      <c r="AC1316" t="s">
        <v>68</v>
      </c>
      <c r="AD1316">
        <v>3983302</v>
      </c>
      <c r="AE1316">
        <v>350543</v>
      </c>
      <c r="AF1316" t="s">
        <v>72</v>
      </c>
      <c r="AG1316">
        <v>0</v>
      </c>
      <c r="AH1316" t="s">
        <v>73</v>
      </c>
      <c r="AI1316" t="s">
        <v>74</v>
      </c>
      <c r="AJ1316">
        <v>60</v>
      </c>
      <c r="AK1316">
        <f>AJ1316*2.54</f>
        <v>152.4</v>
      </c>
      <c r="AL1316" t="str">
        <f>IF(AK1316&lt;5,"Sapling",IF(AK1316&lt;30,"Pole",IF(AK1316&lt;50,"Small Saw",IF(AK1316&lt;100,"Large Saw",IF(AK1316&lt;300,"Giant","Monarch")))))</f>
        <v>Giant</v>
      </c>
      <c r="AM1316">
        <v>190</v>
      </c>
      <c r="AN1316" t="s">
        <v>2852</v>
      </c>
      <c r="AO1316" s="1">
        <v>45505.604919398145</v>
      </c>
      <c r="AP1316" t="s">
        <v>76</v>
      </c>
      <c r="AQ1316" s="1">
        <v>45551.177152777775</v>
      </c>
      <c r="AR1316" t="s">
        <v>151</v>
      </c>
      <c r="AU1316" t="s">
        <v>177</v>
      </c>
      <c r="AV1316" t="s">
        <v>86</v>
      </c>
      <c r="AW1316" t="s">
        <v>159</v>
      </c>
      <c r="AX1316" t="s">
        <v>206</v>
      </c>
    </row>
    <row r="1317" spans="1:52" x14ac:dyDescent="0.35">
      <c r="A1317">
        <v>664</v>
      </c>
      <c r="C1317">
        <v>181</v>
      </c>
      <c r="E1317" t="s">
        <v>174</v>
      </c>
      <c r="F1317" t="s">
        <v>146</v>
      </c>
      <c r="G1317" t="s">
        <v>1</v>
      </c>
      <c r="H1317">
        <v>50</v>
      </c>
      <c r="I1317">
        <v>127</v>
      </c>
      <c r="J1317" t="s">
        <v>2959</v>
      </c>
      <c r="K1317" t="s">
        <v>67</v>
      </c>
      <c r="M1317" t="s">
        <v>70</v>
      </c>
      <c r="N1317">
        <v>24</v>
      </c>
      <c r="S1317" t="s">
        <v>182</v>
      </c>
      <c r="T1317" t="s">
        <v>68</v>
      </c>
      <c r="U1317" t="s">
        <v>133</v>
      </c>
      <c r="V1317" t="s">
        <v>70</v>
      </c>
      <c r="W1317" t="s">
        <v>67</v>
      </c>
      <c r="X1317" t="s">
        <v>68</v>
      </c>
      <c r="Y1317" t="s">
        <v>68</v>
      </c>
      <c r="Z1317" t="s">
        <v>70</v>
      </c>
      <c r="AA1317" t="s">
        <v>70</v>
      </c>
      <c r="AB1317" t="s">
        <v>72</v>
      </c>
      <c r="AC1317" t="s">
        <v>68</v>
      </c>
      <c r="AD1317">
        <v>3982781</v>
      </c>
      <c r="AE1317">
        <v>350174</v>
      </c>
      <c r="AF1317" t="s">
        <v>72</v>
      </c>
      <c r="AG1317">
        <v>0</v>
      </c>
      <c r="AH1317" t="s">
        <v>73</v>
      </c>
      <c r="AI1317" t="s">
        <v>74</v>
      </c>
      <c r="AJ1317">
        <v>60</v>
      </c>
      <c r="AK1317">
        <f>AJ1317*2.54</f>
        <v>152.4</v>
      </c>
      <c r="AL1317" t="str">
        <f>IF(AK1317&lt;5,"Sapling",IF(AK1317&lt;30,"Pole",IF(AK1317&lt;50,"Small Saw",IF(AK1317&lt;100,"Large Saw",IF(AK1317&lt;300,"Giant","Monarch")))))</f>
        <v>Giant</v>
      </c>
      <c r="AM1317">
        <v>181</v>
      </c>
      <c r="AN1317" t="s">
        <v>2960</v>
      </c>
      <c r="AO1317" s="1">
        <v>45505.604919398145</v>
      </c>
      <c r="AP1317" t="s">
        <v>76</v>
      </c>
      <c r="AQ1317" s="1">
        <v>45550.036597222221</v>
      </c>
      <c r="AR1317" t="s">
        <v>151</v>
      </c>
      <c r="AU1317" t="s">
        <v>177</v>
      </c>
      <c r="AV1317" t="s">
        <v>86</v>
      </c>
      <c r="AW1317" t="s">
        <v>159</v>
      </c>
      <c r="AX1317" t="s">
        <v>2961</v>
      </c>
    </row>
    <row r="1318" spans="1:52" x14ac:dyDescent="0.35">
      <c r="A1318">
        <v>135</v>
      </c>
      <c r="C1318">
        <v>180</v>
      </c>
      <c r="E1318" t="s">
        <v>174</v>
      </c>
      <c r="F1318" t="s">
        <v>82</v>
      </c>
      <c r="G1318" t="s">
        <v>1</v>
      </c>
      <c r="H1318">
        <v>58.399999999999899</v>
      </c>
      <c r="I1318">
        <v>148</v>
      </c>
      <c r="J1318" t="s">
        <v>461</v>
      </c>
      <c r="K1318" t="s">
        <v>97</v>
      </c>
      <c r="M1318" t="s">
        <v>70</v>
      </c>
      <c r="N1318">
        <v>28.399999999999899</v>
      </c>
      <c r="O1318">
        <v>0</v>
      </c>
      <c r="S1318" t="s">
        <v>69</v>
      </c>
      <c r="T1318" t="s">
        <v>70</v>
      </c>
      <c r="V1318" t="s">
        <v>70</v>
      </c>
      <c r="W1318" t="s">
        <v>67</v>
      </c>
      <c r="X1318" t="s">
        <v>68</v>
      </c>
      <c r="Y1318" t="s">
        <v>70</v>
      </c>
      <c r="Z1318" t="s">
        <v>70</v>
      </c>
      <c r="AA1318" t="s">
        <v>70</v>
      </c>
      <c r="AB1318" t="s">
        <v>72</v>
      </c>
      <c r="AC1318" t="s">
        <v>68</v>
      </c>
      <c r="AD1318">
        <v>3983563</v>
      </c>
      <c r="AE1318">
        <v>349631</v>
      </c>
      <c r="AF1318" t="s">
        <v>72</v>
      </c>
      <c r="AG1318">
        <v>0</v>
      </c>
      <c r="AH1318" t="s">
        <v>73</v>
      </c>
      <c r="AI1318" t="s">
        <v>74</v>
      </c>
      <c r="AJ1318">
        <v>60</v>
      </c>
      <c r="AK1318">
        <f>AJ1318*2.54</f>
        <v>152.4</v>
      </c>
      <c r="AL1318" t="str">
        <f>IF(AK1318&lt;5,"Sapling",IF(AK1318&lt;30,"Pole",IF(AK1318&lt;50,"Small Saw",IF(AK1318&lt;100,"Large Saw",IF(AK1318&lt;300,"Giant","Monarch")))))</f>
        <v>Giant</v>
      </c>
      <c r="AM1318">
        <v>180</v>
      </c>
      <c r="AN1318" t="s">
        <v>2962</v>
      </c>
      <c r="AO1318" s="1">
        <v>45505.604919398145</v>
      </c>
      <c r="AP1318" t="s">
        <v>76</v>
      </c>
      <c r="AQ1318" s="1">
        <v>45556.690787037034</v>
      </c>
      <c r="AR1318" t="s">
        <v>151</v>
      </c>
      <c r="AU1318" t="s">
        <v>177</v>
      </c>
      <c r="AV1318" t="s">
        <v>86</v>
      </c>
      <c r="AW1318" t="s">
        <v>81</v>
      </c>
    </row>
    <row r="1319" spans="1:52" x14ac:dyDescent="0.35">
      <c r="A1319">
        <v>513</v>
      </c>
      <c r="C1319">
        <v>180</v>
      </c>
      <c r="E1319" t="s">
        <v>174</v>
      </c>
      <c r="F1319" t="s">
        <v>146</v>
      </c>
      <c r="G1319" t="s">
        <v>1</v>
      </c>
      <c r="H1319">
        <v>47.1</v>
      </c>
      <c r="I1319">
        <v>119</v>
      </c>
      <c r="J1319" t="s">
        <v>317</v>
      </c>
      <c r="K1319" t="s">
        <v>67</v>
      </c>
      <c r="M1319" t="s">
        <v>70</v>
      </c>
      <c r="N1319">
        <v>33</v>
      </c>
      <c r="O1319">
        <v>0</v>
      </c>
      <c r="S1319" t="s">
        <v>94</v>
      </c>
      <c r="T1319" t="s">
        <v>68</v>
      </c>
      <c r="U1319" t="s">
        <v>67</v>
      </c>
      <c r="V1319" t="s">
        <v>70</v>
      </c>
      <c r="W1319" t="s">
        <v>67</v>
      </c>
      <c r="X1319" t="s">
        <v>70</v>
      </c>
      <c r="Y1319" t="s">
        <v>70</v>
      </c>
      <c r="Z1319" t="s">
        <v>70</v>
      </c>
      <c r="AA1319" t="s">
        <v>70</v>
      </c>
      <c r="AB1319" t="s">
        <v>72</v>
      </c>
      <c r="AC1319" t="s">
        <v>68</v>
      </c>
      <c r="AD1319">
        <v>3983570</v>
      </c>
      <c r="AE1319">
        <v>350394</v>
      </c>
      <c r="AF1319" t="s">
        <v>72</v>
      </c>
      <c r="AG1319">
        <v>0</v>
      </c>
      <c r="AH1319" t="s">
        <v>73</v>
      </c>
      <c r="AI1319" t="s">
        <v>74</v>
      </c>
      <c r="AJ1319">
        <v>60</v>
      </c>
      <c r="AK1319">
        <f>AJ1319*2.54</f>
        <v>152.4</v>
      </c>
      <c r="AL1319" t="str">
        <f>IF(AK1319&lt;5,"Sapling",IF(AK1319&lt;30,"Pole",IF(AK1319&lt;50,"Small Saw",IF(AK1319&lt;100,"Large Saw",IF(AK1319&lt;300,"Giant","Monarch")))))</f>
        <v>Giant</v>
      </c>
      <c r="AM1319">
        <v>180</v>
      </c>
      <c r="AN1319" t="s">
        <v>2974</v>
      </c>
      <c r="AO1319" s="1">
        <v>45505.604919398145</v>
      </c>
      <c r="AP1319" t="s">
        <v>76</v>
      </c>
      <c r="AQ1319" s="1">
        <v>45563.014065856485</v>
      </c>
      <c r="AR1319" t="s">
        <v>77</v>
      </c>
      <c r="AS1319" t="s">
        <v>67</v>
      </c>
      <c r="AU1319" t="s">
        <v>177</v>
      </c>
      <c r="AV1319" t="s">
        <v>86</v>
      </c>
      <c r="AW1319" t="s">
        <v>159</v>
      </c>
    </row>
    <row r="1320" spans="1:52" x14ac:dyDescent="0.35">
      <c r="A1320">
        <v>599</v>
      </c>
      <c r="C1320">
        <v>180</v>
      </c>
      <c r="E1320" t="s">
        <v>174</v>
      </c>
      <c r="F1320" t="s">
        <v>65</v>
      </c>
      <c r="G1320" t="s">
        <v>1</v>
      </c>
      <c r="H1320">
        <v>51.399999999999899</v>
      </c>
      <c r="I1320">
        <v>130</v>
      </c>
      <c r="J1320" t="s">
        <v>221</v>
      </c>
      <c r="M1320" t="s">
        <v>70</v>
      </c>
      <c r="N1320">
        <v>28</v>
      </c>
      <c r="O1320">
        <v>0</v>
      </c>
      <c r="S1320" t="s">
        <v>182</v>
      </c>
      <c r="T1320" t="s">
        <v>68</v>
      </c>
      <c r="U1320" t="s">
        <v>67</v>
      </c>
      <c r="V1320" t="s">
        <v>70</v>
      </c>
      <c r="X1320" t="s">
        <v>70</v>
      </c>
      <c r="Y1320" t="s">
        <v>70</v>
      </c>
      <c r="Z1320" t="s">
        <v>70</v>
      </c>
      <c r="AA1320" t="s">
        <v>70</v>
      </c>
      <c r="AB1320" t="s">
        <v>2980</v>
      </c>
      <c r="AC1320" t="s">
        <v>68</v>
      </c>
      <c r="AD1320">
        <v>3984380</v>
      </c>
      <c r="AE1320">
        <v>349850</v>
      </c>
      <c r="AF1320" t="s">
        <v>72</v>
      </c>
      <c r="AG1320">
        <v>0</v>
      </c>
      <c r="AH1320" t="s">
        <v>73</v>
      </c>
      <c r="AI1320" t="s">
        <v>74</v>
      </c>
      <c r="AJ1320">
        <v>60</v>
      </c>
      <c r="AK1320">
        <f>AJ1320*2.54</f>
        <v>152.4</v>
      </c>
      <c r="AL1320" t="str">
        <f>IF(AK1320&lt;5,"Sapling",IF(AK1320&lt;30,"Pole",IF(AK1320&lt;50,"Small Saw",IF(AK1320&lt;100,"Large Saw",IF(AK1320&lt;300,"Giant","Monarch")))))</f>
        <v>Giant</v>
      </c>
      <c r="AM1320">
        <v>180</v>
      </c>
      <c r="AN1320" t="s">
        <v>2981</v>
      </c>
      <c r="AO1320" s="1">
        <v>45505.604919398145</v>
      </c>
      <c r="AP1320" t="s">
        <v>76</v>
      </c>
      <c r="AQ1320" s="1">
        <v>45550.868472222224</v>
      </c>
      <c r="AR1320" t="s">
        <v>151</v>
      </c>
      <c r="AU1320" t="s">
        <v>177</v>
      </c>
      <c r="AV1320" t="s">
        <v>80</v>
      </c>
      <c r="AW1320" t="s">
        <v>87</v>
      </c>
      <c r="AX1320" t="s">
        <v>2900</v>
      </c>
    </row>
    <row r="1321" spans="1:52" x14ac:dyDescent="0.35">
      <c r="B1321">
        <v>905</v>
      </c>
      <c r="F1321" t="s">
        <v>65</v>
      </c>
      <c r="G1321" t="s">
        <v>1</v>
      </c>
      <c r="H1321">
        <v>60</v>
      </c>
      <c r="I1321">
        <v>152</v>
      </c>
      <c r="J1321" t="s">
        <v>3029</v>
      </c>
      <c r="M1321" t="s">
        <v>70</v>
      </c>
      <c r="S1321" t="s">
        <v>94</v>
      </c>
      <c r="T1321" t="s">
        <v>68</v>
      </c>
      <c r="U1321" t="s">
        <v>67</v>
      </c>
      <c r="V1321" t="s">
        <v>70</v>
      </c>
      <c r="X1321" t="s">
        <v>70</v>
      </c>
      <c r="Y1321" t="s">
        <v>70</v>
      </c>
      <c r="Z1321" t="s">
        <v>70</v>
      </c>
      <c r="AA1321" t="s">
        <v>70</v>
      </c>
      <c r="AC1321" t="s">
        <v>68</v>
      </c>
      <c r="AH1321" t="s">
        <v>73</v>
      </c>
      <c r="AI1321" t="s">
        <v>74</v>
      </c>
      <c r="AJ1321">
        <f>H1321</f>
        <v>60</v>
      </c>
      <c r="AK1321">
        <f>AJ1321*2.54</f>
        <v>152.4</v>
      </c>
      <c r="AL1321" t="str">
        <f>IF(AK1321&lt;5,"Sapling",IF(AK1321&lt;30,"Pole",IF(AK1321&lt;50,"Small Saw",IF(AK1321&lt;100,"Large Saw",IF(AK1321&lt;300,"Giant","Monarch")))))</f>
        <v>Giant</v>
      </c>
      <c r="AN1321" t="s">
        <v>3030</v>
      </c>
      <c r="AO1321" s="1">
        <v>45564.735185185185</v>
      </c>
      <c r="AP1321" t="s">
        <v>927</v>
      </c>
      <c r="AQ1321" s="1">
        <v>45564.735185185185</v>
      </c>
      <c r="AR1321" t="s">
        <v>927</v>
      </c>
      <c r="AT1321" t="s">
        <v>3031</v>
      </c>
      <c r="AV1321" t="s">
        <v>86</v>
      </c>
      <c r="AW1321" t="s">
        <v>81</v>
      </c>
      <c r="AZ1321">
        <v>1</v>
      </c>
    </row>
    <row r="1322" spans="1:52" x14ac:dyDescent="0.35">
      <c r="A1322">
        <v>346</v>
      </c>
      <c r="C1322">
        <v>171</v>
      </c>
      <c r="E1322" t="s">
        <v>174</v>
      </c>
      <c r="F1322" t="s">
        <v>65</v>
      </c>
      <c r="G1322" t="s">
        <v>1</v>
      </c>
      <c r="H1322">
        <v>53.399999999999899</v>
      </c>
      <c r="I1322">
        <v>135</v>
      </c>
      <c r="J1322" t="s">
        <v>276</v>
      </c>
      <c r="M1322" t="s">
        <v>68</v>
      </c>
      <c r="N1322">
        <v>20</v>
      </c>
      <c r="O1322">
        <v>2</v>
      </c>
      <c r="S1322" t="s">
        <v>94</v>
      </c>
      <c r="T1322" t="s">
        <v>68</v>
      </c>
      <c r="U1322" t="s">
        <v>67</v>
      </c>
      <c r="V1322" t="s">
        <v>70</v>
      </c>
      <c r="X1322" t="s">
        <v>70</v>
      </c>
      <c r="Y1322" t="s">
        <v>70</v>
      </c>
      <c r="Z1322" t="s">
        <v>70</v>
      </c>
      <c r="AA1322" t="s">
        <v>70</v>
      </c>
      <c r="AB1322" t="s">
        <v>72</v>
      </c>
      <c r="AC1322" t="s">
        <v>68</v>
      </c>
      <c r="AD1322">
        <v>3983607</v>
      </c>
      <c r="AE1322">
        <v>350063</v>
      </c>
      <c r="AF1322" t="s">
        <v>72</v>
      </c>
      <c r="AG1322">
        <v>0</v>
      </c>
      <c r="AH1322" t="s">
        <v>73</v>
      </c>
      <c r="AI1322" t="s">
        <v>74</v>
      </c>
      <c r="AJ1322">
        <v>59</v>
      </c>
      <c r="AK1322">
        <f>AJ1322*2.54</f>
        <v>149.86000000000001</v>
      </c>
      <c r="AL1322" t="str">
        <f>IF(AK1322&lt;5,"Sapling",IF(AK1322&lt;30,"Pole",IF(AK1322&lt;50,"Small Saw",IF(AK1322&lt;100,"Large Saw",IF(AK1322&lt;300,"Giant","Monarch")))))</f>
        <v>Giant</v>
      </c>
      <c r="AM1322">
        <v>171</v>
      </c>
      <c r="AN1322" t="s">
        <v>277</v>
      </c>
      <c r="AO1322" s="1">
        <v>45505.604919398145</v>
      </c>
      <c r="AP1322" t="s">
        <v>76</v>
      </c>
      <c r="AQ1322" s="1">
        <v>45555.73133101852</v>
      </c>
      <c r="AR1322" t="s">
        <v>151</v>
      </c>
      <c r="AU1322" t="s">
        <v>177</v>
      </c>
      <c r="AV1322" t="s">
        <v>86</v>
      </c>
      <c r="AW1322" t="s">
        <v>81</v>
      </c>
      <c r="AX1322" t="s">
        <v>278</v>
      </c>
    </row>
    <row r="1323" spans="1:52" x14ac:dyDescent="0.35">
      <c r="A1323">
        <v>21</v>
      </c>
      <c r="C1323">
        <v>170</v>
      </c>
      <c r="E1323" t="s">
        <v>174</v>
      </c>
      <c r="F1323" t="s">
        <v>82</v>
      </c>
      <c r="G1323" t="s">
        <v>1</v>
      </c>
      <c r="H1323">
        <v>51.799999999999898</v>
      </c>
      <c r="I1323">
        <v>131</v>
      </c>
      <c r="J1323" t="s">
        <v>198</v>
      </c>
      <c r="M1323" t="s">
        <v>70</v>
      </c>
      <c r="N1323">
        <v>22</v>
      </c>
      <c r="O1323">
        <v>0</v>
      </c>
      <c r="S1323" t="s">
        <v>182</v>
      </c>
      <c r="T1323" t="s">
        <v>68</v>
      </c>
      <c r="U1323" t="s">
        <v>67</v>
      </c>
      <c r="V1323" t="s">
        <v>70</v>
      </c>
      <c r="X1323" t="s">
        <v>70</v>
      </c>
      <c r="Y1323" t="s">
        <v>70</v>
      </c>
      <c r="Z1323" t="s">
        <v>70</v>
      </c>
      <c r="AA1323" t="s">
        <v>70</v>
      </c>
      <c r="AB1323" t="s">
        <v>280</v>
      </c>
      <c r="AC1323" t="s">
        <v>68</v>
      </c>
      <c r="AD1323">
        <v>3983844</v>
      </c>
      <c r="AE1323">
        <v>349850</v>
      </c>
      <c r="AF1323" t="s">
        <v>72</v>
      </c>
      <c r="AG1323">
        <v>0</v>
      </c>
      <c r="AH1323" t="s">
        <v>73</v>
      </c>
      <c r="AI1323" t="s">
        <v>74</v>
      </c>
      <c r="AJ1323">
        <v>59</v>
      </c>
      <c r="AK1323">
        <f>AJ1323*2.54</f>
        <v>149.86000000000001</v>
      </c>
      <c r="AL1323" t="str">
        <f>IF(AK1323&lt;5,"Sapling",IF(AK1323&lt;30,"Pole",IF(AK1323&lt;50,"Small Saw",IF(AK1323&lt;100,"Large Saw",IF(AK1323&lt;300,"Giant","Monarch")))))</f>
        <v>Giant</v>
      </c>
      <c r="AM1323">
        <v>170</v>
      </c>
      <c r="AN1323" t="s">
        <v>281</v>
      </c>
      <c r="AO1323" s="1">
        <v>45505.604919398145</v>
      </c>
      <c r="AP1323" t="s">
        <v>76</v>
      </c>
      <c r="AQ1323" s="1">
        <v>45532.887480717596</v>
      </c>
      <c r="AR1323" t="s">
        <v>76</v>
      </c>
      <c r="AU1323" t="s">
        <v>177</v>
      </c>
      <c r="AV1323" t="s">
        <v>80</v>
      </c>
      <c r="AW1323" t="s">
        <v>81</v>
      </c>
      <c r="AX1323" t="s">
        <v>282</v>
      </c>
    </row>
    <row r="1324" spans="1:52" x14ac:dyDescent="0.35">
      <c r="A1324">
        <v>211</v>
      </c>
      <c r="C1324">
        <v>155</v>
      </c>
      <c r="E1324" t="s">
        <v>174</v>
      </c>
      <c r="F1324" t="s">
        <v>82</v>
      </c>
      <c r="G1324" t="s">
        <v>1</v>
      </c>
      <c r="H1324">
        <v>53.399999999999899</v>
      </c>
      <c r="I1324">
        <v>135</v>
      </c>
      <c r="J1324" t="s">
        <v>193</v>
      </c>
      <c r="M1324" t="s">
        <v>70</v>
      </c>
      <c r="N1324">
        <v>13</v>
      </c>
      <c r="O1324">
        <v>0</v>
      </c>
      <c r="S1324" t="s">
        <v>69</v>
      </c>
      <c r="T1324" t="s">
        <v>70</v>
      </c>
      <c r="V1324" t="s">
        <v>70</v>
      </c>
      <c r="X1324" t="s">
        <v>70</v>
      </c>
      <c r="Y1324" t="s">
        <v>70</v>
      </c>
      <c r="Z1324" t="s">
        <v>70</v>
      </c>
      <c r="AA1324" t="s">
        <v>70</v>
      </c>
      <c r="AB1324" t="s">
        <v>72</v>
      </c>
      <c r="AC1324" t="s">
        <v>68</v>
      </c>
      <c r="AD1324">
        <v>3982623</v>
      </c>
      <c r="AE1324">
        <v>350030</v>
      </c>
      <c r="AF1324" t="s">
        <v>72</v>
      </c>
      <c r="AG1324">
        <v>0</v>
      </c>
      <c r="AH1324" t="s">
        <v>73</v>
      </c>
      <c r="AI1324" t="s">
        <v>74</v>
      </c>
      <c r="AJ1324">
        <v>59</v>
      </c>
      <c r="AK1324">
        <f>AJ1324*2.54</f>
        <v>149.86000000000001</v>
      </c>
      <c r="AL1324" t="str">
        <f>IF(AK1324&lt;5,"Sapling",IF(AK1324&lt;30,"Pole",IF(AK1324&lt;50,"Small Saw",IF(AK1324&lt;100,"Large Saw",IF(AK1324&lt;300,"Giant","Monarch")))))</f>
        <v>Giant</v>
      </c>
      <c r="AM1324">
        <v>155</v>
      </c>
      <c r="AN1324" t="s">
        <v>413</v>
      </c>
      <c r="AO1324" s="1">
        <v>45505.604919398145</v>
      </c>
      <c r="AP1324" t="s">
        <v>76</v>
      </c>
      <c r="AQ1324" s="1">
        <v>45532.887542986115</v>
      </c>
      <c r="AR1324" t="s">
        <v>76</v>
      </c>
      <c r="AT1324" t="s">
        <v>414</v>
      </c>
      <c r="AU1324" t="s">
        <v>177</v>
      </c>
      <c r="AV1324" t="s">
        <v>86</v>
      </c>
      <c r="AW1324" t="s">
        <v>87</v>
      </c>
    </row>
    <row r="1325" spans="1:52" x14ac:dyDescent="0.35">
      <c r="A1325">
        <v>447</v>
      </c>
      <c r="C1325">
        <v>155</v>
      </c>
      <c r="E1325" t="s">
        <v>174</v>
      </c>
      <c r="F1325" t="s">
        <v>197</v>
      </c>
      <c r="G1325" t="s">
        <v>1</v>
      </c>
      <c r="H1325">
        <v>51.299999999999898</v>
      </c>
      <c r="I1325">
        <v>130</v>
      </c>
      <c r="J1325" t="s">
        <v>141</v>
      </c>
      <c r="M1325" t="s">
        <v>70</v>
      </c>
      <c r="N1325">
        <v>17</v>
      </c>
      <c r="O1325">
        <v>0</v>
      </c>
      <c r="S1325" t="s">
        <v>94</v>
      </c>
      <c r="T1325" t="s">
        <v>70</v>
      </c>
      <c r="V1325" t="s">
        <v>70</v>
      </c>
      <c r="X1325" t="s">
        <v>70</v>
      </c>
      <c r="Y1325" t="s">
        <v>70</v>
      </c>
      <c r="Z1325" t="s">
        <v>70</v>
      </c>
      <c r="AA1325" t="s">
        <v>70</v>
      </c>
      <c r="AB1325" t="s">
        <v>72</v>
      </c>
      <c r="AC1325" t="s">
        <v>68</v>
      </c>
      <c r="AD1325">
        <v>3983697</v>
      </c>
      <c r="AE1325">
        <v>350408</v>
      </c>
      <c r="AF1325" t="s">
        <v>72</v>
      </c>
      <c r="AG1325">
        <v>0</v>
      </c>
      <c r="AH1325" t="s">
        <v>73</v>
      </c>
      <c r="AI1325" t="s">
        <v>74</v>
      </c>
      <c r="AJ1325">
        <v>59</v>
      </c>
      <c r="AK1325">
        <f>AJ1325*2.54</f>
        <v>149.86000000000001</v>
      </c>
      <c r="AL1325" t="str">
        <f>IF(AK1325&lt;5,"Sapling",IF(AK1325&lt;30,"Pole",IF(AK1325&lt;50,"Small Saw",IF(AK1325&lt;100,"Large Saw",IF(AK1325&lt;300,"Giant","Monarch")))))</f>
        <v>Giant</v>
      </c>
      <c r="AM1325">
        <v>155</v>
      </c>
      <c r="AN1325" t="s">
        <v>418</v>
      </c>
      <c r="AO1325" s="1">
        <v>45505.604919398145</v>
      </c>
      <c r="AP1325" t="s">
        <v>76</v>
      </c>
      <c r="AQ1325" s="1">
        <v>45549.63721064815</v>
      </c>
      <c r="AR1325" t="s">
        <v>151</v>
      </c>
      <c r="AU1325" t="s">
        <v>177</v>
      </c>
      <c r="AV1325" t="s">
        <v>109</v>
      </c>
      <c r="AW1325" t="s">
        <v>87</v>
      </c>
    </row>
    <row r="1326" spans="1:52" x14ac:dyDescent="0.35">
      <c r="A1326">
        <v>601</v>
      </c>
      <c r="C1326">
        <v>125</v>
      </c>
      <c r="E1326" t="s">
        <v>174</v>
      </c>
      <c r="F1326" t="s">
        <v>146</v>
      </c>
      <c r="G1326" t="s">
        <v>1</v>
      </c>
      <c r="H1326">
        <v>64.2</v>
      </c>
      <c r="I1326">
        <v>163</v>
      </c>
      <c r="J1326" t="s">
        <v>193</v>
      </c>
      <c r="M1326" t="s">
        <v>70</v>
      </c>
      <c r="N1326">
        <v>2</v>
      </c>
      <c r="O1326">
        <v>0</v>
      </c>
      <c r="S1326" t="s">
        <v>182</v>
      </c>
      <c r="T1326" t="s">
        <v>68</v>
      </c>
      <c r="U1326" t="s">
        <v>67</v>
      </c>
      <c r="V1326" t="s">
        <v>70</v>
      </c>
      <c r="X1326" t="s">
        <v>70</v>
      </c>
      <c r="Y1326" t="s">
        <v>70</v>
      </c>
      <c r="Z1326" t="s">
        <v>70</v>
      </c>
      <c r="AA1326" t="s">
        <v>70</v>
      </c>
      <c r="AB1326" t="s">
        <v>168</v>
      </c>
      <c r="AC1326" t="s">
        <v>68</v>
      </c>
      <c r="AD1326">
        <v>3984485</v>
      </c>
      <c r="AE1326">
        <v>350804</v>
      </c>
      <c r="AF1326" t="s">
        <v>72</v>
      </c>
      <c r="AG1326">
        <v>0</v>
      </c>
      <c r="AH1326" t="s">
        <v>73</v>
      </c>
      <c r="AI1326" t="s">
        <v>74</v>
      </c>
      <c r="AJ1326">
        <v>59</v>
      </c>
      <c r="AK1326">
        <f>AJ1326*2.54</f>
        <v>149.86000000000001</v>
      </c>
      <c r="AL1326" t="str">
        <f>IF(AK1326&lt;5,"Sapling",IF(AK1326&lt;30,"Pole",IF(AK1326&lt;50,"Small Saw",IF(AK1326&lt;100,"Large Saw",IF(AK1326&lt;300,"Giant","Monarch")))))</f>
        <v>Giant</v>
      </c>
      <c r="AM1326">
        <v>125</v>
      </c>
      <c r="AN1326" t="s">
        <v>534</v>
      </c>
      <c r="AO1326" s="1">
        <v>45505.604919398145</v>
      </c>
      <c r="AP1326" t="s">
        <v>76</v>
      </c>
      <c r="AQ1326" s="1">
        <v>45550.673182870371</v>
      </c>
      <c r="AR1326" t="s">
        <v>151</v>
      </c>
      <c r="AU1326" t="s">
        <v>177</v>
      </c>
      <c r="AV1326" t="s">
        <v>80</v>
      </c>
      <c r="AW1326" t="s">
        <v>81</v>
      </c>
      <c r="AX1326" t="s">
        <v>178</v>
      </c>
    </row>
    <row r="1327" spans="1:52" x14ac:dyDescent="0.35">
      <c r="A1327">
        <v>339</v>
      </c>
      <c r="C1327">
        <v>195</v>
      </c>
      <c r="E1327" t="s">
        <v>637</v>
      </c>
      <c r="F1327" t="s">
        <v>290</v>
      </c>
      <c r="G1327" t="s">
        <v>1</v>
      </c>
      <c r="H1327">
        <v>49</v>
      </c>
      <c r="I1327">
        <v>124</v>
      </c>
      <c r="J1327" t="s">
        <v>1336</v>
      </c>
      <c r="M1327" t="s">
        <v>68</v>
      </c>
      <c r="N1327">
        <v>25</v>
      </c>
      <c r="O1327">
        <v>1</v>
      </c>
      <c r="S1327" t="s">
        <v>94</v>
      </c>
      <c r="T1327" t="s">
        <v>68</v>
      </c>
      <c r="U1327" t="s">
        <v>67</v>
      </c>
      <c r="X1327" t="s">
        <v>70</v>
      </c>
      <c r="Y1327" t="s">
        <v>70</v>
      </c>
      <c r="Z1327" t="s">
        <v>70</v>
      </c>
      <c r="AA1327" t="s">
        <v>70</v>
      </c>
      <c r="AB1327" t="s">
        <v>72</v>
      </c>
      <c r="AC1327" t="s">
        <v>68</v>
      </c>
      <c r="AD1327">
        <v>3995627</v>
      </c>
      <c r="AE1327">
        <v>351095</v>
      </c>
      <c r="AF1327" t="s">
        <v>72</v>
      </c>
      <c r="AG1327">
        <v>0</v>
      </c>
      <c r="AH1327" t="s">
        <v>73</v>
      </c>
      <c r="AI1327" t="s">
        <v>74</v>
      </c>
      <c r="AJ1327">
        <v>59</v>
      </c>
      <c r="AK1327">
        <f>AJ1327*2.54</f>
        <v>149.86000000000001</v>
      </c>
      <c r="AL1327" t="str">
        <f>IF(AK1327&lt;5,"Sapling",IF(AK1327&lt;30,"Pole",IF(AK1327&lt;50,"Small Saw",IF(AK1327&lt;100,"Large Saw",IF(AK1327&lt;300,"Giant","Monarch")))))</f>
        <v>Giant</v>
      </c>
      <c r="AM1327">
        <v>195</v>
      </c>
      <c r="AN1327" t="s">
        <v>1358</v>
      </c>
      <c r="AO1327" s="1">
        <v>45505.604919398145</v>
      </c>
      <c r="AP1327" t="s">
        <v>76</v>
      </c>
      <c r="AQ1327" s="1">
        <v>45563.826354166667</v>
      </c>
      <c r="AR1327" t="s">
        <v>927</v>
      </c>
      <c r="AU1327" t="s">
        <v>177</v>
      </c>
      <c r="AV1327" t="s">
        <v>80</v>
      </c>
      <c r="AW1327" t="s">
        <v>159</v>
      </c>
      <c r="AX1327" t="s">
        <v>1359</v>
      </c>
    </row>
    <row r="1328" spans="1:52" x14ac:dyDescent="0.35">
      <c r="A1328">
        <v>378</v>
      </c>
      <c r="C1328">
        <v>185</v>
      </c>
      <c r="E1328" t="s">
        <v>637</v>
      </c>
      <c r="F1328" t="s">
        <v>65</v>
      </c>
      <c r="G1328" t="s">
        <v>1</v>
      </c>
      <c r="H1328">
        <v>71.900000000000006</v>
      </c>
      <c r="I1328">
        <v>182</v>
      </c>
      <c r="J1328" t="s">
        <v>141</v>
      </c>
      <c r="M1328" t="s">
        <v>70</v>
      </c>
      <c r="N1328">
        <v>1</v>
      </c>
      <c r="O1328">
        <v>0</v>
      </c>
      <c r="S1328" t="s">
        <v>69</v>
      </c>
      <c r="T1328" t="s">
        <v>68</v>
      </c>
      <c r="U1328" t="s">
        <v>67</v>
      </c>
      <c r="V1328" t="s">
        <v>70</v>
      </c>
      <c r="X1328" t="s">
        <v>70</v>
      </c>
      <c r="Y1328" t="s">
        <v>68</v>
      </c>
      <c r="Z1328" t="s">
        <v>70</v>
      </c>
      <c r="AA1328" t="s">
        <v>70</v>
      </c>
      <c r="AB1328" t="s">
        <v>72</v>
      </c>
      <c r="AC1328" t="s">
        <v>68</v>
      </c>
      <c r="AD1328">
        <v>3996464</v>
      </c>
      <c r="AE1328">
        <v>349025</v>
      </c>
      <c r="AF1328" t="s">
        <v>72</v>
      </c>
      <c r="AG1328">
        <v>0</v>
      </c>
      <c r="AH1328" t="s">
        <v>73</v>
      </c>
      <c r="AI1328" t="s">
        <v>74</v>
      </c>
      <c r="AJ1328">
        <v>59</v>
      </c>
      <c r="AK1328">
        <f>AJ1328*2.54</f>
        <v>149.86000000000001</v>
      </c>
      <c r="AL1328" t="str">
        <f>IF(AK1328&lt;5,"Sapling",IF(AK1328&lt;30,"Pole",IF(AK1328&lt;50,"Small Saw",IF(AK1328&lt;100,"Large Saw",IF(AK1328&lt;300,"Giant","Monarch")))))</f>
        <v>Giant</v>
      </c>
      <c r="AM1328">
        <v>185</v>
      </c>
      <c r="AN1328" t="s">
        <v>1421</v>
      </c>
      <c r="AO1328" s="1">
        <v>45505.604919398145</v>
      </c>
      <c r="AP1328" t="s">
        <v>76</v>
      </c>
      <c r="AQ1328" s="1">
        <v>45563.629016203704</v>
      </c>
      <c r="AR1328" t="s">
        <v>151</v>
      </c>
      <c r="AU1328" t="s">
        <v>177</v>
      </c>
      <c r="AV1328" t="s">
        <v>80</v>
      </c>
      <c r="AW1328" t="s">
        <v>81</v>
      </c>
    </row>
    <row r="1329" spans="1:50" x14ac:dyDescent="0.35">
      <c r="A1329">
        <v>381</v>
      </c>
      <c r="C1329">
        <v>135</v>
      </c>
      <c r="E1329" t="s">
        <v>637</v>
      </c>
      <c r="F1329" t="s">
        <v>197</v>
      </c>
      <c r="G1329" t="s">
        <v>1</v>
      </c>
      <c r="H1329">
        <v>58.7</v>
      </c>
      <c r="I1329">
        <v>149</v>
      </c>
      <c r="J1329" t="s">
        <v>766</v>
      </c>
      <c r="K1329" t="s">
        <v>97</v>
      </c>
      <c r="M1329" t="s">
        <v>70</v>
      </c>
      <c r="N1329">
        <v>25</v>
      </c>
      <c r="O1329">
        <v>0</v>
      </c>
      <c r="S1329" t="s">
        <v>69</v>
      </c>
      <c r="T1329" t="s">
        <v>68</v>
      </c>
      <c r="U1329" t="s">
        <v>67</v>
      </c>
      <c r="V1329" t="s">
        <v>70</v>
      </c>
      <c r="X1329" t="s">
        <v>70</v>
      </c>
      <c r="Y1329" t="s">
        <v>70</v>
      </c>
      <c r="Z1329" t="s">
        <v>68</v>
      </c>
      <c r="AA1329" t="s">
        <v>70</v>
      </c>
      <c r="AB1329" t="s">
        <v>72</v>
      </c>
      <c r="AC1329" t="s">
        <v>68</v>
      </c>
      <c r="AD1329">
        <v>3996435</v>
      </c>
      <c r="AE1329">
        <v>349082</v>
      </c>
      <c r="AF1329" t="s">
        <v>72</v>
      </c>
      <c r="AG1329">
        <v>0</v>
      </c>
      <c r="AH1329" t="s">
        <v>73</v>
      </c>
      <c r="AI1329" t="s">
        <v>74</v>
      </c>
      <c r="AJ1329">
        <v>59</v>
      </c>
      <c r="AK1329">
        <f>AJ1329*2.54</f>
        <v>149.86000000000001</v>
      </c>
      <c r="AL1329" t="str">
        <f>IF(AK1329&lt;5,"Sapling",IF(AK1329&lt;30,"Pole",IF(AK1329&lt;50,"Small Saw",IF(AK1329&lt;100,"Large Saw",IF(AK1329&lt;300,"Giant","Monarch")))))</f>
        <v>Giant</v>
      </c>
      <c r="AM1329">
        <v>135</v>
      </c>
      <c r="AN1329" t="s">
        <v>1425</v>
      </c>
      <c r="AO1329" s="1">
        <v>45505.604919398145</v>
      </c>
      <c r="AP1329" t="s">
        <v>76</v>
      </c>
      <c r="AQ1329" s="1">
        <v>45563.644409722219</v>
      </c>
      <c r="AR1329" t="s">
        <v>151</v>
      </c>
      <c r="AT1329" t="s">
        <v>234</v>
      </c>
      <c r="AU1329" t="s">
        <v>177</v>
      </c>
      <c r="AV1329" t="s">
        <v>80</v>
      </c>
      <c r="AW1329" t="s">
        <v>87</v>
      </c>
    </row>
    <row r="1330" spans="1:50" x14ac:dyDescent="0.35">
      <c r="A1330">
        <v>405</v>
      </c>
      <c r="C1330">
        <v>178</v>
      </c>
      <c r="E1330" t="s">
        <v>637</v>
      </c>
      <c r="F1330" t="s">
        <v>146</v>
      </c>
      <c r="G1330" t="s">
        <v>1</v>
      </c>
      <c r="H1330">
        <v>51</v>
      </c>
      <c r="I1330">
        <v>129</v>
      </c>
      <c r="J1330" t="s">
        <v>1487</v>
      </c>
      <c r="M1330" t="s">
        <v>68</v>
      </c>
      <c r="N1330">
        <v>15</v>
      </c>
      <c r="S1330" t="s">
        <v>182</v>
      </c>
      <c r="T1330" t="s">
        <v>68</v>
      </c>
      <c r="U1330" t="s">
        <v>67</v>
      </c>
      <c r="X1330" t="s">
        <v>70</v>
      </c>
      <c r="Y1330" t="s">
        <v>70</v>
      </c>
      <c r="Z1330" t="s">
        <v>70</v>
      </c>
      <c r="AA1330" t="s">
        <v>70</v>
      </c>
      <c r="AB1330" t="s">
        <v>168</v>
      </c>
      <c r="AC1330" t="s">
        <v>68</v>
      </c>
      <c r="AD1330">
        <v>3995529</v>
      </c>
      <c r="AE1330">
        <v>350852</v>
      </c>
      <c r="AF1330" t="s">
        <v>72</v>
      </c>
      <c r="AG1330">
        <v>0</v>
      </c>
      <c r="AH1330" t="s">
        <v>73</v>
      </c>
      <c r="AI1330" t="s">
        <v>74</v>
      </c>
      <c r="AJ1330">
        <v>59</v>
      </c>
      <c r="AK1330">
        <f>AJ1330*2.54</f>
        <v>149.86000000000001</v>
      </c>
      <c r="AL1330" t="str">
        <f>IF(AK1330&lt;5,"Sapling",IF(AK1330&lt;30,"Pole",IF(AK1330&lt;50,"Small Saw",IF(AK1330&lt;100,"Large Saw",IF(AK1330&lt;300,"Giant","Monarch")))))</f>
        <v>Giant</v>
      </c>
      <c r="AM1330">
        <v>178</v>
      </c>
      <c r="AN1330" t="s">
        <v>1488</v>
      </c>
      <c r="AO1330" s="1">
        <v>45505.604919398145</v>
      </c>
      <c r="AP1330" t="s">
        <v>76</v>
      </c>
      <c r="AQ1330" s="1">
        <v>45562.79619212963</v>
      </c>
      <c r="AR1330" t="s">
        <v>927</v>
      </c>
      <c r="AT1330" t="s">
        <v>1489</v>
      </c>
      <c r="AU1330" t="s">
        <v>177</v>
      </c>
      <c r="AV1330" t="s">
        <v>80</v>
      </c>
      <c r="AW1330" t="s">
        <v>81</v>
      </c>
      <c r="AX1330" t="s">
        <v>1490</v>
      </c>
    </row>
    <row r="1331" spans="1:50" x14ac:dyDescent="0.35">
      <c r="A1331">
        <v>506</v>
      </c>
      <c r="C1331">
        <v>188</v>
      </c>
      <c r="E1331" t="s">
        <v>637</v>
      </c>
      <c r="F1331" t="s">
        <v>197</v>
      </c>
      <c r="G1331" t="s">
        <v>1</v>
      </c>
      <c r="H1331">
        <v>60.2</v>
      </c>
      <c r="I1331">
        <v>152</v>
      </c>
      <c r="J1331" t="s">
        <v>1018</v>
      </c>
      <c r="M1331" t="s">
        <v>70</v>
      </c>
      <c r="N1331">
        <v>65</v>
      </c>
      <c r="O1331">
        <v>0</v>
      </c>
      <c r="S1331" t="s">
        <v>94</v>
      </c>
      <c r="T1331" t="s">
        <v>68</v>
      </c>
      <c r="U1331" t="s">
        <v>133</v>
      </c>
      <c r="V1331" t="s">
        <v>70</v>
      </c>
      <c r="X1331" t="s">
        <v>70</v>
      </c>
      <c r="Y1331" t="s">
        <v>68</v>
      </c>
      <c r="Z1331" t="s">
        <v>70</v>
      </c>
      <c r="AA1331" t="s">
        <v>70</v>
      </c>
      <c r="AB1331" t="s">
        <v>72</v>
      </c>
      <c r="AC1331" t="s">
        <v>68</v>
      </c>
      <c r="AD1331">
        <v>3995488</v>
      </c>
      <c r="AE1331">
        <v>350043</v>
      </c>
      <c r="AF1331" t="s">
        <v>72</v>
      </c>
      <c r="AG1331">
        <v>0</v>
      </c>
      <c r="AH1331" t="s">
        <v>73</v>
      </c>
      <c r="AI1331" t="s">
        <v>74</v>
      </c>
      <c r="AJ1331">
        <v>59</v>
      </c>
      <c r="AK1331">
        <f>AJ1331*2.54</f>
        <v>149.86000000000001</v>
      </c>
      <c r="AL1331" t="str">
        <f>IF(AK1331&lt;5,"Sapling",IF(AK1331&lt;30,"Pole",IF(AK1331&lt;50,"Small Saw",IF(AK1331&lt;100,"Large Saw",IF(AK1331&lt;300,"Giant","Monarch")))))</f>
        <v>Giant</v>
      </c>
      <c r="AM1331">
        <v>188</v>
      </c>
      <c r="AN1331" t="s">
        <v>1722</v>
      </c>
      <c r="AO1331" s="1">
        <v>45505.604919398145</v>
      </c>
      <c r="AP1331" t="s">
        <v>76</v>
      </c>
      <c r="AQ1331" s="1">
        <v>45566.695127314815</v>
      </c>
      <c r="AR1331" t="s">
        <v>151</v>
      </c>
      <c r="AU1331" t="s">
        <v>177</v>
      </c>
      <c r="AV1331" t="s">
        <v>86</v>
      </c>
      <c r="AW1331" t="s">
        <v>81</v>
      </c>
    </row>
    <row r="1332" spans="1:50" x14ac:dyDescent="0.35">
      <c r="A1332">
        <v>501</v>
      </c>
      <c r="C1332">
        <v>188</v>
      </c>
      <c r="E1332" t="s">
        <v>174</v>
      </c>
      <c r="F1332" t="s">
        <v>146</v>
      </c>
      <c r="G1332" t="s">
        <v>1</v>
      </c>
      <c r="H1332">
        <v>49.399999999999899</v>
      </c>
      <c r="I1332">
        <v>125</v>
      </c>
      <c r="J1332" t="s">
        <v>778</v>
      </c>
      <c r="M1332" t="s">
        <v>70</v>
      </c>
      <c r="N1332">
        <v>15</v>
      </c>
      <c r="O1332">
        <v>0</v>
      </c>
      <c r="S1332" t="s">
        <v>182</v>
      </c>
      <c r="T1332" t="s">
        <v>68</v>
      </c>
      <c r="U1332" t="s">
        <v>67</v>
      </c>
      <c r="V1332" t="s">
        <v>70</v>
      </c>
      <c r="X1332" t="s">
        <v>70</v>
      </c>
      <c r="Y1332" t="s">
        <v>70</v>
      </c>
      <c r="Z1332" t="s">
        <v>70</v>
      </c>
      <c r="AA1332" t="s">
        <v>70</v>
      </c>
      <c r="AB1332" t="s">
        <v>72</v>
      </c>
      <c r="AC1332" t="s">
        <v>68</v>
      </c>
      <c r="AD1332">
        <v>3983633</v>
      </c>
      <c r="AE1332">
        <v>350352</v>
      </c>
      <c r="AF1332" t="s">
        <v>72</v>
      </c>
      <c r="AG1332">
        <v>0</v>
      </c>
      <c r="AH1332" t="s">
        <v>73</v>
      </c>
      <c r="AI1332" t="s">
        <v>74</v>
      </c>
      <c r="AJ1332">
        <v>59</v>
      </c>
      <c r="AK1332">
        <f>AJ1332*2.54</f>
        <v>149.86000000000001</v>
      </c>
      <c r="AL1332" t="str">
        <f>IF(AK1332&lt;5,"Sapling",IF(AK1332&lt;30,"Pole",IF(AK1332&lt;50,"Small Saw",IF(AK1332&lt;100,"Large Saw",IF(AK1332&lt;300,"Giant","Monarch")))))</f>
        <v>Giant</v>
      </c>
      <c r="AM1332">
        <v>188</v>
      </c>
      <c r="AN1332" t="s">
        <v>2874</v>
      </c>
      <c r="AO1332" s="1">
        <v>45505.604919398145</v>
      </c>
      <c r="AP1332" t="s">
        <v>76</v>
      </c>
      <c r="AQ1332" s="1">
        <v>45533.12158564815</v>
      </c>
      <c r="AR1332" t="s">
        <v>151</v>
      </c>
      <c r="AU1332" t="s">
        <v>177</v>
      </c>
      <c r="AV1332" t="s">
        <v>86</v>
      </c>
      <c r="AW1332" t="s">
        <v>87</v>
      </c>
    </row>
    <row r="1333" spans="1:50" x14ac:dyDescent="0.35">
      <c r="A1333">
        <v>107</v>
      </c>
      <c r="C1333">
        <v>182</v>
      </c>
      <c r="E1333" t="s">
        <v>174</v>
      </c>
      <c r="F1333" t="s">
        <v>106</v>
      </c>
      <c r="G1333" t="s">
        <v>1</v>
      </c>
      <c r="H1333">
        <v>55.6</v>
      </c>
      <c r="I1333">
        <v>141</v>
      </c>
      <c r="J1333" t="s">
        <v>1013</v>
      </c>
      <c r="K1333" t="s">
        <v>133</v>
      </c>
      <c r="M1333" t="s">
        <v>70</v>
      </c>
      <c r="N1333">
        <v>43.799999999999898</v>
      </c>
      <c r="O1333">
        <v>0</v>
      </c>
      <c r="S1333" t="s">
        <v>69</v>
      </c>
      <c r="T1333" t="s">
        <v>68</v>
      </c>
      <c r="U1333" t="s">
        <v>67</v>
      </c>
      <c r="V1333" t="s">
        <v>70</v>
      </c>
      <c r="X1333" t="s">
        <v>70</v>
      </c>
      <c r="Y1333" t="s">
        <v>70</v>
      </c>
      <c r="Z1333" t="s">
        <v>68</v>
      </c>
      <c r="AA1333" t="s">
        <v>70</v>
      </c>
      <c r="AB1333" t="s">
        <v>72</v>
      </c>
      <c r="AC1333" t="s">
        <v>68</v>
      </c>
      <c r="AD1333">
        <v>3983576</v>
      </c>
      <c r="AE1333">
        <v>349523</v>
      </c>
      <c r="AF1333" t="s">
        <v>72</v>
      </c>
      <c r="AG1333">
        <v>0</v>
      </c>
      <c r="AH1333" t="s">
        <v>73</v>
      </c>
      <c r="AI1333" t="s">
        <v>74</v>
      </c>
      <c r="AJ1333">
        <v>59</v>
      </c>
      <c r="AK1333">
        <f>AJ1333*2.54</f>
        <v>149.86000000000001</v>
      </c>
      <c r="AL1333" t="str">
        <f>IF(AK1333&lt;5,"Sapling",IF(AK1333&lt;30,"Pole",IF(AK1333&lt;50,"Small Saw",IF(AK1333&lt;100,"Large Saw",IF(AK1333&lt;300,"Giant","Monarch")))))</f>
        <v>Giant</v>
      </c>
      <c r="AM1333">
        <v>182</v>
      </c>
      <c r="AN1333" t="s">
        <v>2942</v>
      </c>
      <c r="AO1333" s="1">
        <v>45505.604919398145</v>
      </c>
      <c r="AP1333" t="s">
        <v>76</v>
      </c>
      <c r="AQ1333" s="1">
        <v>45556.737858796296</v>
      </c>
      <c r="AR1333" t="s">
        <v>151</v>
      </c>
      <c r="AU1333" t="s">
        <v>177</v>
      </c>
      <c r="AV1333" t="s">
        <v>86</v>
      </c>
      <c r="AW1333" t="s">
        <v>81</v>
      </c>
      <c r="AX1333" t="s">
        <v>2943</v>
      </c>
    </row>
    <row r="1334" spans="1:50" x14ac:dyDescent="0.35">
      <c r="A1334">
        <v>512</v>
      </c>
      <c r="C1334">
        <v>175</v>
      </c>
      <c r="E1334" t="s">
        <v>174</v>
      </c>
      <c r="F1334" t="s">
        <v>146</v>
      </c>
      <c r="G1334" t="s">
        <v>1</v>
      </c>
      <c r="H1334">
        <v>53.399999999999899</v>
      </c>
      <c r="I1334">
        <v>135</v>
      </c>
      <c r="J1334" t="s">
        <v>240</v>
      </c>
      <c r="K1334" t="s">
        <v>67</v>
      </c>
      <c r="M1334" t="s">
        <v>70</v>
      </c>
      <c r="N1334">
        <v>29</v>
      </c>
      <c r="O1334">
        <v>0</v>
      </c>
      <c r="S1334" t="s">
        <v>94</v>
      </c>
      <c r="T1334" t="s">
        <v>68</v>
      </c>
      <c r="U1334" t="s">
        <v>133</v>
      </c>
      <c r="V1334" t="s">
        <v>70</v>
      </c>
      <c r="W1334" t="s">
        <v>67</v>
      </c>
      <c r="X1334" t="s">
        <v>70</v>
      </c>
      <c r="Y1334" t="s">
        <v>70</v>
      </c>
      <c r="Z1334" t="s">
        <v>70</v>
      </c>
      <c r="AA1334" t="s">
        <v>70</v>
      </c>
      <c r="AB1334" t="s">
        <v>72</v>
      </c>
      <c r="AC1334" t="s">
        <v>68</v>
      </c>
      <c r="AD1334">
        <v>3983572</v>
      </c>
      <c r="AE1334">
        <v>350396</v>
      </c>
      <c r="AF1334" t="s">
        <v>72</v>
      </c>
      <c r="AG1334">
        <v>0</v>
      </c>
      <c r="AH1334" t="s">
        <v>73</v>
      </c>
      <c r="AI1334" t="s">
        <v>74</v>
      </c>
      <c r="AJ1334">
        <v>58</v>
      </c>
      <c r="AK1334">
        <f>AJ1334*2.54</f>
        <v>147.32</v>
      </c>
      <c r="AL1334" t="str">
        <f>IF(AK1334&lt;5,"Sapling",IF(AK1334&lt;30,"Pole",IF(AK1334&lt;50,"Small Saw",IF(AK1334&lt;100,"Large Saw",IF(AK1334&lt;300,"Giant","Monarch")))))</f>
        <v>Giant</v>
      </c>
      <c r="AM1334">
        <v>175</v>
      </c>
      <c r="AN1334" t="s">
        <v>241</v>
      </c>
      <c r="AO1334" s="1">
        <v>45505.604919398145</v>
      </c>
      <c r="AP1334" t="s">
        <v>76</v>
      </c>
      <c r="AQ1334" s="1">
        <v>45563.014065856485</v>
      </c>
      <c r="AR1334" t="s">
        <v>77</v>
      </c>
      <c r="AS1334" t="s">
        <v>67</v>
      </c>
      <c r="AU1334" t="s">
        <v>177</v>
      </c>
      <c r="AV1334" t="s">
        <v>86</v>
      </c>
      <c r="AW1334" t="s">
        <v>159</v>
      </c>
    </row>
    <row r="1335" spans="1:50" x14ac:dyDescent="0.35">
      <c r="A1335">
        <v>410</v>
      </c>
      <c r="C1335">
        <v>160</v>
      </c>
      <c r="E1335" t="s">
        <v>174</v>
      </c>
      <c r="F1335" t="s">
        <v>197</v>
      </c>
      <c r="G1335" t="s">
        <v>1</v>
      </c>
      <c r="H1335">
        <v>51.399999999999899</v>
      </c>
      <c r="I1335">
        <v>130</v>
      </c>
      <c r="J1335" t="s">
        <v>193</v>
      </c>
      <c r="M1335" t="s">
        <v>70</v>
      </c>
      <c r="N1335">
        <v>8</v>
      </c>
      <c r="O1335">
        <v>0</v>
      </c>
      <c r="S1335" t="s">
        <v>94</v>
      </c>
      <c r="T1335" t="s">
        <v>68</v>
      </c>
      <c r="U1335" t="s">
        <v>67</v>
      </c>
      <c r="V1335" t="s">
        <v>70</v>
      </c>
      <c r="X1335" t="s">
        <v>70</v>
      </c>
      <c r="Y1335" t="s">
        <v>70</v>
      </c>
      <c r="Z1335" t="s">
        <v>70</v>
      </c>
      <c r="AA1335" t="s">
        <v>70</v>
      </c>
      <c r="AB1335" t="s">
        <v>72</v>
      </c>
      <c r="AC1335" t="s">
        <v>68</v>
      </c>
      <c r="AD1335">
        <v>3983718</v>
      </c>
      <c r="AE1335">
        <v>350324</v>
      </c>
      <c r="AF1335" t="s">
        <v>72</v>
      </c>
      <c r="AG1335">
        <v>0</v>
      </c>
      <c r="AH1335" t="s">
        <v>73</v>
      </c>
      <c r="AI1335" t="s">
        <v>74</v>
      </c>
      <c r="AJ1335">
        <v>58</v>
      </c>
      <c r="AK1335">
        <f>AJ1335*2.54</f>
        <v>147.32</v>
      </c>
      <c r="AL1335" t="str">
        <f>IF(AK1335&lt;5,"Sapling",IF(AK1335&lt;30,"Pole",IF(AK1335&lt;50,"Small Saw",IF(AK1335&lt;100,"Large Saw",IF(AK1335&lt;300,"Giant","Monarch")))))</f>
        <v>Giant</v>
      </c>
      <c r="AM1335">
        <v>135</v>
      </c>
      <c r="AN1335" t="s">
        <v>389</v>
      </c>
      <c r="AO1335" s="1">
        <v>45505.604919398145</v>
      </c>
      <c r="AP1335" t="s">
        <v>76</v>
      </c>
      <c r="AQ1335" s="1">
        <v>45533.124131944445</v>
      </c>
      <c r="AR1335" t="s">
        <v>151</v>
      </c>
      <c r="AU1335" t="s">
        <v>177</v>
      </c>
      <c r="AV1335" t="s">
        <v>86</v>
      </c>
      <c r="AW1335" t="s">
        <v>81</v>
      </c>
      <c r="AX1335" t="s">
        <v>178</v>
      </c>
    </row>
    <row r="1336" spans="1:50" x14ac:dyDescent="0.35">
      <c r="A1336">
        <v>726</v>
      </c>
      <c r="C1336">
        <v>148</v>
      </c>
      <c r="E1336" t="s">
        <v>174</v>
      </c>
      <c r="F1336" t="s">
        <v>146</v>
      </c>
      <c r="G1336" t="s">
        <v>1</v>
      </c>
      <c r="H1336">
        <v>47.799999999999898</v>
      </c>
      <c r="I1336">
        <v>121</v>
      </c>
      <c r="J1336" t="s">
        <v>274</v>
      </c>
      <c r="M1336" t="s">
        <v>70</v>
      </c>
      <c r="N1336">
        <v>54</v>
      </c>
      <c r="O1336">
        <v>0</v>
      </c>
      <c r="S1336" t="s">
        <v>182</v>
      </c>
      <c r="T1336" t="s">
        <v>68</v>
      </c>
      <c r="U1336" t="s">
        <v>67</v>
      </c>
      <c r="V1336" t="s">
        <v>70</v>
      </c>
      <c r="X1336" t="s">
        <v>70</v>
      </c>
      <c r="Y1336" t="s">
        <v>70</v>
      </c>
      <c r="Z1336" t="s">
        <v>70</v>
      </c>
      <c r="AA1336" t="s">
        <v>70</v>
      </c>
      <c r="AB1336" t="s">
        <v>72</v>
      </c>
      <c r="AC1336" t="s">
        <v>68</v>
      </c>
      <c r="AD1336">
        <v>3982945</v>
      </c>
      <c r="AE1336">
        <v>350748</v>
      </c>
      <c r="AF1336" t="s">
        <v>72</v>
      </c>
      <c r="AG1336">
        <v>0</v>
      </c>
      <c r="AH1336" t="s">
        <v>73</v>
      </c>
      <c r="AI1336" t="s">
        <v>74</v>
      </c>
      <c r="AJ1336">
        <v>58</v>
      </c>
      <c r="AK1336">
        <f>AJ1336*2.54</f>
        <v>147.32</v>
      </c>
      <c r="AL1336" t="str">
        <f>IF(AK1336&lt;5,"Sapling",IF(AK1336&lt;30,"Pole",IF(AK1336&lt;50,"Small Saw",IF(AK1336&lt;100,"Large Saw",IF(AK1336&lt;300,"Giant","Monarch")))))</f>
        <v>Giant</v>
      </c>
      <c r="AM1336">
        <v>148</v>
      </c>
      <c r="AN1336" t="s">
        <v>474</v>
      </c>
      <c r="AO1336" s="1">
        <v>45505.604919398145</v>
      </c>
      <c r="AP1336" t="s">
        <v>76</v>
      </c>
      <c r="AQ1336" s="1">
        <v>45546.798854166664</v>
      </c>
      <c r="AR1336" t="s">
        <v>151</v>
      </c>
      <c r="AU1336" t="s">
        <v>177</v>
      </c>
      <c r="AV1336" t="s">
        <v>80</v>
      </c>
      <c r="AW1336" t="s">
        <v>81</v>
      </c>
      <c r="AX1336" t="s">
        <v>475</v>
      </c>
    </row>
    <row r="1337" spans="1:50" x14ac:dyDescent="0.35">
      <c r="A1337">
        <v>364</v>
      </c>
      <c r="C1337">
        <v>126</v>
      </c>
      <c r="E1337" t="s">
        <v>174</v>
      </c>
      <c r="F1337" t="s">
        <v>65</v>
      </c>
      <c r="G1337" t="s">
        <v>1</v>
      </c>
      <c r="H1337">
        <v>58.1</v>
      </c>
      <c r="I1337">
        <v>147</v>
      </c>
      <c r="J1337" t="s">
        <v>529</v>
      </c>
      <c r="M1337" t="s">
        <v>70</v>
      </c>
      <c r="N1337">
        <v>22</v>
      </c>
      <c r="O1337">
        <v>0</v>
      </c>
      <c r="S1337" t="s">
        <v>94</v>
      </c>
      <c r="T1337" t="s">
        <v>68</v>
      </c>
      <c r="U1337" t="s">
        <v>67</v>
      </c>
      <c r="V1337" t="s">
        <v>70</v>
      </c>
      <c r="X1337" t="s">
        <v>70</v>
      </c>
      <c r="Y1337" t="s">
        <v>70</v>
      </c>
      <c r="Z1337" t="s">
        <v>70</v>
      </c>
      <c r="AA1337" t="s">
        <v>70</v>
      </c>
      <c r="AB1337" t="s">
        <v>144</v>
      </c>
      <c r="AC1337" t="s">
        <v>68</v>
      </c>
      <c r="AD1337">
        <v>3983618</v>
      </c>
      <c r="AE1337">
        <v>350041</v>
      </c>
      <c r="AF1337" t="s">
        <v>72</v>
      </c>
      <c r="AG1337">
        <v>0</v>
      </c>
      <c r="AH1337" t="s">
        <v>73</v>
      </c>
      <c r="AI1337" t="s">
        <v>74</v>
      </c>
      <c r="AJ1337">
        <v>58</v>
      </c>
      <c r="AK1337">
        <f>AJ1337*2.54</f>
        <v>147.32</v>
      </c>
      <c r="AL1337" t="str">
        <f>IF(AK1337&lt;5,"Sapling",IF(AK1337&lt;30,"Pole",IF(AK1337&lt;50,"Small Saw",IF(AK1337&lt;100,"Large Saw",IF(AK1337&lt;300,"Giant","Monarch")))))</f>
        <v>Giant</v>
      </c>
      <c r="AM1337">
        <v>126</v>
      </c>
      <c r="AN1337" t="s">
        <v>530</v>
      </c>
      <c r="AO1337" s="1">
        <v>45505.604919398145</v>
      </c>
      <c r="AP1337" t="s">
        <v>76</v>
      </c>
      <c r="AQ1337" s="1">
        <v>45555.807858796295</v>
      </c>
      <c r="AR1337" t="s">
        <v>151</v>
      </c>
      <c r="AU1337" t="s">
        <v>177</v>
      </c>
      <c r="AV1337" t="s">
        <v>86</v>
      </c>
      <c r="AW1337" t="s">
        <v>81</v>
      </c>
    </row>
    <row r="1338" spans="1:50" x14ac:dyDescent="0.35">
      <c r="A1338">
        <v>81</v>
      </c>
      <c r="C1338">
        <v>214</v>
      </c>
      <c r="E1338" t="s">
        <v>637</v>
      </c>
      <c r="F1338" t="s">
        <v>201</v>
      </c>
      <c r="G1338" t="s">
        <v>1</v>
      </c>
      <c r="H1338">
        <v>59.7</v>
      </c>
      <c r="I1338">
        <v>151</v>
      </c>
      <c r="J1338" t="s">
        <v>287</v>
      </c>
      <c r="M1338" t="s">
        <v>70</v>
      </c>
      <c r="N1338">
        <v>4</v>
      </c>
      <c r="O1338">
        <v>0</v>
      </c>
      <c r="S1338" t="s">
        <v>182</v>
      </c>
      <c r="T1338" t="s">
        <v>68</v>
      </c>
      <c r="U1338" t="s">
        <v>67</v>
      </c>
      <c r="V1338" t="s">
        <v>70</v>
      </c>
      <c r="X1338" t="s">
        <v>70</v>
      </c>
      <c r="Y1338" t="s">
        <v>70</v>
      </c>
      <c r="Z1338" t="s">
        <v>70</v>
      </c>
      <c r="AA1338" t="s">
        <v>70</v>
      </c>
      <c r="AB1338" t="s">
        <v>823</v>
      </c>
      <c r="AC1338" t="s">
        <v>68</v>
      </c>
      <c r="AD1338">
        <v>3996455</v>
      </c>
      <c r="AE1338">
        <v>351604</v>
      </c>
      <c r="AF1338" t="s">
        <v>72</v>
      </c>
      <c r="AG1338">
        <v>0</v>
      </c>
      <c r="AH1338" t="s">
        <v>73</v>
      </c>
      <c r="AI1338" t="s">
        <v>74</v>
      </c>
      <c r="AJ1338">
        <v>58</v>
      </c>
      <c r="AK1338">
        <f>AJ1338*2.54</f>
        <v>147.32</v>
      </c>
      <c r="AL1338" t="str">
        <f>IF(AK1338&lt;5,"Sapling",IF(AK1338&lt;30,"Pole",IF(AK1338&lt;50,"Small Saw",IF(AK1338&lt;100,"Large Saw",IF(AK1338&lt;300,"Giant","Monarch")))))</f>
        <v>Giant</v>
      </c>
      <c r="AM1338">
        <v>214</v>
      </c>
      <c r="AN1338" t="s">
        <v>824</v>
      </c>
      <c r="AO1338" s="1">
        <v>45505.604919398145</v>
      </c>
      <c r="AP1338" t="s">
        <v>76</v>
      </c>
      <c r="AQ1338" s="1">
        <v>45559.720625000002</v>
      </c>
      <c r="AR1338" t="s">
        <v>151</v>
      </c>
      <c r="AU1338" t="s">
        <v>177</v>
      </c>
      <c r="AV1338" t="s">
        <v>86</v>
      </c>
      <c r="AW1338" t="s">
        <v>159</v>
      </c>
    </row>
    <row r="1339" spans="1:50" x14ac:dyDescent="0.35">
      <c r="A1339">
        <v>256</v>
      </c>
      <c r="C1339">
        <v>122</v>
      </c>
      <c r="E1339" t="s">
        <v>637</v>
      </c>
      <c r="F1339" t="s">
        <v>290</v>
      </c>
      <c r="G1339" t="s">
        <v>1</v>
      </c>
      <c r="H1339">
        <v>49.299999999999898</v>
      </c>
      <c r="I1339">
        <v>125</v>
      </c>
      <c r="J1339" t="s">
        <v>1018</v>
      </c>
      <c r="K1339" t="s">
        <v>67</v>
      </c>
      <c r="M1339" t="s">
        <v>70</v>
      </c>
      <c r="N1339">
        <v>39.899999999999899</v>
      </c>
      <c r="O1339">
        <v>0</v>
      </c>
      <c r="S1339" t="s">
        <v>69</v>
      </c>
      <c r="T1339" t="s">
        <v>68</v>
      </c>
      <c r="U1339" t="s">
        <v>67</v>
      </c>
      <c r="V1339" t="s">
        <v>70</v>
      </c>
      <c r="X1339" t="s">
        <v>70</v>
      </c>
      <c r="Y1339" t="s">
        <v>70</v>
      </c>
      <c r="Z1339" t="s">
        <v>70</v>
      </c>
      <c r="AA1339" t="s">
        <v>70</v>
      </c>
      <c r="AB1339" t="s">
        <v>72</v>
      </c>
      <c r="AC1339" t="s">
        <v>68</v>
      </c>
      <c r="AD1339">
        <v>3996156</v>
      </c>
      <c r="AE1339">
        <v>351199</v>
      </c>
      <c r="AF1339" t="s">
        <v>72</v>
      </c>
      <c r="AG1339">
        <v>0</v>
      </c>
      <c r="AH1339" t="s">
        <v>73</v>
      </c>
      <c r="AI1339" t="s">
        <v>74</v>
      </c>
      <c r="AJ1339">
        <v>58</v>
      </c>
      <c r="AK1339">
        <f>AJ1339*2.54</f>
        <v>147.32</v>
      </c>
      <c r="AL1339" t="str">
        <f>IF(AK1339&lt;5,"Sapling",IF(AK1339&lt;30,"Pole",IF(AK1339&lt;50,"Small Saw",IF(AK1339&lt;100,"Large Saw",IF(AK1339&lt;300,"Giant","Monarch")))))</f>
        <v>Giant</v>
      </c>
      <c r="AM1339">
        <v>122</v>
      </c>
      <c r="AN1339" t="s">
        <v>1160</v>
      </c>
      <c r="AO1339" s="1">
        <v>45505.604919398145</v>
      </c>
      <c r="AP1339" t="s">
        <v>76</v>
      </c>
      <c r="AQ1339" s="1">
        <v>45562.847708333335</v>
      </c>
      <c r="AR1339" t="s">
        <v>151</v>
      </c>
      <c r="AU1339" t="s">
        <v>177</v>
      </c>
      <c r="AV1339" t="s">
        <v>86</v>
      </c>
      <c r="AW1339" t="s">
        <v>159</v>
      </c>
    </row>
    <row r="1340" spans="1:50" x14ac:dyDescent="0.35">
      <c r="A1340">
        <v>311</v>
      </c>
      <c r="C1340">
        <v>177</v>
      </c>
      <c r="E1340" t="s">
        <v>637</v>
      </c>
      <c r="F1340" t="s">
        <v>91</v>
      </c>
      <c r="G1340" t="s">
        <v>1</v>
      </c>
      <c r="H1340">
        <v>50.7</v>
      </c>
      <c r="I1340">
        <v>128</v>
      </c>
      <c r="J1340" t="s">
        <v>1293</v>
      </c>
      <c r="M1340" t="s">
        <v>70</v>
      </c>
      <c r="N1340">
        <v>46.6</v>
      </c>
      <c r="O1340">
        <v>0</v>
      </c>
      <c r="S1340" t="s">
        <v>94</v>
      </c>
      <c r="T1340" t="s">
        <v>68</v>
      </c>
      <c r="U1340" t="s">
        <v>67</v>
      </c>
      <c r="V1340" t="s">
        <v>70</v>
      </c>
      <c r="X1340" t="s">
        <v>70</v>
      </c>
      <c r="Y1340" t="s">
        <v>70</v>
      </c>
      <c r="Z1340" t="s">
        <v>70</v>
      </c>
      <c r="AA1340" t="s">
        <v>70</v>
      </c>
      <c r="AB1340" t="s">
        <v>1294</v>
      </c>
      <c r="AC1340" t="s">
        <v>68</v>
      </c>
      <c r="AD1340">
        <v>3995918</v>
      </c>
      <c r="AE1340">
        <v>351355</v>
      </c>
      <c r="AF1340" t="s">
        <v>72</v>
      </c>
      <c r="AG1340">
        <v>0</v>
      </c>
      <c r="AH1340" t="s">
        <v>73</v>
      </c>
      <c r="AI1340" t="s">
        <v>74</v>
      </c>
      <c r="AJ1340">
        <v>58</v>
      </c>
      <c r="AK1340">
        <f>AJ1340*2.54</f>
        <v>147.32</v>
      </c>
      <c r="AL1340" t="str">
        <f>IF(AK1340&lt;5,"Sapling",IF(AK1340&lt;30,"Pole",IF(AK1340&lt;50,"Small Saw",IF(AK1340&lt;100,"Large Saw",IF(AK1340&lt;300,"Giant","Monarch")))))</f>
        <v>Giant</v>
      </c>
      <c r="AM1340">
        <v>177</v>
      </c>
      <c r="AN1340" t="s">
        <v>1295</v>
      </c>
      <c r="AO1340" s="1">
        <v>45505.604919398145</v>
      </c>
      <c r="AP1340" t="s">
        <v>76</v>
      </c>
      <c r="AQ1340" s="1">
        <v>45562.807071759256</v>
      </c>
      <c r="AR1340" t="s">
        <v>151</v>
      </c>
      <c r="AU1340" t="s">
        <v>177</v>
      </c>
      <c r="AV1340" t="s">
        <v>86</v>
      </c>
      <c r="AW1340" t="s">
        <v>81</v>
      </c>
    </row>
    <row r="1341" spans="1:50" x14ac:dyDescent="0.35">
      <c r="A1341">
        <v>329</v>
      </c>
      <c r="C1341">
        <v>184</v>
      </c>
      <c r="E1341" t="s">
        <v>637</v>
      </c>
      <c r="F1341" t="s">
        <v>290</v>
      </c>
      <c r="G1341" t="s">
        <v>1</v>
      </c>
      <c r="H1341">
        <v>52</v>
      </c>
      <c r="I1341">
        <v>132</v>
      </c>
      <c r="J1341" t="s">
        <v>1241</v>
      </c>
      <c r="M1341" t="s">
        <v>70</v>
      </c>
      <c r="N1341">
        <v>30</v>
      </c>
      <c r="S1341" t="s">
        <v>94</v>
      </c>
      <c r="T1341" t="s">
        <v>68</v>
      </c>
      <c r="U1341" t="s">
        <v>67</v>
      </c>
      <c r="W1341" t="s">
        <v>67</v>
      </c>
      <c r="X1341" t="s">
        <v>68</v>
      </c>
      <c r="Y1341" t="s">
        <v>70</v>
      </c>
      <c r="Z1341" t="s">
        <v>70</v>
      </c>
      <c r="AA1341" t="s">
        <v>70</v>
      </c>
      <c r="AB1341" t="s">
        <v>72</v>
      </c>
      <c r="AC1341" t="s">
        <v>68</v>
      </c>
      <c r="AD1341">
        <v>3995675</v>
      </c>
      <c r="AE1341">
        <v>351135</v>
      </c>
      <c r="AF1341" t="s">
        <v>72</v>
      </c>
      <c r="AG1341">
        <v>0</v>
      </c>
      <c r="AH1341" t="s">
        <v>73</v>
      </c>
      <c r="AI1341" t="s">
        <v>74</v>
      </c>
      <c r="AJ1341">
        <v>58</v>
      </c>
      <c r="AK1341">
        <f>AJ1341*2.54</f>
        <v>147.32</v>
      </c>
      <c r="AL1341" t="str">
        <f>IF(AK1341&lt;5,"Sapling",IF(AK1341&lt;30,"Pole",IF(AK1341&lt;50,"Small Saw",IF(AK1341&lt;100,"Large Saw",IF(AK1341&lt;300,"Giant","Monarch")))))</f>
        <v>Giant</v>
      </c>
      <c r="AM1341">
        <v>184</v>
      </c>
      <c r="AN1341" t="s">
        <v>1335</v>
      </c>
      <c r="AO1341" s="1">
        <v>45505.604919398145</v>
      </c>
      <c r="AP1341" t="s">
        <v>76</v>
      </c>
      <c r="AQ1341" s="1">
        <v>45563.862615740742</v>
      </c>
      <c r="AR1341" t="s">
        <v>927</v>
      </c>
      <c r="AU1341" t="s">
        <v>177</v>
      </c>
      <c r="AV1341" t="s">
        <v>80</v>
      </c>
      <c r="AW1341" t="s">
        <v>81</v>
      </c>
    </row>
    <row r="1342" spans="1:50" x14ac:dyDescent="0.35">
      <c r="A1342">
        <v>331</v>
      </c>
      <c r="C1342">
        <v>170</v>
      </c>
      <c r="E1342" t="s">
        <v>637</v>
      </c>
      <c r="F1342" t="s">
        <v>290</v>
      </c>
      <c r="G1342" t="s">
        <v>1</v>
      </c>
      <c r="H1342">
        <v>53</v>
      </c>
      <c r="I1342">
        <v>134</v>
      </c>
      <c r="J1342" t="s">
        <v>935</v>
      </c>
      <c r="M1342" t="s">
        <v>70</v>
      </c>
      <c r="N1342">
        <v>36</v>
      </c>
      <c r="S1342" t="s">
        <v>94</v>
      </c>
      <c r="T1342" t="s">
        <v>68</v>
      </c>
      <c r="U1342" t="s">
        <v>67</v>
      </c>
      <c r="X1342" t="s">
        <v>70</v>
      </c>
      <c r="Y1342" t="s">
        <v>70</v>
      </c>
      <c r="Z1342" t="s">
        <v>70</v>
      </c>
      <c r="AA1342" t="s">
        <v>70</v>
      </c>
      <c r="AB1342" t="s">
        <v>72</v>
      </c>
      <c r="AC1342" t="s">
        <v>68</v>
      </c>
      <c r="AD1342">
        <v>3995658</v>
      </c>
      <c r="AE1342">
        <v>351159</v>
      </c>
      <c r="AF1342" t="s">
        <v>72</v>
      </c>
      <c r="AG1342">
        <v>0</v>
      </c>
      <c r="AH1342" t="s">
        <v>73</v>
      </c>
      <c r="AI1342" t="s">
        <v>74</v>
      </c>
      <c r="AJ1342">
        <v>58</v>
      </c>
      <c r="AK1342">
        <f>AJ1342*2.54</f>
        <v>147.32</v>
      </c>
      <c r="AL1342" t="str">
        <f>IF(AK1342&lt;5,"Sapling",IF(AK1342&lt;30,"Pole",IF(AK1342&lt;50,"Small Saw",IF(AK1342&lt;100,"Large Saw",IF(AK1342&lt;300,"Giant","Monarch")))))</f>
        <v>Giant</v>
      </c>
      <c r="AM1342">
        <v>170</v>
      </c>
      <c r="AN1342" t="s">
        <v>1339</v>
      </c>
      <c r="AO1342" s="1">
        <v>45505.604919398145</v>
      </c>
      <c r="AP1342" t="s">
        <v>76</v>
      </c>
      <c r="AQ1342" s="1">
        <v>45563.856157407405</v>
      </c>
      <c r="AR1342" t="s">
        <v>927</v>
      </c>
      <c r="AT1342" t="s">
        <v>1340</v>
      </c>
      <c r="AU1342" t="s">
        <v>177</v>
      </c>
      <c r="AV1342" t="s">
        <v>86</v>
      </c>
      <c r="AW1342" t="s">
        <v>81</v>
      </c>
      <c r="AX1342" t="s">
        <v>1341</v>
      </c>
    </row>
    <row r="1343" spans="1:50" x14ac:dyDescent="0.35">
      <c r="A1343">
        <v>400</v>
      </c>
      <c r="C1343">
        <v>203</v>
      </c>
      <c r="E1343" t="s">
        <v>637</v>
      </c>
      <c r="F1343" t="s">
        <v>197</v>
      </c>
      <c r="G1343" t="s">
        <v>1</v>
      </c>
      <c r="H1343">
        <v>61</v>
      </c>
      <c r="I1343">
        <v>154</v>
      </c>
      <c r="J1343" t="s">
        <v>1241</v>
      </c>
      <c r="M1343" t="s">
        <v>68</v>
      </c>
      <c r="N1343">
        <v>20</v>
      </c>
      <c r="O1343">
        <v>2</v>
      </c>
      <c r="S1343" t="s">
        <v>94</v>
      </c>
      <c r="T1343" t="s">
        <v>68</v>
      </c>
      <c r="U1343" t="s">
        <v>67</v>
      </c>
      <c r="X1343" t="s">
        <v>70</v>
      </c>
      <c r="Y1343" t="s">
        <v>70</v>
      </c>
      <c r="Z1343" t="s">
        <v>70</v>
      </c>
      <c r="AA1343" t="s">
        <v>70</v>
      </c>
      <c r="AB1343" t="s">
        <v>1469</v>
      </c>
      <c r="AC1343" t="s">
        <v>68</v>
      </c>
      <c r="AD1343">
        <v>3995471</v>
      </c>
      <c r="AE1343">
        <v>351152</v>
      </c>
      <c r="AF1343" t="s">
        <v>72</v>
      </c>
      <c r="AG1343">
        <v>0</v>
      </c>
      <c r="AH1343" t="s">
        <v>73</v>
      </c>
      <c r="AI1343" t="s">
        <v>74</v>
      </c>
      <c r="AJ1343">
        <v>58</v>
      </c>
      <c r="AK1343">
        <f>AJ1343*2.54</f>
        <v>147.32</v>
      </c>
      <c r="AL1343" t="str">
        <f>IF(AK1343&lt;5,"Sapling",IF(AK1343&lt;30,"Pole",IF(AK1343&lt;50,"Small Saw",IF(AK1343&lt;100,"Large Saw",IF(AK1343&lt;300,"Giant","Monarch")))))</f>
        <v>Giant</v>
      </c>
      <c r="AM1343">
        <v>203</v>
      </c>
      <c r="AN1343" t="s">
        <v>1470</v>
      </c>
      <c r="AO1343" s="1">
        <v>45505.604919398145</v>
      </c>
      <c r="AP1343" t="s">
        <v>76</v>
      </c>
      <c r="AQ1343" s="1">
        <v>45564.700462962966</v>
      </c>
      <c r="AR1343" t="s">
        <v>927</v>
      </c>
      <c r="AU1343" t="s">
        <v>177</v>
      </c>
      <c r="AV1343" t="s">
        <v>80</v>
      </c>
      <c r="AW1343" t="s">
        <v>81</v>
      </c>
      <c r="AX1343" t="s">
        <v>1471</v>
      </c>
    </row>
    <row r="1344" spans="1:50" x14ac:dyDescent="0.35">
      <c r="A1344">
        <v>490</v>
      </c>
      <c r="C1344">
        <v>200</v>
      </c>
      <c r="E1344" t="s">
        <v>637</v>
      </c>
      <c r="F1344" t="s">
        <v>290</v>
      </c>
      <c r="G1344" t="s">
        <v>1</v>
      </c>
      <c r="H1344">
        <v>62.299999999999898</v>
      </c>
      <c r="I1344">
        <v>158</v>
      </c>
      <c r="J1344" t="s">
        <v>348</v>
      </c>
      <c r="M1344" t="s">
        <v>70</v>
      </c>
      <c r="N1344">
        <v>15</v>
      </c>
      <c r="O1344">
        <v>0</v>
      </c>
      <c r="S1344" t="s">
        <v>94</v>
      </c>
      <c r="T1344" t="s">
        <v>68</v>
      </c>
      <c r="U1344" t="s">
        <v>67</v>
      </c>
      <c r="V1344" t="s">
        <v>70</v>
      </c>
      <c r="X1344" t="s">
        <v>70</v>
      </c>
      <c r="Y1344" t="s">
        <v>70</v>
      </c>
      <c r="Z1344" t="s">
        <v>70</v>
      </c>
      <c r="AA1344" t="s">
        <v>70</v>
      </c>
      <c r="AB1344" t="s">
        <v>1694</v>
      </c>
      <c r="AC1344" t="s">
        <v>68</v>
      </c>
      <c r="AD1344">
        <v>3996436</v>
      </c>
      <c r="AE1344">
        <v>350324</v>
      </c>
      <c r="AF1344" t="s">
        <v>72</v>
      </c>
      <c r="AG1344">
        <v>0</v>
      </c>
      <c r="AH1344" t="s">
        <v>73</v>
      </c>
      <c r="AI1344" t="s">
        <v>74</v>
      </c>
      <c r="AJ1344">
        <v>58</v>
      </c>
      <c r="AK1344">
        <f>AJ1344*2.54</f>
        <v>147.32</v>
      </c>
      <c r="AL1344" t="str">
        <f>IF(AK1344&lt;5,"Sapling",IF(AK1344&lt;30,"Pole",IF(AK1344&lt;50,"Small Saw",IF(AK1344&lt;100,"Large Saw",IF(AK1344&lt;300,"Giant","Monarch")))))</f>
        <v>Giant</v>
      </c>
      <c r="AM1344">
        <v>200</v>
      </c>
      <c r="AN1344" t="s">
        <v>1695</v>
      </c>
      <c r="AO1344" s="1">
        <v>45505.604919398145</v>
      </c>
      <c r="AP1344" t="s">
        <v>76</v>
      </c>
      <c r="AQ1344" s="1">
        <v>45565.697199074071</v>
      </c>
      <c r="AR1344" t="s">
        <v>151</v>
      </c>
      <c r="AU1344" t="s">
        <v>177</v>
      </c>
      <c r="AV1344" t="s">
        <v>86</v>
      </c>
      <c r="AW1344" t="s">
        <v>81</v>
      </c>
    </row>
    <row r="1345" spans="1:50" x14ac:dyDescent="0.35">
      <c r="A1345">
        <v>497</v>
      </c>
      <c r="C1345">
        <v>156</v>
      </c>
      <c r="E1345" t="s">
        <v>637</v>
      </c>
      <c r="F1345" t="s">
        <v>201</v>
      </c>
      <c r="G1345" t="s">
        <v>1</v>
      </c>
      <c r="H1345">
        <v>60.1</v>
      </c>
      <c r="I1345">
        <v>152</v>
      </c>
      <c r="J1345" t="s">
        <v>283</v>
      </c>
      <c r="M1345" t="s">
        <v>70</v>
      </c>
      <c r="N1345">
        <v>33</v>
      </c>
      <c r="O1345">
        <v>0</v>
      </c>
      <c r="S1345" t="s">
        <v>69</v>
      </c>
      <c r="T1345" t="s">
        <v>68</v>
      </c>
      <c r="U1345" t="s">
        <v>67</v>
      </c>
      <c r="V1345" t="s">
        <v>70</v>
      </c>
      <c r="X1345" t="s">
        <v>70</v>
      </c>
      <c r="Y1345" t="s">
        <v>68</v>
      </c>
      <c r="Z1345" t="s">
        <v>70</v>
      </c>
      <c r="AA1345" t="s">
        <v>70</v>
      </c>
      <c r="AB1345" t="s">
        <v>72</v>
      </c>
      <c r="AC1345" t="s">
        <v>68</v>
      </c>
      <c r="AD1345">
        <v>3996215</v>
      </c>
      <c r="AE1345">
        <v>350053</v>
      </c>
      <c r="AF1345" t="s">
        <v>72</v>
      </c>
      <c r="AG1345">
        <v>0</v>
      </c>
      <c r="AH1345" t="s">
        <v>73</v>
      </c>
      <c r="AI1345" t="s">
        <v>74</v>
      </c>
      <c r="AJ1345">
        <v>58</v>
      </c>
      <c r="AK1345">
        <f>AJ1345*2.54</f>
        <v>147.32</v>
      </c>
      <c r="AL1345" t="str">
        <f>IF(AK1345&lt;5,"Sapling",IF(AK1345&lt;30,"Pole",IF(AK1345&lt;50,"Small Saw",IF(AK1345&lt;100,"Large Saw",IF(AK1345&lt;300,"Giant","Monarch")))))</f>
        <v>Giant</v>
      </c>
      <c r="AM1345">
        <v>156</v>
      </c>
      <c r="AN1345" t="s">
        <v>1706</v>
      </c>
      <c r="AO1345" s="1">
        <v>45505.604919398145</v>
      </c>
      <c r="AP1345" t="s">
        <v>76</v>
      </c>
      <c r="AQ1345" s="1">
        <v>45565.671435185184</v>
      </c>
      <c r="AR1345" t="s">
        <v>151</v>
      </c>
      <c r="AU1345" t="s">
        <v>177</v>
      </c>
      <c r="AV1345" t="s">
        <v>86</v>
      </c>
      <c r="AW1345" t="s">
        <v>81</v>
      </c>
    </row>
    <row r="1346" spans="1:50" x14ac:dyDescent="0.35">
      <c r="A1346">
        <v>441</v>
      </c>
      <c r="C1346">
        <v>203</v>
      </c>
      <c r="E1346" t="s">
        <v>174</v>
      </c>
      <c r="F1346" t="s">
        <v>197</v>
      </c>
      <c r="G1346" t="s">
        <v>1</v>
      </c>
      <c r="H1346">
        <v>62.1</v>
      </c>
      <c r="I1346">
        <v>157</v>
      </c>
      <c r="J1346" t="s">
        <v>260</v>
      </c>
      <c r="M1346" t="s">
        <v>68</v>
      </c>
      <c r="N1346">
        <v>22</v>
      </c>
      <c r="O1346">
        <v>1</v>
      </c>
      <c r="S1346" t="s">
        <v>182</v>
      </c>
      <c r="T1346" t="s">
        <v>70</v>
      </c>
      <c r="V1346" t="s">
        <v>70</v>
      </c>
      <c r="X1346" t="s">
        <v>70</v>
      </c>
      <c r="Y1346" t="s">
        <v>70</v>
      </c>
      <c r="Z1346" t="s">
        <v>70</v>
      </c>
      <c r="AA1346" t="s">
        <v>70</v>
      </c>
      <c r="AB1346" t="s">
        <v>72</v>
      </c>
      <c r="AC1346" t="s">
        <v>68</v>
      </c>
      <c r="AD1346">
        <v>3983469</v>
      </c>
      <c r="AE1346">
        <v>350021</v>
      </c>
      <c r="AF1346" t="s">
        <v>72</v>
      </c>
      <c r="AG1346">
        <v>0</v>
      </c>
      <c r="AH1346" t="s">
        <v>73</v>
      </c>
      <c r="AI1346" t="s">
        <v>74</v>
      </c>
      <c r="AJ1346">
        <v>58</v>
      </c>
      <c r="AK1346">
        <f>AJ1346*2.54</f>
        <v>147.32</v>
      </c>
      <c r="AL1346" t="str">
        <f>IF(AK1346&lt;5,"Sapling",IF(AK1346&lt;30,"Pole",IF(AK1346&lt;50,"Small Saw",IF(AK1346&lt;100,"Large Saw",IF(AK1346&lt;300,"Giant","Monarch")))))</f>
        <v>Giant</v>
      </c>
      <c r="AM1346">
        <v>203</v>
      </c>
      <c r="AN1346" t="s">
        <v>2692</v>
      </c>
      <c r="AO1346" s="1">
        <v>45505.604919398145</v>
      </c>
      <c r="AP1346" t="s">
        <v>76</v>
      </c>
      <c r="AQ1346" s="1">
        <v>45550.771967592591</v>
      </c>
      <c r="AR1346" t="s">
        <v>151</v>
      </c>
      <c r="AU1346" t="s">
        <v>177</v>
      </c>
      <c r="AV1346" t="s">
        <v>86</v>
      </c>
      <c r="AW1346" t="s">
        <v>159</v>
      </c>
      <c r="AX1346" t="s">
        <v>913</v>
      </c>
    </row>
    <row r="1347" spans="1:50" x14ac:dyDescent="0.35">
      <c r="A1347">
        <v>122</v>
      </c>
      <c r="C1347">
        <v>165</v>
      </c>
      <c r="E1347" t="s">
        <v>174</v>
      </c>
      <c r="F1347" t="s">
        <v>106</v>
      </c>
      <c r="G1347" t="s">
        <v>1</v>
      </c>
      <c r="H1347">
        <v>61.6</v>
      </c>
      <c r="I1347">
        <v>156</v>
      </c>
      <c r="J1347" t="s">
        <v>340</v>
      </c>
      <c r="M1347" t="s">
        <v>70</v>
      </c>
      <c r="N1347">
        <v>26.6</v>
      </c>
      <c r="O1347">
        <v>0</v>
      </c>
      <c r="S1347" t="s">
        <v>69</v>
      </c>
      <c r="T1347" t="s">
        <v>68</v>
      </c>
      <c r="U1347" t="s">
        <v>67</v>
      </c>
      <c r="V1347" t="s">
        <v>70</v>
      </c>
      <c r="X1347" t="s">
        <v>70</v>
      </c>
      <c r="Y1347" t="s">
        <v>70</v>
      </c>
      <c r="Z1347" t="s">
        <v>70</v>
      </c>
      <c r="AA1347" t="s">
        <v>70</v>
      </c>
      <c r="AB1347" t="s">
        <v>72</v>
      </c>
      <c r="AC1347" t="s">
        <v>68</v>
      </c>
      <c r="AD1347">
        <v>3983594</v>
      </c>
      <c r="AE1347">
        <v>349484</v>
      </c>
      <c r="AF1347" t="s">
        <v>72</v>
      </c>
      <c r="AG1347">
        <v>0</v>
      </c>
      <c r="AH1347" t="s">
        <v>73</v>
      </c>
      <c r="AI1347" t="s">
        <v>74</v>
      </c>
      <c r="AJ1347">
        <v>57</v>
      </c>
      <c r="AK1347">
        <f>AJ1347*2.54</f>
        <v>144.78</v>
      </c>
      <c r="AL1347" t="str">
        <f>IF(AK1347&lt;5,"Sapling",IF(AK1347&lt;30,"Pole",IF(AK1347&lt;50,"Small Saw",IF(AK1347&lt;100,"Large Saw",IF(AK1347&lt;300,"Giant","Monarch")))))</f>
        <v>Giant</v>
      </c>
      <c r="AM1347">
        <v>165</v>
      </c>
      <c r="AN1347" t="s">
        <v>341</v>
      </c>
      <c r="AO1347" s="1">
        <v>45505.604919398145</v>
      </c>
      <c r="AP1347" t="s">
        <v>76</v>
      </c>
      <c r="AQ1347" s="1">
        <v>45556.732233796298</v>
      </c>
      <c r="AR1347" t="s">
        <v>151</v>
      </c>
      <c r="AU1347" t="s">
        <v>177</v>
      </c>
      <c r="AV1347" t="s">
        <v>86</v>
      </c>
      <c r="AW1347" t="s">
        <v>81</v>
      </c>
    </row>
    <row r="1348" spans="1:50" x14ac:dyDescent="0.35">
      <c r="A1348">
        <v>550</v>
      </c>
      <c r="C1348">
        <v>153</v>
      </c>
      <c r="E1348" t="s">
        <v>174</v>
      </c>
      <c r="F1348" t="s">
        <v>197</v>
      </c>
      <c r="G1348" t="s">
        <v>1</v>
      </c>
      <c r="H1348">
        <v>47.6</v>
      </c>
      <c r="I1348">
        <v>120</v>
      </c>
      <c r="J1348" t="s">
        <v>442</v>
      </c>
      <c r="M1348" t="s">
        <v>70</v>
      </c>
      <c r="N1348">
        <v>26</v>
      </c>
      <c r="O1348">
        <v>0</v>
      </c>
      <c r="S1348" t="s">
        <v>69</v>
      </c>
      <c r="T1348" t="s">
        <v>70</v>
      </c>
      <c r="V1348" t="s">
        <v>70</v>
      </c>
      <c r="X1348" t="s">
        <v>70</v>
      </c>
      <c r="Y1348" t="s">
        <v>70</v>
      </c>
      <c r="Z1348" t="s">
        <v>70</v>
      </c>
      <c r="AA1348" t="s">
        <v>70</v>
      </c>
      <c r="AB1348" t="s">
        <v>72</v>
      </c>
      <c r="AC1348" t="s">
        <v>68</v>
      </c>
      <c r="AD1348">
        <v>3983258</v>
      </c>
      <c r="AE1348">
        <v>350453</v>
      </c>
      <c r="AF1348" t="s">
        <v>72</v>
      </c>
      <c r="AG1348">
        <v>0</v>
      </c>
      <c r="AH1348" t="s">
        <v>73</v>
      </c>
      <c r="AI1348" t="s">
        <v>74</v>
      </c>
      <c r="AJ1348">
        <v>57</v>
      </c>
      <c r="AK1348">
        <f>AJ1348*2.54</f>
        <v>144.78</v>
      </c>
      <c r="AL1348" t="str">
        <f>IF(AK1348&lt;5,"Sapling",IF(AK1348&lt;30,"Pole",IF(AK1348&lt;50,"Small Saw",IF(AK1348&lt;100,"Large Saw",IF(AK1348&lt;300,"Giant","Monarch")))))</f>
        <v>Giant</v>
      </c>
      <c r="AM1348">
        <v>153</v>
      </c>
      <c r="AN1348" t="s">
        <v>443</v>
      </c>
      <c r="AO1348" s="1">
        <v>45505.604919398145</v>
      </c>
      <c r="AP1348" t="s">
        <v>76</v>
      </c>
      <c r="AQ1348" s="1">
        <v>45533.873206018521</v>
      </c>
      <c r="AR1348" t="s">
        <v>151</v>
      </c>
      <c r="AU1348" t="s">
        <v>177</v>
      </c>
      <c r="AV1348" t="s">
        <v>86</v>
      </c>
      <c r="AW1348" t="s">
        <v>87</v>
      </c>
    </row>
    <row r="1349" spans="1:50" x14ac:dyDescent="0.35">
      <c r="A1349">
        <v>179</v>
      </c>
      <c r="C1349">
        <v>186</v>
      </c>
      <c r="E1349" t="s">
        <v>637</v>
      </c>
      <c r="F1349" t="s">
        <v>91</v>
      </c>
      <c r="G1349" t="s">
        <v>1</v>
      </c>
      <c r="H1349">
        <v>60.899999999999899</v>
      </c>
      <c r="I1349">
        <v>154</v>
      </c>
      <c r="J1349" t="s">
        <v>1013</v>
      </c>
      <c r="M1349" t="s">
        <v>70</v>
      </c>
      <c r="N1349">
        <v>7</v>
      </c>
      <c r="O1349">
        <v>0</v>
      </c>
      <c r="S1349" t="s">
        <v>69</v>
      </c>
      <c r="T1349" t="s">
        <v>68</v>
      </c>
      <c r="U1349" t="s">
        <v>67</v>
      </c>
      <c r="V1349" t="s">
        <v>70</v>
      </c>
      <c r="X1349" t="s">
        <v>70</v>
      </c>
      <c r="Y1349" t="s">
        <v>70</v>
      </c>
      <c r="Z1349" t="s">
        <v>70</v>
      </c>
      <c r="AA1349" t="s">
        <v>70</v>
      </c>
      <c r="AB1349" t="s">
        <v>72</v>
      </c>
      <c r="AC1349" t="s">
        <v>68</v>
      </c>
      <c r="AD1349">
        <v>3996434</v>
      </c>
      <c r="AE1349">
        <v>351309</v>
      </c>
      <c r="AF1349" t="s">
        <v>72</v>
      </c>
      <c r="AG1349">
        <v>0</v>
      </c>
      <c r="AH1349" t="s">
        <v>73</v>
      </c>
      <c r="AI1349" t="s">
        <v>74</v>
      </c>
      <c r="AJ1349">
        <v>57</v>
      </c>
      <c r="AK1349">
        <f>AJ1349*2.54</f>
        <v>144.78</v>
      </c>
      <c r="AL1349" t="str">
        <f>IF(AK1349&lt;5,"Sapling",IF(AK1349&lt;30,"Pole",IF(AK1349&lt;50,"Small Saw",IF(AK1349&lt;100,"Large Saw",IF(AK1349&lt;300,"Giant","Monarch")))))</f>
        <v>Giant</v>
      </c>
      <c r="AM1349">
        <v>186</v>
      </c>
      <c r="AN1349" t="s">
        <v>1014</v>
      </c>
      <c r="AO1349" s="1">
        <v>45505.604919398145</v>
      </c>
      <c r="AP1349" t="s">
        <v>76</v>
      </c>
      <c r="AQ1349" s="1">
        <v>45561.762812499997</v>
      </c>
      <c r="AR1349" t="s">
        <v>151</v>
      </c>
      <c r="AU1349" t="s">
        <v>177</v>
      </c>
      <c r="AV1349" t="s">
        <v>80</v>
      </c>
      <c r="AW1349" t="s">
        <v>81</v>
      </c>
    </row>
    <row r="1350" spans="1:50" x14ac:dyDescent="0.35">
      <c r="A1350">
        <v>403</v>
      </c>
      <c r="C1350">
        <v>147</v>
      </c>
      <c r="E1350" t="s">
        <v>637</v>
      </c>
      <c r="G1350" t="s">
        <v>1</v>
      </c>
      <c r="H1350">
        <v>55</v>
      </c>
      <c r="I1350">
        <v>139</v>
      </c>
      <c r="J1350" t="s">
        <v>1336</v>
      </c>
      <c r="M1350" t="s">
        <v>68</v>
      </c>
      <c r="N1350">
        <v>29</v>
      </c>
      <c r="O1350">
        <v>1</v>
      </c>
      <c r="S1350" t="s">
        <v>94</v>
      </c>
      <c r="T1350" t="s">
        <v>68</v>
      </c>
      <c r="U1350" t="s">
        <v>67</v>
      </c>
      <c r="X1350" t="s">
        <v>70</v>
      </c>
      <c r="Y1350" t="s">
        <v>70</v>
      </c>
      <c r="Z1350" t="s">
        <v>70</v>
      </c>
      <c r="AA1350" t="s">
        <v>70</v>
      </c>
      <c r="AB1350" t="s">
        <v>72</v>
      </c>
      <c r="AC1350" t="s">
        <v>68</v>
      </c>
      <c r="AD1350">
        <v>3995446</v>
      </c>
      <c r="AE1350">
        <v>351097</v>
      </c>
      <c r="AF1350" t="s">
        <v>72</v>
      </c>
      <c r="AG1350">
        <v>0</v>
      </c>
      <c r="AH1350" t="s">
        <v>73</v>
      </c>
      <c r="AI1350" t="s">
        <v>74</v>
      </c>
      <c r="AJ1350">
        <v>57</v>
      </c>
      <c r="AK1350">
        <f>AJ1350*2.54</f>
        <v>144.78</v>
      </c>
      <c r="AL1350" t="str">
        <f>IF(AK1350&lt;5,"Sapling",IF(AK1350&lt;30,"Pole",IF(AK1350&lt;50,"Small Saw",IF(AK1350&lt;100,"Large Saw",IF(AK1350&lt;300,"Giant","Monarch")))))</f>
        <v>Giant</v>
      </c>
      <c r="AM1350">
        <v>147</v>
      </c>
      <c r="AN1350" t="s">
        <v>1479</v>
      </c>
      <c r="AO1350" s="1">
        <v>45505.604919398145</v>
      </c>
      <c r="AP1350" t="s">
        <v>76</v>
      </c>
      <c r="AQ1350" s="1">
        <v>45564.711273148147</v>
      </c>
      <c r="AR1350" t="s">
        <v>927</v>
      </c>
      <c r="AT1350" t="s">
        <v>1480</v>
      </c>
      <c r="AU1350" t="s">
        <v>177</v>
      </c>
      <c r="AV1350" t="s">
        <v>86</v>
      </c>
      <c r="AW1350" t="s">
        <v>81</v>
      </c>
      <c r="AX1350" t="s">
        <v>1481</v>
      </c>
    </row>
    <row r="1351" spans="1:50" x14ac:dyDescent="0.35">
      <c r="A1351">
        <v>18</v>
      </c>
      <c r="C1351">
        <v>113</v>
      </c>
      <c r="E1351" t="s">
        <v>64</v>
      </c>
      <c r="F1351" t="s">
        <v>106</v>
      </c>
      <c r="G1351" t="s">
        <v>1</v>
      </c>
      <c r="H1351">
        <v>54.6</v>
      </c>
      <c r="I1351">
        <v>138</v>
      </c>
      <c r="J1351" t="s">
        <v>83</v>
      </c>
      <c r="K1351" t="s">
        <v>67</v>
      </c>
      <c r="M1351" t="s">
        <v>70</v>
      </c>
      <c r="N1351">
        <v>63</v>
      </c>
      <c r="S1351" t="s">
        <v>94</v>
      </c>
      <c r="T1351" t="s">
        <v>70</v>
      </c>
      <c r="V1351" t="s">
        <v>70</v>
      </c>
      <c r="X1351" t="s">
        <v>70</v>
      </c>
      <c r="Y1351" t="s">
        <v>70</v>
      </c>
      <c r="Z1351" t="s">
        <v>70</v>
      </c>
      <c r="AA1351" t="s">
        <v>70</v>
      </c>
      <c r="AB1351" t="s">
        <v>72</v>
      </c>
      <c r="AC1351" t="s">
        <v>68</v>
      </c>
      <c r="AD1351">
        <v>3982516</v>
      </c>
      <c r="AE1351">
        <v>347724</v>
      </c>
      <c r="AF1351" t="s">
        <v>72</v>
      </c>
      <c r="AG1351">
        <v>0</v>
      </c>
      <c r="AH1351" t="s">
        <v>73</v>
      </c>
      <c r="AI1351" t="s">
        <v>74</v>
      </c>
      <c r="AJ1351">
        <v>57</v>
      </c>
      <c r="AK1351">
        <f>AJ1351*2.54</f>
        <v>144.78</v>
      </c>
      <c r="AL1351" t="str">
        <f>IF(AK1351&lt;5,"Sapling",IF(AK1351&lt;30,"Pole",IF(AK1351&lt;50,"Small Saw",IF(AK1351&lt;100,"Large Saw",IF(AK1351&lt;300,"Giant","Monarch")))))</f>
        <v>Giant</v>
      </c>
      <c r="AM1351">
        <v>113</v>
      </c>
      <c r="AN1351" t="s">
        <v>1936</v>
      </c>
      <c r="AO1351" s="1">
        <v>45505.604919398145</v>
      </c>
      <c r="AP1351" t="s">
        <v>76</v>
      </c>
      <c r="AQ1351" s="1">
        <v>45546.899375000001</v>
      </c>
      <c r="AR1351" t="s">
        <v>77</v>
      </c>
      <c r="AT1351" t="s">
        <v>144</v>
      </c>
      <c r="AU1351" t="s">
        <v>79</v>
      </c>
      <c r="AV1351" t="s">
        <v>80</v>
      </c>
      <c r="AW1351" t="s">
        <v>87</v>
      </c>
    </row>
    <row r="1352" spans="1:50" x14ac:dyDescent="0.35">
      <c r="A1352">
        <v>60</v>
      </c>
      <c r="C1352">
        <v>170</v>
      </c>
      <c r="E1352" t="s">
        <v>1940</v>
      </c>
      <c r="F1352" t="s">
        <v>82</v>
      </c>
      <c r="G1352" t="s">
        <v>1</v>
      </c>
      <c r="H1352">
        <v>49.7</v>
      </c>
      <c r="I1352">
        <v>126</v>
      </c>
      <c r="J1352" t="s">
        <v>175</v>
      </c>
      <c r="M1352" t="s">
        <v>70</v>
      </c>
      <c r="N1352">
        <v>24</v>
      </c>
      <c r="O1352">
        <v>0</v>
      </c>
      <c r="S1352" t="s">
        <v>182</v>
      </c>
      <c r="T1352" t="s">
        <v>68</v>
      </c>
      <c r="U1352" t="s">
        <v>67</v>
      </c>
      <c r="V1352" t="s">
        <v>70</v>
      </c>
      <c r="X1352" t="s">
        <v>70</v>
      </c>
      <c r="Y1352" t="s">
        <v>70</v>
      </c>
      <c r="Z1352" t="s">
        <v>70</v>
      </c>
      <c r="AA1352" t="s">
        <v>70</v>
      </c>
      <c r="AB1352" t="s">
        <v>72</v>
      </c>
      <c r="AC1352" t="s">
        <v>68</v>
      </c>
      <c r="AD1352">
        <v>3990327</v>
      </c>
      <c r="AE1352">
        <v>353340</v>
      </c>
      <c r="AF1352" t="s">
        <v>72</v>
      </c>
      <c r="AG1352">
        <v>0</v>
      </c>
      <c r="AH1352" t="s">
        <v>73</v>
      </c>
      <c r="AI1352" t="s">
        <v>74</v>
      </c>
      <c r="AJ1352">
        <v>57</v>
      </c>
      <c r="AK1352">
        <f>AJ1352*2.54</f>
        <v>144.78</v>
      </c>
      <c r="AL1352" t="str">
        <f>IF(AK1352&lt;5,"Sapling",IF(AK1352&lt;30,"Pole",IF(AK1352&lt;50,"Small Saw",IF(AK1352&lt;100,"Large Saw",IF(AK1352&lt;300,"Giant","Monarch")))))</f>
        <v>Giant</v>
      </c>
      <c r="AM1352">
        <v>170</v>
      </c>
      <c r="AN1352" t="s">
        <v>2041</v>
      </c>
      <c r="AO1352" s="1">
        <v>45505.604919398145</v>
      </c>
      <c r="AP1352" t="s">
        <v>76</v>
      </c>
      <c r="AQ1352" s="1">
        <v>45552.812777777777</v>
      </c>
      <c r="AR1352" t="s">
        <v>151</v>
      </c>
      <c r="AU1352" t="s">
        <v>79</v>
      </c>
      <c r="AV1352" t="s">
        <v>86</v>
      </c>
      <c r="AW1352" t="s">
        <v>81</v>
      </c>
    </row>
    <row r="1353" spans="1:50" x14ac:dyDescent="0.35">
      <c r="A1353">
        <v>353</v>
      </c>
      <c r="C1353">
        <v>205</v>
      </c>
      <c r="E1353" t="s">
        <v>174</v>
      </c>
      <c r="F1353" t="s">
        <v>65</v>
      </c>
      <c r="G1353" t="s">
        <v>1</v>
      </c>
      <c r="H1353">
        <v>44.1</v>
      </c>
      <c r="I1353">
        <v>112</v>
      </c>
      <c r="J1353" t="s">
        <v>2666</v>
      </c>
      <c r="K1353" t="s">
        <v>67</v>
      </c>
      <c r="M1353" t="s">
        <v>70</v>
      </c>
      <c r="N1353">
        <v>24</v>
      </c>
      <c r="O1353">
        <v>0</v>
      </c>
      <c r="S1353" t="s">
        <v>94</v>
      </c>
      <c r="T1353" t="s">
        <v>68</v>
      </c>
      <c r="U1353" t="s">
        <v>67</v>
      </c>
      <c r="V1353" t="s">
        <v>70</v>
      </c>
      <c r="X1353" t="s">
        <v>70</v>
      </c>
      <c r="Y1353" t="s">
        <v>70</v>
      </c>
      <c r="Z1353" t="s">
        <v>70</v>
      </c>
      <c r="AA1353" t="s">
        <v>70</v>
      </c>
      <c r="AB1353" t="s">
        <v>168</v>
      </c>
      <c r="AC1353" t="s">
        <v>68</v>
      </c>
      <c r="AD1353">
        <v>3983608</v>
      </c>
      <c r="AE1353">
        <v>350037</v>
      </c>
      <c r="AF1353" t="s">
        <v>72</v>
      </c>
      <c r="AG1353">
        <v>0</v>
      </c>
      <c r="AH1353" t="s">
        <v>73</v>
      </c>
      <c r="AI1353" t="s">
        <v>74</v>
      </c>
      <c r="AJ1353">
        <v>57</v>
      </c>
      <c r="AK1353">
        <f>AJ1353*2.54</f>
        <v>144.78</v>
      </c>
      <c r="AL1353" t="str">
        <f>IF(AK1353&lt;5,"Sapling",IF(AK1353&lt;30,"Pole",IF(AK1353&lt;50,"Small Saw",IF(AK1353&lt;100,"Large Saw",IF(AK1353&lt;300,"Giant","Monarch")))))</f>
        <v>Giant</v>
      </c>
      <c r="AM1353">
        <v>205</v>
      </c>
      <c r="AN1353" t="s">
        <v>2667</v>
      </c>
      <c r="AO1353" s="1">
        <v>45505.604919398145</v>
      </c>
      <c r="AP1353" t="s">
        <v>76</v>
      </c>
      <c r="AQ1353" s="1">
        <v>45555.835104166668</v>
      </c>
      <c r="AR1353" t="s">
        <v>151</v>
      </c>
      <c r="AU1353" t="s">
        <v>177</v>
      </c>
      <c r="AV1353" t="s">
        <v>86</v>
      </c>
      <c r="AW1353" t="s">
        <v>81</v>
      </c>
    </row>
    <row r="1354" spans="1:50" x14ac:dyDescent="0.35">
      <c r="A1354">
        <v>52</v>
      </c>
      <c r="C1354">
        <v>181</v>
      </c>
      <c r="E1354" t="s">
        <v>174</v>
      </c>
      <c r="F1354" t="s">
        <v>91</v>
      </c>
      <c r="G1354" t="s">
        <v>1</v>
      </c>
      <c r="H1354">
        <v>46.899999999999899</v>
      </c>
      <c r="I1354">
        <v>119</v>
      </c>
      <c r="J1354" t="s">
        <v>1106</v>
      </c>
      <c r="K1354" t="s">
        <v>67</v>
      </c>
      <c r="M1354" t="s">
        <v>70</v>
      </c>
      <c r="N1354">
        <v>59.1</v>
      </c>
      <c r="O1354">
        <v>0</v>
      </c>
      <c r="S1354" t="s">
        <v>69</v>
      </c>
      <c r="T1354" t="s">
        <v>68</v>
      </c>
      <c r="U1354" t="s">
        <v>67</v>
      </c>
      <c r="V1354" t="s">
        <v>70</v>
      </c>
      <c r="W1354" t="s">
        <v>67</v>
      </c>
      <c r="X1354" t="s">
        <v>68</v>
      </c>
      <c r="Y1354" t="s">
        <v>70</v>
      </c>
      <c r="Z1354" t="s">
        <v>70</v>
      </c>
      <c r="AA1354" t="s">
        <v>70</v>
      </c>
      <c r="AB1354" t="s">
        <v>72</v>
      </c>
      <c r="AC1354" t="s">
        <v>68</v>
      </c>
      <c r="AD1354">
        <v>3983866</v>
      </c>
      <c r="AE1354">
        <v>349490</v>
      </c>
      <c r="AF1354" t="s">
        <v>72</v>
      </c>
      <c r="AG1354">
        <v>0</v>
      </c>
      <c r="AH1354" t="s">
        <v>73</v>
      </c>
      <c r="AI1354" t="s">
        <v>74</v>
      </c>
      <c r="AJ1354">
        <v>57</v>
      </c>
      <c r="AK1354">
        <f>AJ1354*2.54</f>
        <v>144.78</v>
      </c>
      <c r="AL1354" t="str">
        <f>IF(AK1354&lt;5,"Sapling",IF(AK1354&lt;30,"Pole",IF(AK1354&lt;50,"Small Saw",IF(AK1354&lt;100,"Large Saw",IF(AK1354&lt;300,"Giant","Monarch")))))</f>
        <v>Giant</v>
      </c>
      <c r="AM1354">
        <v>181</v>
      </c>
      <c r="AN1354" t="s">
        <v>2950</v>
      </c>
      <c r="AO1354" s="1">
        <v>45505.604919398145</v>
      </c>
      <c r="AP1354" t="s">
        <v>76</v>
      </c>
      <c r="AQ1354" s="1">
        <v>45557.774444444447</v>
      </c>
      <c r="AR1354" t="s">
        <v>151</v>
      </c>
      <c r="AU1354" t="s">
        <v>177</v>
      </c>
      <c r="AV1354" t="s">
        <v>86</v>
      </c>
      <c r="AW1354" t="s">
        <v>159</v>
      </c>
    </row>
    <row r="1355" spans="1:50" ht="43.5" x14ac:dyDescent="0.35">
      <c r="A1355">
        <v>289</v>
      </c>
      <c r="C1355">
        <v>173</v>
      </c>
      <c r="E1355" t="s">
        <v>174</v>
      </c>
      <c r="F1355" t="s">
        <v>106</v>
      </c>
      <c r="G1355" t="s">
        <v>1</v>
      </c>
      <c r="H1355">
        <v>54</v>
      </c>
      <c r="I1355">
        <v>137</v>
      </c>
      <c r="J1355" t="s">
        <v>255</v>
      </c>
      <c r="M1355" t="s">
        <v>70</v>
      </c>
      <c r="N1355">
        <v>28</v>
      </c>
      <c r="O1355">
        <v>0</v>
      </c>
      <c r="S1355" t="s">
        <v>182</v>
      </c>
      <c r="T1355" t="s">
        <v>68</v>
      </c>
      <c r="U1355" t="s">
        <v>67</v>
      </c>
      <c r="V1355" t="s">
        <v>70</v>
      </c>
      <c r="X1355" t="s">
        <v>70</v>
      </c>
      <c r="Y1355" t="s">
        <v>70</v>
      </c>
      <c r="Z1355" t="s">
        <v>70</v>
      </c>
      <c r="AA1355" t="s">
        <v>70</v>
      </c>
      <c r="AB1355" t="s">
        <v>72</v>
      </c>
      <c r="AC1355" t="s">
        <v>68</v>
      </c>
      <c r="AD1355">
        <v>3983000</v>
      </c>
      <c r="AE1355">
        <v>349946</v>
      </c>
      <c r="AF1355" t="s">
        <v>72</v>
      </c>
      <c r="AG1355">
        <v>0</v>
      </c>
      <c r="AH1355" t="s">
        <v>73</v>
      </c>
      <c r="AI1355" t="s">
        <v>74</v>
      </c>
      <c r="AJ1355">
        <v>56</v>
      </c>
      <c r="AK1355">
        <f>AJ1355*2.54</f>
        <v>142.24</v>
      </c>
      <c r="AL1355" t="str">
        <f>IF(AK1355&lt;5,"Sapling",IF(AK1355&lt;30,"Pole",IF(AK1355&lt;50,"Small Saw",IF(AK1355&lt;100,"Large Saw",IF(AK1355&lt;300,"Giant","Monarch")))))</f>
        <v>Giant</v>
      </c>
      <c r="AM1355">
        <v>173</v>
      </c>
      <c r="AN1355" t="s">
        <v>256</v>
      </c>
      <c r="AO1355" s="1">
        <v>45505.604919398145</v>
      </c>
      <c r="AP1355" t="s">
        <v>76</v>
      </c>
      <c r="AQ1355" s="1">
        <v>45532.887465532411</v>
      </c>
      <c r="AR1355" t="s">
        <v>76</v>
      </c>
      <c r="AT1355" s="2" t="s">
        <v>257</v>
      </c>
      <c r="AU1355" t="s">
        <v>177</v>
      </c>
    </row>
    <row r="1356" spans="1:50" x14ac:dyDescent="0.35">
      <c r="A1356">
        <v>668</v>
      </c>
      <c r="C1356">
        <v>151</v>
      </c>
      <c r="E1356" t="s">
        <v>174</v>
      </c>
      <c r="F1356" t="s">
        <v>65</v>
      </c>
      <c r="G1356" t="s">
        <v>1</v>
      </c>
      <c r="H1356">
        <v>44</v>
      </c>
      <c r="I1356">
        <v>111</v>
      </c>
      <c r="J1356" t="s">
        <v>266</v>
      </c>
      <c r="K1356" t="s">
        <v>97</v>
      </c>
      <c r="M1356" t="s">
        <v>70</v>
      </c>
      <c r="N1356">
        <v>34</v>
      </c>
      <c r="O1356">
        <v>0</v>
      </c>
      <c r="S1356" t="s">
        <v>182</v>
      </c>
      <c r="T1356" t="s">
        <v>68</v>
      </c>
      <c r="U1356" t="s">
        <v>67</v>
      </c>
      <c r="V1356" t="s">
        <v>70</v>
      </c>
      <c r="W1356" t="s">
        <v>97</v>
      </c>
      <c r="X1356" t="s">
        <v>68</v>
      </c>
      <c r="Y1356" t="s">
        <v>70</v>
      </c>
      <c r="Z1356" t="s">
        <v>70</v>
      </c>
      <c r="AA1356" t="s">
        <v>70</v>
      </c>
      <c r="AB1356" t="s">
        <v>168</v>
      </c>
      <c r="AC1356" t="s">
        <v>68</v>
      </c>
      <c r="AD1356">
        <v>3982850</v>
      </c>
      <c r="AE1356">
        <v>350238</v>
      </c>
      <c r="AF1356" t="s">
        <v>72</v>
      </c>
      <c r="AG1356">
        <v>0</v>
      </c>
      <c r="AH1356" t="s">
        <v>73</v>
      </c>
      <c r="AI1356" t="s">
        <v>74</v>
      </c>
      <c r="AJ1356">
        <v>56</v>
      </c>
      <c r="AK1356">
        <f>AJ1356*2.54</f>
        <v>142.24</v>
      </c>
      <c r="AL1356" t="str">
        <f>IF(AK1356&lt;5,"Sapling",IF(AK1356&lt;30,"Pole",IF(AK1356&lt;50,"Small Saw",IF(AK1356&lt;100,"Large Saw",IF(AK1356&lt;300,"Giant","Monarch")))))</f>
        <v>Giant</v>
      </c>
      <c r="AM1356">
        <v>151</v>
      </c>
      <c r="AN1356" t="s">
        <v>457</v>
      </c>
      <c r="AO1356" s="1">
        <v>45505.604919398145</v>
      </c>
      <c r="AP1356" t="s">
        <v>76</v>
      </c>
      <c r="AQ1356" s="1">
        <v>45550.03974537037</v>
      </c>
      <c r="AR1356" t="s">
        <v>151</v>
      </c>
      <c r="AU1356" t="s">
        <v>177</v>
      </c>
      <c r="AV1356" t="s">
        <v>80</v>
      </c>
      <c r="AW1356" t="s">
        <v>81</v>
      </c>
      <c r="AX1356" t="s">
        <v>458</v>
      </c>
    </row>
    <row r="1357" spans="1:50" x14ac:dyDescent="0.35">
      <c r="A1357">
        <v>505</v>
      </c>
      <c r="C1357">
        <v>140</v>
      </c>
      <c r="E1357" t="s">
        <v>174</v>
      </c>
      <c r="F1357" t="s">
        <v>146</v>
      </c>
      <c r="G1357" t="s">
        <v>1</v>
      </c>
      <c r="H1357">
        <v>48.299999999999898</v>
      </c>
      <c r="I1357">
        <v>122</v>
      </c>
      <c r="J1357" t="s">
        <v>335</v>
      </c>
      <c r="K1357" t="s">
        <v>67</v>
      </c>
      <c r="M1357" t="s">
        <v>70</v>
      </c>
      <c r="N1357">
        <v>16</v>
      </c>
      <c r="O1357">
        <v>0</v>
      </c>
      <c r="S1357" t="s">
        <v>94</v>
      </c>
      <c r="T1357" t="s">
        <v>70</v>
      </c>
      <c r="U1357" t="s">
        <v>67</v>
      </c>
      <c r="V1357" t="s">
        <v>70</v>
      </c>
      <c r="W1357" t="s">
        <v>67</v>
      </c>
      <c r="X1357" t="s">
        <v>70</v>
      </c>
      <c r="Y1357" t="s">
        <v>70</v>
      </c>
      <c r="Z1357" t="s">
        <v>70</v>
      </c>
      <c r="AA1357" t="s">
        <v>70</v>
      </c>
      <c r="AB1357" t="s">
        <v>168</v>
      </c>
      <c r="AC1357" t="s">
        <v>68</v>
      </c>
      <c r="AD1357">
        <v>3983593</v>
      </c>
      <c r="AE1357">
        <v>350400</v>
      </c>
      <c r="AF1357" t="s">
        <v>72</v>
      </c>
      <c r="AG1357">
        <v>0</v>
      </c>
      <c r="AH1357" t="s">
        <v>73</v>
      </c>
      <c r="AI1357" t="s">
        <v>74</v>
      </c>
      <c r="AJ1357">
        <v>56</v>
      </c>
      <c r="AK1357">
        <f>AJ1357*2.54</f>
        <v>142.24</v>
      </c>
      <c r="AL1357" t="str">
        <f>IF(AK1357&lt;5,"Sapling",IF(AK1357&lt;30,"Pole",IF(AK1357&lt;50,"Small Saw",IF(AK1357&lt;100,"Large Saw",IF(AK1357&lt;300,"Giant","Monarch")))))</f>
        <v>Giant</v>
      </c>
      <c r="AM1357">
        <v>140</v>
      </c>
      <c r="AN1357" t="s">
        <v>497</v>
      </c>
      <c r="AO1357" s="1">
        <v>45505.604919398145</v>
      </c>
      <c r="AP1357" t="s">
        <v>76</v>
      </c>
      <c r="AQ1357" s="1">
        <v>45563.014065856485</v>
      </c>
      <c r="AR1357" t="s">
        <v>77</v>
      </c>
      <c r="AS1357" t="s">
        <v>67</v>
      </c>
      <c r="AU1357" t="s">
        <v>177</v>
      </c>
      <c r="AV1357" t="s">
        <v>86</v>
      </c>
      <c r="AW1357" t="s">
        <v>159</v>
      </c>
    </row>
    <row r="1358" spans="1:50" x14ac:dyDescent="0.35">
      <c r="A1358">
        <v>339</v>
      </c>
      <c r="C1358">
        <v>120</v>
      </c>
      <c r="E1358" t="s">
        <v>174</v>
      </c>
      <c r="F1358" t="s">
        <v>106</v>
      </c>
      <c r="G1358" t="s">
        <v>1</v>
      </c>
      <c r="I1358">
        <v>0</v>
      </c>
      <c r="M1358" t="s">
        <v>70</v>
      </c>
      <c r="N1358">
        <v>14</v>
      </c>
      <c r="O1358">
        <v>0</v>
      </c>
      <c r="S1358" t="s">
        <v>94</v>
      </c>
      <c r="T1358" t="s">
        <v>68</v>
      </c>
      <c r="U1358" t="s">
        <v>67</v>
      </c>
      <c r="V1358" t="s">
        <v>70</v>
      </c>
      <c r="X1358" t="s">
        <v>70</v>
      </c>
      <c r="Y1358" t="s">
        <v>70</v>
      </c>
      <c r="Z1358" t="s">
        <v>70</v>
      </c>
      <c r="AA1358" t="s">
        <v>70</v>
      </c>
      <c r="AB1358" t="s">
        <v>72</v>
      </c>
      <c r="AC1358" t="s">
        <v>68</v>
      </c>
      <c r="AD1358">
        <v>3983561</v>
      </c>
      <c r="AE1358">
        <v>349947</v>
      </c>
      <c r="AF1358" t="s">
        <v>72</v>
      </c>
      <c r="AG1358">
        <v>0</v>
      </c>
      <c r="AH1358" t="s">
        <v>73</v>
      </c>
      <c r="AI1358" t="s">
        <v>74</v>
      </c>
      <c r="AJ1358">
        <v>56</v>
      </c>
      <c r="AK1358">
        <f>AJ1358*2.54</f>
        <v>142.24</v>
      </c>
      <c r="AL1358" t="str">
        <f>IF(AK1358&lt;5,"Sapling",IF(AK1358&lt;30,"Pole",IF(AK1358&lt;50,"Small Saw",IF(AK1358&lt;100,"Large Saw",IF(AK1358&lt;300,"Giant","Monarch")))))</f>
        <v>Giant</v>
      </c>
      <c r="AM1358">
        <v>120</v>
      </c>
      <c r="AN1358" t="s">
        <v>538</v>
      </c>
      <c r="AO1358" s="1">
        <v>45505.604919398145</v>
      </c>
      <c r="AP1358" t="s">
        <v>76</v>
      </c>
      <c r="AQ1358" s="1">
        <v>45551.629965277774</v>
      </c>
      <c r="AR1358" t="s">
        <v>151</v>
      </c>
      <c r="AU1358" t="s">
        <v>177</v>
      </c>
      <c r="AV1358" t="s">
        <v>86</v>
      </c>
      <c r="AW1358" t="s">
        <v>81</v>
      </c>
    </row>
    <row r="1359" spans="1:50" x14ac:dyDescent="0.35">
      <c r="A1359">
        <v>397</v>
      </c>
      <c r="C1359">
        <v>188</v>
      </c>
      <c r="E1359" t="s">
        <v>637</v>
      </c>
      <c r="F1359" t="s">
        <v>201</v>
      </c>
      <c r="G1359" t="s">
        <v>1</v>
      </c>
      <c r="H1359">
        <v>52</v>
      </c>
      <c r="I1359">
        <v>132</v>
      </c>
      <c r="J1359" t="s">
        <v>928</v>
      </c>
      <c r="M1359" t="s">
        <v>70</v>
      </c>
      <c r="N1359">
        <v>40</v>
      </c>
      <c r="S1359" t="s">
        <v>94</v>
      </c>
      <c r="T1359" t="s">
        <v>68</v>
      </c>
      <c r="U1359" t="s">
        <v>67</v>
      </c>
      <c r="X1359" t="s">
        <v>70</v>
      </c>
      <c r="Y1359" t="s">
        <v>70</v>
      </c>
      <c r="Z1359" t="s">
        <v>70</v>
      </c>
      <c r="AA1359" t="s">
        <v>70</v>
      </c>
      <c r="AB1359" t="s">
        <v>1460</v>
      </c>
      <c r="AC1359" t="s">
        <v>68</v>
      </c>
      <c r="AD1359">
        <v>3995490</v>
      </c>
      <c r="AE1359">
        <v>351183</v>
      </c>
      <c r="AF1359" t="s">
        <v>72</v>
      </c>
      <c r="AG1359">
        <v>0</v>
      </c>
      <c r="AH1359" t="s">
        <v>73</v>
      </c>
      <c r="AI1359" t="s">
        <v>74</v>
      </c>
      <c r="AJ1359">
        <v>56</v>
      </c>
      <c r="AK1359">
        <f>AJ1359*2.54</f>
        <v>142.24</v>
      </c>
      <c r="AL1359" t="str">
        <f>IF(AK1359&lt;5,"Sapling",IF(AK1359&lt;30,"Pole",IF(AK1359&lt;50,"Small Saw",IF(AK1359&lt;100,"Large Saw",IF(AK1359&lt;300,"Giant","Monarch")))))</f>
        <v>Giant</v>
      </c>
      <c r="AM1359">
        <v>188</v>
      </c>
      <c r="AN1359" t="s">
        <v>1461</v>
      </c>
      <c r="AO1359" s="1">
        <v>45505.604919398145</v>
      </c>
      <c r="AP1359" t="s">
        <v>76</v>
      </c>
      <c r="AQ1359" s="1">
        <v>45564.675902777781</v>
      </c>
      <c r="AR1359" t="s">
        <v>927</v>
      </c>
      <c r="AU1359" t="s">
        <v>177</v>
      </c>
      <c r="AV1359" t="s">
        <v>86</v>
      </c>
      <c r="AW1359" t="s">
        <v>87</v>
      </c>
      <c r="AX1359" t="s">
        <v>1462</v>
      </c>
    </row>
    <row r="1360" spans="1:50" x14ac:dyDescent="0.35">
      <c r="A1360">
        <v>434</v>
      </c>
      <c r="C1360">
        <v>197</v>
      </c>
      <c r="E1360" t="s">
        <v>637</v>
      </c>
      <c r="F1360" t="s">
        <v>91</v>
      </c>
      <c r="G1360" t="s">
        <v>1</v>
      </c>
      <c r="H1360">
        <v>54</v>
      </c>
      <c r="I1360">
        <v>137</v>
      </c>
      <c r="J1360" t="s">
        <v>928</v>
      </c>
      <c r="M1360" t="s">
        <v>70</v>
      </c>
      <c r="N1360">
        <v>0</v>
      </c>
      <c r="S1360" t="s">
        <v>94</v>
      </c>
      <c r="T1360" t="s">
        <v>68</v>
      </c>
      <c r="U1360" t="s">
        <v>67</v>
      </c>
      <c r="X1360" t="s">
        <v>70</v>
      </c>
      <c r="Y1360" t="s">
        <v>70</v>
      </c>
      <c r="Z1360" t="s">
        <v>70</v>
      </c>
      <c r="AB1360" t="s">
        <v>1572</v>
      </c>
      <c r="AC1360" t="s">
        <v>68</v>
      </c>
      <c r="AD1360">
        <v>3995327</v>
      </c>
      <c r="AE1360">
        <v>350629</v>
      </c>
      <c r="AF1360" t="s">
        <v>72</v>
      </c>
      <c r="AG1360">
        <v>0</v>
      </c>
      <c r="AH1360" t="s">
        <v>73</v>
      </c>
      <c r="AI1360" t="s">
        <v>74</v>
      </c>
      <c r="AJ1360">
        <v>56</v>
      </c>
      <c r="AK1360">
        <f>AJ1360*2.54</f>
        <v>142.24</v>
      </c>
      <c r="AL1360" t="str">
        <f>IF(AK1360&lt;5,"Sapling",IF(AK1360&lt;30,"Pole",IF(AK1360&lt;50,"Small Saw",IF(AK1360&lt;100,"Large Saw",IF(AK1360&lt;300,"Giant","Monarch")))))</f>
        <v>Giant</v>
      </c>
      <c r="AM1360">
        <v>197</v>
      </c>
      <c r="AN1360" t="s">
        <v>1573</v>
      </c>
      <c r="AO1360" s="1">
        <v>45505.604919398145</v>
      </c>
      <c r="AP1360" t="s">
        <v>76</v>
      </c>
      <c r="AQ1360" s="1">
        <v>45565.708958333336</v>
      </c>
      <c r="AR1360" t="s">
        <v>927</v>
      </c>
      <c r="AT1360" t="s">
        <v>1574</v>
      </c>
      <c r="AU1360" t="s">
        <v>177</v>
      </c>
      <c r="AV1360" t="s">
        <v>86</v>
      </c>
      <c r="AW1360" t="s">
        <v>87</v>
      </c>
      <c r="AX1360" t="s">
        <v>1575</v>
      </c>
    </row>
    <row r="1361" spans="1:50" x14ac:dyDescent="0.35">
      <c r="A1361">
        <v>45</v>
      </c>
      <c r="C1361">
        <v>153</v>
      </c>
      <c r="D1361">
        <v>206</v>
      </c>
      <c r="E1361" t="s">
        <v>1940</v>
      </c>
      <c r="F1361" t="s">
        <v>106</v>
      </c>
      <c r="G1361" t="s">
        <v>1</v>
      </c>
      <c r="H1361">
        <v>55.5</v>
      </c>
      <c r="I1361">
        <v>140</v>
      </c>
      <c r="J1361" t="s">
        <v>2019</v>
      </c>
      <c r="M1361" t="s">
        <v>70</v>
      </c>
      <c r="N1361">
        <v>42</v>
      </c>
      <c r="S1361" t="s">
        <v>182</v>
      </c>
      <c r="T1361" t="s">
        <v>68</v>
      </c>
      <c r="U1361" t="s">
        <v>67</v>
      </c>
      <c r="V1361" t="s">
        <v>70</v>
      </c>
      <c r="X1361" t="s">
        <v>70</v>
      </c>
      <c r="Y1361" t="s">
        <v>70</v>
      </c>
      <c r="Z1361" t="s">
        <v>70</v>
      </c>
      <c r="AA1361" t="s">
        <v>70</v>
      </c>
      <c r="AB1361" t="s">
        <v>72</v>
      </c>
      <c r="AC1361" t="s">
        <v>68</v>
      </c>
      <c r="AD1361">
        <v>3990628</v>
      </c>
      <c r="AE1361">
        <v>353291</v>
      </c>
      <c r="AF1361" t="s">
        <v>72</v>
      </c>
      <c r="AG1361">
        <v>0</v>
      </c>
      <c r="AH1361" t="s">
        <v>73</v>
      </c>
      <c r="AI1361" t="s">
        <v>74</v>
      </c>
      <c r="AJ1361">
        <v>56</v>
      </c>
      <c r="AK1361">
        <f>AJ1361*2.54</f>
        <v>142.24</v>
      </c>
      <c r="AL1361" t="str">
        <f>IF(AK1361&lt;5,"Sapling",IF(AK1361&lt;30,"Pole",IF(AK1361&lt;50,"Small Saw",IF(AK1361&lt;100,"Large Saw",IF(AK1361&lt;300,"Giant","Monarch")))))</f>
        <v>Giant</v>
      </c>
      <c r="AM1361">
        <v>153</v>
      </c>
      <c r="AN1361" t="s">
        <v>2020</v>
      </c>
      <c r="AO1361" s="1">
        <v>45505.604919398145</v>
      </c>
      <c r="AP1361" t="s">
        <v>76</v>
      </c>
      <c r="AQ1361" s="1">
        <v>45553.857233796298</v>
      </c>
      <c r="AR1361" t="s">
        <v>640</v>
      </c>
      <c r="AU1361" t="s">
        <v>79</v>
      </c>
      <c r="AV1361" t="s">
        <v>86</v>
      </c>
      <c r="AW1361" t="s">
        <v>159</v>
      </c>
    </row>
    <row r="1362" spans="1:50" x14ac:dyDescent="0.35">
      <c r="A1362">
        <v>54</v>
      </c>
      <c r="C1362">
        <v>188</v>
      </c>
      <c r="E1362" t="s">
        <v>174</v>
      </c>
      <c r="F1362" t="s">
        <v>91</v>
      </c>
      <c r="G1362" t="s">
        <v>1</v>
      </c>
      <c r="H1362">
        <v>56.1</v>
      </c>
      <c r="I1362">
        <v>142</v>
      </c>
      <c r="J1362" t="s">
        <v>287</v>
      </c>
      <c r="M1362" t="s">
        <v>70</v>
      </c>
      <c r="N1362">
        <v>43.799999999999898</v>
      </c>
      <c r="O1362">
        <v>0</v>
      </c>
      <c r="S1362" t="s">
        <v>69</v>
      </c>
      <c r="T1362" t="s">
        <v>68</v>
      </c>
      <c r="U1362" t="s">
        <v>67</v>
      </c>
      <c r="V1362" t="s">
        <v>70</v>
      </c>
      <c r="X1362" t="s">
        <v>70</v>
      </c>
      <c r="Y1362" t="s">
        <v>70</v>
      </c>
      <c r="Z1362" t="s">
        <v>70</v>
      </c>
      <c r="AA1362" t="s">
        <v>70</v>
      </c>
      <c r="AB1362" t="s">
        <v>72</v>
      </c>
      <c r="AC1362" t="s">
        <v>68</v>
      </c>
      <c r="AD1362">
        <v>3983888</v>
      </c>
      <c r="AE1362">
        <v>349484</v>
      </c>
      <c r="AF1362" t="s">
        <v>72</v>
      </c>
      <c r="AG1362">
        <v>0</v>
      </c>
      <c r="AH1362" t="s">
        <v>73</v>
      </c>
      <c r="AI1362" t="s">
        <v>74</v>
      </c>
      <c r="AJ1362">
        <v>56</v>
      </c>
      <c r="AK1362">
        <f>AJ1362*2.54</f>
        <v>142.24</v>
      </c>
      <c r="AL1362" t="str">
        <f>IF(AK1362&lt;5,"Sapling",IF(AK1362&lt;30,"Pole",IF(AK1362&lt;50,"Small Saw",IF(AK1362&lt;100,"Large Saw",IF(AK1362&lt;300,"Giant","Monarch")))))</f>
        <v>Giant</v>
      </c>
      <c r="AM1362">
        <v>188</v>
      </c>
      <c r="AN1362" t="s">
        <v>2870</v>
      </c>
      <c r="AO1362" s="1">
        <v>45505.604919398145</v>
      </c>
      <c r="AP1362" t="s">
        <v>76</v>
      </c>
      <c r="AQ1362" s="1">
        <v>45557.762314814812</v>
      </c>
      <c r="AR1362" t="s">
        <v>151</v>
      </c>
      <c r="AU1362" t="s">
        <v>177</v>
      </c>
      <c r="AV1362" t="s">
        <v>86</v>
      </c>
      <c r="AW1362" t="s">
        <v>81</v>
      </c>
    </row>
    <row r="1363" spans="1:50" x14ac:dyDescent="0.35">
      <c r="A1363">
        <v>109</v>
      </c>
      <c r="C1363">
        <v>183</v>
      </c>
      <c r="E1363" t="s">
        <v>174</v>
      </c>
      <c r="F1363" t="s">
        <v>106</v>
      </c>
      <c r="G1363" t="s">
        <v>1</v>
      </c>
      <c r="H1363">
        <v>54.6</v>
      </c>
      <c r="I1363">
        <v>138</v>
      </c>
      <c r="J1363" t="s">
        <v>421</v>
      </c>
      <c r="K1363" t="s">
        <v>67</v>
      </c>
      <c r="M1363" t="s">
        <v>70</v>
      </c>
      <c r="N1363">
        <v>28</v>
      </c>
      <c r="O1363">
        <v>0</v>
      </c>
      <c r="S1363" t="s">
        <v>69</v>
      </c>
      <c r="T1363" t="s">
        <v>68</v>
      </c>
      <c r="U1363" t="s">
        <v>67</v>
      </c>
      <c r="V1363" t="s">
        <v>70</v>
      </c>
      <c r="X1363" t="s">
        <v>70</v>
      </c>
      <c r="Y1363" t="s">
        <v>70</v>
      </c>
      <c r="Z1363" t="s">
        <v>68</v>
      </c>
      <c r="AA1363" t="s">
        <v>70</v>
      </c>
      <c r="AB1363" t="s">
        <v>72</v>
      </c>
      <c r="AC1363" t="s">
        <v>68</v>
      </c>
      <c r="AD1363">
        <v>3983577</v>
      </c>
      <c r="AE1363">
        <v>349510</v>
      </c>
      <c r="AF1363" t="s">
        <v>72</v>
      </c>
      <c r="AG1363">
        <v>0</v>
      </c>
      <c r="AH1363" t="s">
        <v>73</v>
      </c>
      <c r="AI1363" t="s">
        <v>74</v>
      </c>
      <c r="AJ1363">
        <v>56</v>
      </c>
      <c r="AK1363">
        <f>AJ1363*2.54</f>
        <v>142.24</v>
      </c>
      <c r="AL1363" t="str">
        <f>IF(AK1363&lt;5,"Sapling",IF(AK1363&lt;30,"Pole",IF(AK1363&lt;50,"Small Saw",IF(AK1363&lt;100,"Large Saw",IF(AK1363&lt;300,"Giant","Monarch")))))</f>
        <v>Giant</v>
      </c>
      <c r="AM1363">
        <v>183</v>
      </c>
      <c r="AN1363" t="s">
        <v>2938</v>
      </c>
      <c r="AO1363" s="1">
        <v>45505.604919398145</v>
      </c>
      <c r="AP1363" t="s">
        <v>76</v>
      </c>
      <c r="AQ1363" s="1">
        <v>45556.821342592593</v>
      </c>
      <c r="AR1363" t="s">
        <v>151</v>
      </c>
      <c r="AU1363" t="s">
        <v>177</v>
      </c>
      <c r="AV1363" t="s">
        <v>86</v>
      </c>
      <c r="AW1363" t="s">
        <v>81</v>
      </c>
    </row>
    <row r="1364" spans="1:50" x14ac:dyDescent="0.35">
      <c r="B1364">
        <v>908</v>
      </c>
      <c r="F1364" t="s">
        <v>91</v>
      </c>
      <c r="G1364" t="s">
        <v>1</v>
      </c>
      <c r="H1364">
        <v>56</v>
      </c>
      <c r="I1364">
        <v>142</v>
      </c>
      <c r="J1364" t="s">
        <v>935</v>
      </c>
      <c r="M1364" t="s">
        <v>70</v>
      </c>
      <c r="N1364">
        <v>24</v>
      </c>
      <c r="S1364" t="s">
        <v>182</v>
      </c>
      <c r="T1364" t="s">
        <v>68</v>
      </c>
      <c r="U1364" t="s">
        <v>67</v>
      </c>
      <c r="V1364" t="s">
        <v>70</v>
      </c>
      <c r="W1364" t="s">
        <v>67</v>
      </c>
      <c r="X1364" t="s">
        <v>68</v>
      </c>
      <c r="Y1364" t="s">
        <v>70</v>
      </c>
      <c r="Z1364" t="s">
        <v>70</v>
      </c>
      <c r="AA1364" t="s">
        <v>70</v>
      </c>
      <c r="AC1364" t="s">
        <v>68</v>
      </c>
      <c r="AH1364" t="s">
        <v>73</v>
      </c>
      <c r="AI1364" t="s">
        <v>74</v>
      </c>
      <c r="AJ1364">
        <f>H1364</f>
        <v>56</v>
      </c>
      <c r="AK1364">
        <f>AJ1364*2.54</f>
        <v>142.24</v>
      </c>
      <c r="AL1364" t="str">
        <f>IF(AK1364&lt;5,"Sapling",IF(AK1364&lt;30,"Pole",IF(AK1364&lt;50,"Small Saw",IF(AK1364&lt;100,"Large Saw",IF(AK1364&lt;300,"Giant","Monarch")))))</f>
        <v>Giant</v>
      </c>
      <c r="AN1364" t="s">
        <v>3034</v>
      </c>
      <c r="AO1364" s="1">
        <v>45567.66133101852</v>
      </c>
      <c r="AP1364" t="s">
        <v>927</v>
      </c>
      <c r="AQ1364" s="1">
        <v>45567.66133101852</v>
      </c>
      <c r="AR1364" t="s">
        <v>927</v>
      </c>
      <c r="AT1364" t="s">
        <v>3035</v>
      </c>
    </row>
    <row r="1365" spans="1:50" x14ac:dyDescent="0.35">
      <c r="A1365">
        <v>18</v>
      </c>
      <c r="C1365">
        <v>178</v>
      </c>
      <c r="E1365" t="s">
        <v>174</v>
      </c>
      <c r="F1365" t="s">
        <v>82</v>
      </c>
      <c r="G1365" t="s">
        <v>1</v>
      </c>
      <c r="H1365">
        <v>57.1</v>
      </c>
      <c r="I1365">
        <v>145</v>
      </c>
      <c r="J1365" t="s">
        <v>181</v>
      </c>
      <c r="K1365" t="s">
        <v>67</v>
      </c>
      <c r="M1365" t="s">
        <v>70</v>
      </c>
      <c r="N1365">
        <v>6</v>
      </c>
      <c r="O1365">
        <v>0</v>
      </c>
      <c r="S1365" t="s">
        <v>182</v>
      </c>
      <c r="T1365" t="s">
        <v>68</v>
      </c>
      <c r="U1365" t="s">
        <v>67</v>
      </c>
      <c r="V1365" t="s">
        <v>70</v>
      </c>
      <c r="W1365" t="s">
        <v>67</v>
      </c>
      <c r="X1365" t="s">
        <v>68</v>
      </c>
      <c r="Y1365" t="s">
        <v>70</v>
      </c>
      <c r="Z1365" t="s">
        <v>70</v>
      </c>
      <c r="AA1365" t="s">
        <v>70</v>
      </c>
      <c r="AB1365" t="s">
        <v>72</v>
      </c>
      <c r="AC1365" t="s">
        <v>68</v>
      </c>
      <c r="AD1365">
        <v>3983823</v>
      </c>
      <c r="AE1365">
        <v>349832</v>
      </c>
      <c r="AF1365" t="s">
        <v>72</v>
      </c>
      <c r="AG1365">
        <v>0</v>
      </c>
      <c r="AH1365" t="s">
        <v>73</v>
      </c>
      <c r="AI1365" t="s">
        <v>74</v>
      </c>
      <c r="AJ1365">
        <v>55</v>
      </c>
      <c r="AK1365">
        <f>AJ1365*2.54</f>
        <v>139.69999999999999</v>
      </c>
      <c r="AL1365" t="str">
        <f>IF(AK1365&lt;5,"Sapling",IF(AK1365&lt;30,"Pole",IF(AK1365&lt;50,"Small Saw",IF(AK1365&lt;100,"Large Saw",IF(AK1365&lt;300,"Giant","Monarch")))))</f>
        <v>Giant</v>
      </c>
      <c r="AM1365">
        <v>178</v>
      </c>
      <c r="AN1365" t="s">
        <v>183</v>
      </c>
      <c r="AO1365" s="1">
        <v>45505.604919398145</v>
      </c>
      <c r="AP1365" t="s">
        <v>76</v>
      </c>
      <c r="AQ1365" s="1">
        <v>45548.007951388892</v>
      </c>
      <c r="AR1365" t="s">
        <v>151</v>
      </c>
      <c r="AU1365" t="s">
        <v>177</v>
      </c>
      <c r="AV1365" t="s">
        <v>80</v>
      </c>
    </row>
    <row r="1366" spans="1:50" x14ac:dyDescent="0.35">
      <c r="A1366">
        <v>62</v>
      </c>
      <c r="C1366">
        <v>175</v>
      </c>
      <c r="E1366" t="s">
        <v>174</v>
      </c>
      <c r="F1366" t="s">
        <v>106</v>
      </c>
      <c r="G1366" t="s">
        <v>1</v>
      </c>
      <c r="H1366">
        <v>54.6</v>
      </c>
      <c r="I1366">
        <v>138</v>
      </c>
      <c r="J1366" t="s">
        <v>232</v>
      </c>
      <c r="K1366" t="s">
        <v>93</v>
      </c>
      <c r="M1366" t="s">
        <v>70</v>
      </c>
      <c r="N1366">
        <v>155</v>
      </c>
      <c r="O1366">
        <v>0</v>
      </c>
      <c r="S1366" t="s">
        <v>94</v>
      </c>
      <c r="T1366" t="s">
        <v>68</v>
      </c>
      <c r="U1366" t="s">
        <v>67</v>
      </c>
      <c r="V1366" t="s">
        <v>70</v>
      </c>
      <c r="W1366" t="s">
        <v>97</v>
      </c>
      <c r="X1366" t="s">
        <v>68</v>
      </c>
      <c r="Y1366" t="s">
        <v>70</v>
      </c>
      <c r="Z1366" t="s">
        <v>68</v>
      </c>
      <c r="AA1366" t="s">
        <v>70</v>
      </c>
      <c r="AB1366" t="s">
        <v>72</v>
      </c>
      <c r="AC1366" t="s">
        <v>68</v>
      </c>
      <c r="AD1366">
        <v>3983856</v>
      </c>
      <c r="AE1366">
        <v>349475</v>
      </c>
      <c r="AF1366" t="s">
        <v>72</v>
      </c>
      <c r="AG1366">
        <v>0</v>
      </c>
      <c r="AH1366" t="s">
        <v>73</v>
      </c>
      <c r="AI1366" t="s">
        <v>74</v>
      </c>
      <c r="AJ1366">
        <v>55</v>
      </c>
      <c r="AK1366">
        <f>AJ1366*2.54</f>
        <v>139.69999999999999</v>
      </c>
      <c r="AL1366" t="str">
        <f>IF(AK1366&lt;5,"Sapling",IF(AK1366&lt;30,"Pole",IF(AK1366&lt;50,"Small Saw",IF(AK1366&lt;100,"Large Saw",IF(AK1366&lt;300,"Giant","Monarch")))))</f>
        <v>Giant</v>
      </c>
      <c r="AM1366">
        <v>175</v>
      </c>
      <c r="AN1366" t="s">
        <v>233</v>
      </c>
      <c r="AO1366" s="1">
        <v>45505.604919398145</v>
      </c>
      <c r="AP1366" t="s">
        <v>76</v>
      </c>
      <c r="AQ1366" s="1">
        <v>45557.783171296294</v>
      </c>
      <c r="AR1366" t="s">
        <v>151</v>
      </c>
      <c r="AT1366" t="s">
        <v>234</v>
      </c>
      <c r="AU1366" t="s">
        <v>177</v>
      </c>
      <c r="AV1366" t="s">
        <v>80</v>
      </c>
      <c r="AW1366" t="s">
        <v>159</v>
      </c>
    </row>
    <row r="1367" spans="1:50" x14ac:dyDescent="0.35">
      <c r="A1367">
        <v>728</v>
      </c>
      <c r="C1367">
        <v>172</v>
      </c>
      <c r="E1367" t="s">
        <v>174</v>
      </c>
      <c r="F1367" t="s">
        <v>65</v>
      </c>
      <c r="G1367" t="s">
        <v>1</v>
      </c>
      <c r="H1367">
        <v>50</v>
      </c>
      <c r="I1367">
        <v>127</v>
      </c>
      <c r="J1367" t="s">
        <v>264</v>
      </c>
      <c r="M1367" t="s">
        <v>70</v>
      </c>
      <c r="N1367">
        <v>23</v>
      </c>
      <c r="O1367">
        <v>0</v>
      </c>
      <c r="S1367" t="s">
        <v>69</v>
      </c>
      <c r="T1367" t="s">
        <v>70</v>
      </c>
      <c r="V1367" t="s">
        <v>70</v>
      </c>
      <c r="X1367" t="s">
        <v>70</v>
      </c>
      <c r="Y1367" t="s">
        <v>70</v>
      </c>
      <c r="Z1367" t="s">
        <v>70</v>
      </c>
      <c r="AA1367" t="s">
        <v>70</v>
      </c>
      <c r="AB1367" t="s">
        <v>72</v>
      </c>
      <c r="AC1367" t="s">
        <v>68</v>
      </c>
      <c r="AD1367">
        <v>3983041</v>
      </c>
      <c r="AE1367">
        <v>350740</v>
      </c>
      <c r="AF1367" t="s">
        <v>72</v>
      </c>
      <c r="AG1367">
        <v>0</v>
      </c>
      <c r="AH1367" t="s">
        <v>73</v>
      </c>
      <c r="AI1367" t="s">
        <v>74</v>
      </c>
      <c r="AJ1367">
        <v>55</v>
      </c>
      <c r="AK1367">
        <f>AJ1367*2.54</f>
        <v>139.69999999999999</v>
      </c>
      <c r="AL1367" t="str">
        <f>IF(AK1367&lt;5,"Sapling",IF(AK1367&lt;30,"Pole",IF(AK1367&lt;50,"Small Saw",IF(AK1367&lt;100,"Large Saw",IF(AK1367&lt;300,"Giant","Monarch")))))</f>
        <v>Giant</v>
      </c>
      <c r="AM1367">
        <v>172</v>
      </c>
      <c r="AN1367" t="s">
        <v>265</v>
      </c>
      <c r="AO1367" s="1">
        <v>45505.604919398145</v>
      </c>
      <c r="AP1367" t="s">
        <v>76</v>
      </c>
      <c r="AQ1367" s="1">
        <v>45534.874976851854</v>
      </c>
      <c r="AR1367" t="s">
        <v>151</v>
      </c>
      <c r="AU1367" t="s">
        <v>177</v>
      </c>
      <c r="AV1367" t="s">
        <v>86</v>
      </c>
      <c r="AW1367" t="s">
        <v>87</v>
      </c>
    </row>
    <row r="1368" spans="1:50" x14ac:dyDescent="0.35">
      <c r="A1368">
        <v>510</v>
      </c>
      <c r="C1368">
        <v>168</v>
      </c>
      <c r="E1368" t="s">
        <v>174</v>
      </c>
      <c r="F1368" t="s">
        <v>146</v>
      </c>
      <c r="G1368" t="s">
        <v>1</v>
      </c>
      <c r="H1368">
        <v>42.1</v>
      </c>
      <c r="I1368">
        <v>106</v>
      </c>
      <c r="J1368" t="s">
        <v>315</v>
      </c>
      <c r="K1368" t="s">
        <v>67</v>
      </c>
      <c r="M1368" t="s">
        <v>68</v>
      </c>
      <c r="N1368">
        <v>28</v>
      </c>
      <c r="O1368">
        <v>3</v>
      </c>
      <c r="S1368" t="s">
        <v>94</v>
      </c>
      <c r="T1368" t="s">
        <v>68</v>
      </c>
      <c r="U1368" t="s">
        <v>67</v>
      </c>
      <c r="V1368" t="s">
        <v>68</v>
      </c>
      <c r="W1368" t="s">
        <v>67</v>
      </c>
      <c r="X1368" t="s">
        <v>70</v>
      </c>
      <c r="Y1368" t="s">
        <v>70</v>
      </c>
      <c r="Z1368" t="s">
        <v>70</v>
      </c>
      <c r="AA1368" t="s">
        <v>70</v>
      </c>
      <c r="AB1368" t="s">
        <v>168</v>
      </c>
      <c r="AC1368" t="s">
        <v>68</v>
      </c>
      <c r="AD1368">
        <v>3983550</v>
      </c>
      <c r="AE1368">
        <v>350407</v>
      </c>
      <c r="AF1368" t="s">
        <v>72</v>
      </c>
      <c r="AG1368">
        <v>0</v>
      </c>
      <c r="AH1368" t="s">
        <v>73</v>
      </c>
      <c r="AI1368" t="s">
        <v>74</v>
      </c>
      <c r="AJ1368">
        <v>55</v>
      </c>
      <c r="AK1368">
        <f>AJ1368*2.54</f>
        <v>139.69999999999999</v>
      </c>
      <c r="AL1368" t="str">
        <f>IF(AK1368&lt;5,"Sapling",IF(AK1368&lt;30,"Pole",IF(AK1368&lt;50,"Small Saw",IF(AK1368&lt;100,"Large Saw",IF(AK1368&lt;300,"Giant","Monarch")))))</f>
        <v>Giant</v>
      </c>
      <c r="AM1368">
        <v>168</v>
      </c>
      <c r="AN1368" t="s">
        <v>316</v>
      </c>
      <c r="AO1368" s="1">
        <v>45505.604919398145</v>
      </c>
      <c r="AP1368" t="s">
        <v>76</v>
      </c>
      <c r="AQ1368" s="1">
        <v>45563.014065856485</v>
      </c>
      <c r="AR1368" t="s">
        <v>77</v>
      </c>
      <c r="AS1368" t="s">
        <v>67</v>
      </c>
      <c r="AU1368" t="s">
        <v>177</v>
      </c>
      <c r="AV1368" t="s">
        <v>86</v>
      </c>
      <c r="AW1368" t="s">
        <v>159</v>
      </c>
    </row>
    <row r="1369" spans="1:50" x14ac:dyDescent="0.35">
      <c r="A1369">
        <v>426</v>
      </c>
      <c r="C1369">
        <v>153</v>
      </c>
      <c r="E1369" t="s">
        <v>174</v>
      </c>
      <c r="F1369" t="s">
        <v>201</v>
      </c>
      <c r="G1369" t="s">
        <v>1</v>
      </c>
      <c r="H1369">
        <v>50.1</v>
      </c>
      <c r="I1369">
        <v>127</v>
      </c>
      <c r="J1369" t="s">
        <v>193</v>
      </c>
      <c r="K1369" t="s">
        <v>133</v>
      </c>
      <c r="M1369" t="s">
        <v>70</v>
      </c>
      <c r="N1369">
        <v>35</v>
      </c>
      <c r="O1369">
        <v>0</v>
      </c>
      <c r="S1369" t="s">
        <v>94</v>
      </c>
      <c r="T1369" t="s">
        <v>70</v>
      </c>
      <c r="V1369" t="s">
        <v>70</v>
      </c>
      <c r="W1369" t="s">
        <v>133</v>
      </c>
      <c r="X1369" t="s">
        <v>68</v>
      </c>
      <c r="Y1369" t="s">
        <v>70</v>
      </c>
      <c r="Z1369" t="s">
        <v>70</v>
      </c>
      <c r="AA1369" t="s">
        <v>70</v>
      </c>
      <c r="AB1369" t="s">
        <v>280</v>
      </c>
      <c r="AC1369" t="s">
        <v>68</v>
      </c>
      <c r="AD1369">
        <v>3983414</v>
      </c>
      <c r="AE1369">
        <v>350140</v>
      </c>
      <c r="AF1369" t="s">
        <v>72</v>
      </c>
      <c r="AG1369">
        <v>0</v>
      </c>
      <c r="AH1369" t="s">
        <v>73</v>
      </c>
      <c r="AI1369" t="s">
        <v>74</v>
      </c>
      <c r="AJ1369">
        <v>55</v>
      </c>
      <c r="AK1369">
        <f>AJ1369*2.54</f>
        <v>139.69999999999999</v>
      </c>
      <c r="AL1369" t="str">
        <f>IF(AK1369&lt;5,"Sapling",IF(AK1369&lt;30,"Pole",IF(AK1369&lt;50,"Small Saw",IF(AK1369&lt;100,"Large Saw",IF(AK1369&lt;300,"Giant","Monarch")))))</f>
        <v>Giant</v>
      </c>
      <c r="AM1369">
        <v>153</v>
      </c>
      <c r="AN1369" t="s">
        <v>437</v>
      </c>
      <c r="AO1369" s="1">
        <v>45505.604919398145</v>
      </c>
      <c r="AP1369" t="s">
        <v>76</v>
      </c>
      <c r="AQ1369" s="1">
        <v>45532.887555474539</v>
      </c>
      <c r="AR1369" t="s">
        <v>76</v>
      </c>
      <c r="AS1369" t="s">
        <v>133</v>
      </c>
      <c r="AU1369" t="s">
        <v>177</v>
      </c>
      <c r="AV1369" t="s">
        <v>86</v>
      </c>
      <c r="AW1369" t="s">
        <v>81</v>
      </c>
      <c r="AX1369" t="s">
        <v>438</v>
      </c>
    </row>
    <row r="1370" spans="1:50" ht="43.5" x14ac:dyDescent="0.35">
      <c r="A1370">
        <v>287</v>
      </c>
      <c r="C1370">
        <v>151</v>
      </c>
      <c r="E1370" t="s">
        <v>174</v>
      </c>
      <c r="F1370" t="s">
        <v>106</v>
      </c>
      <c r="G1370" t="s">
        <v>1</v>
      </c>
      <c r="H1370">
        <v>48</v>
      </c>
      <c r="I1370">
        <v>121</v>
      </c>
      <c r="J1370" t="s">
        <v>452</v>
      </c>
      <c r="K1370" t="s">
        <v>67</v>
      </c>
      <c r="M1370" t="s">
        <v>70</v>
      </c>
      <c r="N1370">
        <v>16</v>
      </c>
      <c r="O1370">
        <v>0</v>
      </c>
      <c r="S1370" t="s">
        <v>182</v>
      </c>
      <c r="T1370" t="s">
        <v>68</v>
      </c>
      <c r="U1370" t="s">
        <v>67</v>
      </c>
      <c r="V1370" t="s">
        <v>70</v>
      </c>
      <c r="W1370" t="s">
        <v>67</v>
      </c>
      <c r="X1370" t="s">
        <v>68</v>
      </c>
      <c r="Y1370" t="s">
        <v>68</v>
      </c>
      <c r="Z1370" t="s">
        <v>70</v>
      </c>
      <c r="AA1370" t="s">
        <v>70</v>
      </c>
      <c r="AB1370" t="s">
        <v>72</v>
      </c>
      <c r="AC1370" t="s">
        <v>68</v>
      </c>
      <c r="AD1370">
        <v>3982999</v>
      </c>
      <c r="AE1370">
        <v>349940</v>
      </c>
      <c r="AF1370" t="s">
        <v>72</v>
      </c>
      <c r="AG1370">
        <v>0</v>
      </c>
      <c r="AH1370" t="s">
        <v>73</v>
      </c>
      <c r="AI1370" t="s">
        <v>74</v>
      </c>
      <c r="AJ1370">
        <v>55</v>
      </c>
      <c r="AK1370">
        <f>AJ1370*2.54</f>
        <v>139.69999999999999</v>
      </c>
      <c r="AL1370" t="str">
        <f>IF(AK1370&lt;5,"Sapling",IF(AK1370&lt;30,"Pole",IF(AK1370&lt;50,"Small Saw",IF(AK1370&lt;100,"Large Saw",IF(AK1370&lt;300,"Giant","Monarch")))))</f>
        <v>Giant</v>
      </c>
      <c r="AM1370">
        <v>151</v>
      </c>
      <c r="AN1370" t="s">
        <v>453</v>
      </c>
      <c r="AO1370" s="1">
        <v>45505.604919398145</v>
      </c>
      <c r="AP1370" t="s">
        <v>76</v>
      </c>
      <c r="AQ1370" s="1">
        <v>45532.887561932868</v>
      </c>
      <c r="AR1370" t="s">
        <v>76</v>
      </c>
      <c r="AS1370" t="s">
        <v>67</v>
      </c>
      <c r="AT1370" s="2" t="s">
        <v>454</v>
      </c>
      <c r="AU1370" t="s">
        <v>177</v>
      </c>
    </row>
    <row r="1371" spans="1:50" x14ac:dyDescent="0.35">
      <c r="A1371">
        <v>547</v>
      </c>
      <c r="C1371">
        <v>149</v>
      </c>
      <c r="E1371" t="s">
        <v>174</v>
      </c>
      <c r="F1371" t="s">
        <v>197</v>
      </c>
      <c r="G1371" t="s">
        <v>1</v>
      </c>
      <c r="H1371">
        <v>45.799999999999898</v>
      </c>
      <c r="I1371">
        <v>116</v>
      </c>
      <c r="J1371" t="s">
        <v>471</v>
      </c>
      <c r="M1371" t="s">
        <v>70</v>
      </c>
      <c r="N1371">
        <v>47</v>
      </c>
      <c r="S1371" t="s">
        <v>94</v>
      </c>
      <c r="T1371" t="s">
        <v>70</v>
      </c>
      <c r="V1371" t="s">
        <v>70</v>
      </c>
      <c r="X1371" t="s">
        <v>70</v>
      </c>
      <c r="Y1371" t="s">
        <v>70</v>
      </c>
      <c r="Z1371" t="s">
        <v>70</v>
      </c>
      <c r="AA1371" t="s">
        <v>70</v>
      </c>
      <c r="AB1371" t="s">
        <v>72</v>
      </c>
      <c r="AC1371" t="s">
        <v>68</v>
      </c>
      <c r="AD1371">
        <v>3983234</v>
      </c>
      <c r="AE1371">
        <v>350450</v>
      </c>
      <c r="AF1371" t="s">
        <v>72</v>
      </c>
      <c r="AG1371">
        <v>0</v>
      </c>
      <c r="AH1371" t="s">
        <v>73</v>
      </c>
      <c r="AI1371" t="s">
        <v>74</v>
      </c>
      <c r="AJ1371">
        <v>55</v>
      </c>
      <c r="AK1371">
        <f>AJ1371*2.54</f>
        <v>139.69999999999999</v>
      </c>
      <c r="AL1371" t="str">
        <f>IF(AK1371&lt;5,"Sapling",IF(AK1371&lt;30,"Pole",IF(AK1371&lt;50,"Small Saw",IF(AK1371&lt;100,"Large Saw",IF(AK1371&lt;300,"Giant","Monarch")))))</f>
        <v>Giant</v>
      </c>
      <c r="AM1371">
        <v>149</v>
      </c>
      <c r="AN1371" t="s">
        <v>472</v>
      </c>
      <c r="AO1371" s="1">
        <v>45505.604919398145</v>
      </c>
      <c r="AP1371" t="s">
        <v>76</v>
      </c>
      <c r="AQ1371" s="1">
        <v>45533.877418981479</v>
      </c>
      <c r="AR1371" t="s">
        <v>151</v>
      </c>
      <c r="AU1371" t="s">
        <v>177</v>
      </c>
      <c r="AV1371" t="s">
        <v>86</v>
      </c>
      <c r="AW1371" t="s">
        <v>159</v>
      </c>
      <c r="AX1371" t="s">
        <v>178</v>
      </c>
    </row>
    <row r="1372" spans="1:50" x14ac:dyDescent="0.35">
      <c r="A1372">
        <v>506</v>
      </c>
      <c r="C1372">
        <v>103</v>
      </c>
      <c r="E1372" t="s">
        <v>174</v>
      </c>
      <c r="F1372" t="s">
        <v>146</v>
      </c>
      <c r="G1372" t="s">
        <v>1</v>
      </c>
      <c r="H1372">
        <v>40</v>
      </c>
      <c r="I1372">
        <v>101</v>
      </c>
      <c r="J1372" t="s">
        <v>561</v>
      </c>
      <c r="K1372" t="s">
        <v>67</v>
      </c>
      <c r="M1372" t="s">
        <v>68</v>
      </c>
      <c r="N1372">
        <v>18</v>
      </c>
      <c r="O1372">
        <v>0</v>
      </c>
      <c r="S1372" t="s">
        <v>94</v>
      </c>
      <c r="T1372" t="s">
        <v>68</v>
      </c>
      <c r="U1372" t="s">
        <v>67</v>
      </c>
      <c r="V1372" t="s">
        <v>70</v>
      </c>
      <c r="W1372" t="s">
        <v>67</v>
      </c>
      <c r="X1372" t="s">
        <v>70</v>
      </c>
      <c r="Y1372" t="s">
        <v>70</v>
      </c>
      <c r="Z1372" t="s">
        <v>70</v>
      </c>
      <c r="AA1372" t="s">
        <v>70</v>
      </c>
      <c r="AB1372" t="s">
        <v>168</v>
      </c>
      <c r="AC1372" t="s">
        <v>68</v>
      </c>
      <c r="AD1372">
        <v>3983594</v>
      </c>
      <c r="AE1372">
        <v>350401</v>
      </c>
      <c r="AF1372" t="s">
        <v>72</v>
      </c>
      <c r="AG1372">
        <v>0</v>
      </c>
      <c r="AH1372" t="s">
        <v>73</v>
      </c>
      <c r="AI1372" t="s">
        <v>74</v>
      </c>
      <c r="AJ1372">
        <v>55</v>
      </c>
      <c r="AK1372">
        <f>AJ1372*2.54</f>
        <v>139.69999999999999</v>
      </c>
      <c r="AL1372" t="str">
        <f>IF(AK1372&lt;5,"Sapling",IF(AK1372&lt;30,"Pole",IF(AK1372&lt;50,"Small Saw",IF(AK1372&lt;100,"Large Saw",IF(AK1372&lt;300,"Giant","Monarch")))))</f>
        <v>Giant</v>
      </c>
      <c r="AM1372">
        <v>103</v>
      </c>
      <c r="AN1372" t="s">
        <v>562</v>
      </c>
      <c r="AO1372" s="1">
        <v>45505.604919398145</v>
      </c>
      <c r="AP1372" t="s">
        <v>76</v>
      </c>
      <c r="AQ1372" s="1">
        <v>45563.014065856485</v>
      </c>
      <c r="AR1372" t="s">
        <v>77</v>
      </c>
      <c r="AS1372" t="s">
        <v>67</v>
      </c>
      <c r="AU1372" t="s">
        <v>177</v>
      </c>
      <c r="AV1372" t="s">
        <v>86</v>
      </c>
      <c r="AW1372" t="s">
        <v>159</v>
      </c>
    </row>
    <row r="1373" spans="1:50" x14ac:dyDescent="0.35">
      <c r="A1373">
        <v>30</v>
      </c>
      <c r="C1373">
        <v>186</v>
      </c>
      <c r="E1373" t="s">
        <v>637</v>
      </c>
      <c r="F1373" t="s">
        <v>65</v>
      </c>
      <c r="G1373" t="s">
        <v>1</v>
      </c>
      <c r="H1373">
        <v>53.899999999999899</v>
      </c>
      <c r="I1373">
        <v>136</v>
      </c>
      <c r="J1373" t="s">
        <v>554</v>
      </c>
      <c r="M1373" t="s">
        <v>70</v>
      </c>
      <c r="N1373">
        <v>0</v>
      </c>
      <c r="O1373">
        <v>0</v>
      </c>
      <c r="S1373" t="s">
        <v>94</v>
      </c>
      <c r="T1373" t="s">
        <v>68</v>
      </c>
      <c r="U1373" t="s">
        <v>67</v>
      </c>
      <c r="V1373" t="s">
        <v>70</v>
      </c>
      <c r="X1373" t="s">
        <v>70</v>
      </c>
      <c r="Y1373" t="s">
        <v>70</v>
      </c>
      <c r="Z1373" t="s">
        <v>70</v>
      </c>
      <c r="AA1373" t="s">
        <v>70</v>
      </c>
      <c r="AB1373" t="s">
        <v>72</v>
      </c>
      <c r="AC1373" t="s">
        <v>68</v>
      </c>
      <c r="AD1373">
        <v>3996180</v>
      </c>
      <c r="AE1373">
        <v>351673</v>
      </c>
      <c r="AF1373" t="s">
        <v>72</v>
      </c>
      <c r="AG1373">
        <v>0</v>
      </c>
      <c r="AH1373" t="s">
        <v>73</v>
      </c>
      <c r="AI1373" t="s">
        <v>74</v>
      </c>
      <c r="AJ1373">
        <v>55</v>
      </c>
      <c r="AK1373">
        <f>AJ1373*2.54</f>
        <v>139.69999999999999</v>
      </c>
      <c r="AL1373" t="str">
        <f>IF(AK1373&lt;5,"Sapling",IF(AK1373&lt;30,"Pole",IF(AK1373&lt;50,"Small Saw",IF(AK1373&lt;100,"Large Saw",IF(AK1373&lt;300,"Giant","Monarch")))))</f>
        <v>Giant</v>
      </c>
      <c r="AM1373">
        <v>186</v>
      </c>
      <c r="AN1373" t="s">
        <v>713</v>
      </c>
      <c r="AO1373" s="1">
        <v>45505.604919398145</v>
      </c>
      <c r="AP1373" t="s">
        <v>76</v>
      </c>
      <c r="AQ1373" s="1">
        <v>45559.626111111109</v>
      </c>
      <c r="AR1373" t="s">
        <v>151</v>
      </c>
      <c r="AU1373" t="s">
        <v>177</v>
      </c>
      <c r="AV1373" t="s">
        <v>80</v>
      </c>
      <c r="AW1373" t="s">
        <v>81</v>
      </c>
    </row>
    <row r="1374" spans="1:50" x14ac:dyDescent="0.35">
      <c r="A1374">
        <v>80</v>
      </c>
      <c r="C1374">
        <v>233</v>
      </c>
      <c r="E1374" t="s">
        <v>637</v>
      </c>
      <c r="F1374" t="s">
        <v>201</v>
      </c>
      <c r="G1374" t="s">
        <v>1</v>
      </c>
      <c r="H1374">
        <v>62.399999999999899</v>
      </c>
      <c r="I1374">
        <v>158</v>
      </c>
      <c r="J1374" t="s">
        <v>271</v>
      </c>
      <c r="M1374" t="s">
        <v>68</v>
      </c>
      <c r="N1374">
        <v>3</v>
      </c>
      <c r="O1374">
        <v>1</v>
      </c>
      <c r="S1374" t="s">
        <v>182</v>
      </c>
      <c r="T1374" t="s">
        <v>68</v>
      </c>
      <c r="U1374" t="s">
        <v>67</v>
      </c>
      <c r="V1374" t="s">
        <v>70</v>
      </c>
      <c r="W1374" t="s">
        <v>67</v>
      </c>
      <c r="X1374" t="s">
        <v>68</v>
      </c>
      <c r="Y1374" t="s">
        <v>70</v>
      </c>
      <c r="Z1374" t="s">
        <v>70</v>
      </c>
      <c r="AA1374" t="s">
        <v>70</v>
      </c>
      <c r="AB1374" t="s">
        <v>821</v>
      </c>
      <c r="AC1374" t="s">
        <v>68</v>
      </c>
      <c r="AD1374">
        <v>3996454</v>
      </c>
      <c r="AE1374">
        <v>351604</v>
      </c>
      <c r="AF1374" t="s">
        <v>72</v>
      </c>
      <c r="AG1374">
        <v>0</v>
      </c>
      <c r="AH1374" t="s">
        <v>73</v>
      </c>
      <c r="AI1374" t="s">
        <v>74</v>
      </c>
      <c r="AJ1374">
        <v>55</v>
      </c>
      <c r="AK1374">
        <f>AJ1374*2.54</f>
        <v>139.69999999999999</v>
      </c>
      <c r="AL1374" t="str">
        <f>IF(AK1374&lt;5,"Sapling",IF(AK1374&lt;30,"Pole",IF(AK1374&lt;50,"Small Saw",IF(AK1374&lt;100,"Large Saw",IF(AK1374&lt;300,"Giant","Monarch")))))</f>
        <v>Giant</v>
      </c>
      <c r="AM1374">
        <v>233</v>
      </c>
      <c r="AN1374" t="s">
        <v>822</v>
      </c>
      <c r="AO1374" s="1">
        <v>45505.604919398145</v>
      </c>
      <c r="AP1374" t="s">
        <v>76</v>
      </c>
      <c r="AQ1374" s="1">
        <v>45559.719722222224</v>
      </c>
      <c r="AR1374" t="s">
        <v>151</v>
      </c>
      <c r="AU1374" t="s">
        <v>177</v>
      </c>
      <c r="AV1374" t="s">
        <v>86</v>
      </c>
      <c r="AW1374" t="s">
        <v>159</v>
      </c>
    </row>
    <row r="1375" spans="1:50" x14ac:dyDescent="0.35">
      <c r="A1375">
        <v>89</v>
      </c>
      <c r="C1375">
        <v>191</v>
      </c>
      <c r="E1375" t="s">
        <v>637</v>
      </c>
      <c r="F1375" t="s">
        <v>91</v>
      </c>
      <c r="G1375" t="s">
        <v>1</v>
      </c>
      <c r="H1375">
        <v>47.7</v>
      </c>
      <c r="I1375">
        <v>121</v>
      </c>
      <c r="J1375" t="s">
        <v>842</v>
      </c>
      <c r="M1375" t="s">
        <v>70</v>
      </c>
      <c r="N1375">
        <v>7</v>
      </c>
      <c r="O1375">
        <v>0</v>
      </c>
      <c r="S1375" t="s">
        <v>182</v>
      </c>
      <c r="T1375" t="s">
        <v>68</v>
      </c>
      <c r="U1375" t="s">
        <v>133</v>
      </c>
      <c r="V1375" t="s">
        <v>70</v>
      </c>
      <c r="X1375" t="s">
        <v>70</v>
      </c>
      <c r="Y1375" t="s">
        <v>68</v>
      </c>
      <c r="Z1375" t="s">
        <v>70</v>
      </c>
      <c r="AA1375" t="s">
        <v>70</v>
      </c>
      <c r="AB1375" t="s">
        <v>843</v>
      </c>
      <c r="AC1375" t="s">
        <v>68</v>
      </c>
      <c r="AD1375">
        <v>3996398</v>
      </c>
      <c r="AE1375">
        <v>351566</v>
      </c>
      <c r="AF1375" t="s">
        <v>72</v>
      </c>
      <c r="AG1375">
        <v>0</v>
      </c>
      <c r="AH1375" t="s">
        <v>73</v>
      </c>
      <c r="AI1375" t="s">
        <v>74</v>
      </c>
      <c r="AJ1375">
        <v>55</v>
      </c>
      <c r="AK1375">
        <f>AJ1375*2.54</f>
        <v>139.69999999999999</v>
      </c>
      <c r="AL1375" t="str">
        <f>IF(AK1375&lt;5,"Sapling",IF(AK1375&lt;30,"Pole",IF(AK1375&lt;50,"Small Saw",IF(AK1375&lt;100,"Large Saw",IF(AK1375&lt;300,"Giant","Monarch")))))</f>
        <v>Giant</v>
      </c>
      <c r="AM1375">
        <v>191</v>
      </c>
      <c r="AN1375" t="s">
        <v>844</v>
      </c>
      <c r="AO1375" s="1">
        <v>45505.604919398145</v>
      </c>
      <c r="AP1375" t="s">
        <v>76</v>
      </c>
      <c r="AQ1375" s="1">
        <v>45559.832905092589</v>
      </c>
      <c r="AR1375" t="s">
        <v>151</v>
      </c>
      <c r="AU1375" t="s">
        <v>177</v>
      </c>
      <c r="AV1375" t="s">
        <v>86</v>
      </c>
      <c r="AW1375" t="s">
        <v>159</v>
      </c>
      <c r="AX1375" t="s">
        <v>845</v>
      </c>
    </row>
    <row r="1376" spans="1:50" x14ac:dyDescent="0.35">
      <c r="A1376">
        <v>325</v>
      </c>
      <c r="C1376">
        <v>199</v>
      </c>
      <c r="E1376" t="s">
        <v>637</v>
      </c>
      <c r="F1376" t="s">
        <v>290</v>
      </c>
      <c r="G1376" t="s">
        <v>1</v>
      </c>
      <c r="H1376">
        <v>48</v>
      </c>
      <c r="I1376">
        <v>121</v>
      </c>
      <c r="J1376" t="s">
        <v>1325</v>
      </c>
      <c r="M1376" t="s">
        <v>70</v>
      </c>
      <c r="N1376">
        <v>24</v>
      </c>
      <c r="S1376" t="s">
        <v>94</v>
      </c>
      <c r="T1376" t="s">
        <v>68</v>
      </c>
      <c r="U1376" t="s">
        <v>67</v>
      </c>
      <c r="X1376" t="s">
        <v>70</v>
      </c>
      <c r="Y1376" t="s">
        <v>70</v>
      </c>
      <c r="Z1376" t="s">
        <v>70</v>
      </c>
      <c r="AA1376" t="s">
        <v>70</v>
      </c>
      <c r="AB1376" t="s">
        <v>72</v>
      </c>
      <c r="AC1376" t="s">
        <v>68</v>
      </c>
      <c r="AD1376">
        <v>3995687</v>
      </c>
      <c r="AE1376">
        <v>351145</v>
      </c>
      <c r="AF1376" t="s">
        <v>72</v>
      </c>
      <c r="AG1376">
        <v>0</v>
      </c>
      <c r="AH1376" t="s">
        <v>73</v>
      </c>
      <c r="AI1376" t="s">
        <v>74</v>
      </c>
      <c r="AJ1376">
        <v>55</v>
      </c>
      <c r="AK1376">
        <f>AJ1376*2.54</f>
        <v>139.69999999999999</v>
      </c>
      <c r="AL1376" t="str">
        <f>IF(AK1376&lt;5,"Sapling",IF(AK1376&lt;30,"Pole",IF(AK1376&lt;50,"Small Saw",IF(AK1376&lt;100,"Large Saw",IF(AK1376&lt;300,"Giant","Monarch")))))</f>
        <v>Giant</v>
      </c>
      <c r="AM1376">
        <v>199</v>
      </c>
      <c r="AN1376" t="s">
        <v>1326</v>
      </c>
      <c r="AO1376" s="1">
        <v>45505.604919398145</v>
      </c>
      <c r="AP1376" t="s">
        <v>76</v>
      </c>
      <c r="AQ1376" s="1">
        <v>45563.867847222224</v>
      </c>
      <c r="AR1376" t="s">
        <v>927</v>
      </c>
      <c r="AU1376" t="s">
        <v>177</v>
      </c>
      <c r="AV1376" t="s">
        <v>80</v>
      </c>
      <c r="AW1376" t="s">
        <v>81</v>
      </c>
      <c r="AX1376" t="s">
        <v>1327</v>
      </c>
    </row>
    <row r="1377" spans="1:50" x14ac:dyDescent="0.35">
      <c r="A1377">
        <v>367</v>
      </c>
      <c r="C1377">
        <v>138</v>
      </c>
      <c r="E1377" t="s">
        <v>637</v>
      </c>
      <c r="F1377" t="s">
        <v>146</v>
      </c>
      <c r="G1377" t="s">
        <v>1</v>
      </c>
      <c r="H1377">
        <v>60.6</v>
      </c>
      <c r="I1377">
        <v>153</v>
      </c>
      <c r="J1377" t="s">
        <v>266</v>
      </c>
      <c r="M1377" t="s">
        <v>68</v>
      </c>
      <c r="N1377">
        <v>27</v>
      </c>
      <c r="O1377">
        <v>1</v>
      </c>
      <c r="S1377" t="s">
        <v>69</v>
      </c>
      <c r="T1377" t="s">
        <v>68</v>
      </c>
      <c r="U1377" t="s">
        <v>67</v>
      </c>
      <c r="V1377" t="s">
        <v>70</v>
      </c>
      <c r="X1377" t="s">
        <v>70</v>
      </c>
      <c r="Y1377" t="s">
        <v>70</v>
      </c>
      <c r="Z1377" t="s">
        <v>70</v>
      </c>
      <c r="AA1377" t="s">
        <v>70</v>
      </c>
      <c r="AB1377" t="s">
        <v>72</v>
      </c>
      <c r="AC1377" t="s">
        <v>68</v>
      </c>
      <c r="AD1377">
        <v>3995864</v>
      </c>
      <c r="AE1377">
        <v>349047</v>
      </c>
      <c r="AF1377" t="s">
        <v>72</v>
      </c>
      <c r="AG1377">
        <v>0</v>
      </c>
      <c r="AH1377" t="s">
        <v>73</v>
      </c>
      <c r="AI1377" t="s">
        <v>74</v>
      </c>
      <c r="AJ1377">
        <v>55</v>
      </c>
      <c r="AK1377">
        <f>AJ1377*2.54</f>
        <v>139.69999999999999</v>
      </c>
      <c r="AL1377" t="str">
        <f>IF(AK1377&lt;5,"Sapling",IF(AK1377&lt;30,"Pole",IF(AK1377&lt;50,"Small Saw",IF(AK1377&lt;100,"Large Saw",IF(AK1377&lt;300,"Giant","Monarch")))))</f>
        <v>Giant</v>
      </c>
      <c r="AM1377">
        <v>138</v>
      </c>
      <c r="AN1377" t="s">
        <v>1405</v>
      </c>
      <c r="AO1377" s="1">
        <v>45505.604919398145</v>
      </c>
      <c r="AP1377" t="s">
        <v>76</v>
      </c>
      <c r="AQ1377" s="1">
        <v>45563.808819444443</v>
      </c>
      <c r="AR1377" t="s">
        <v>151</v>
      </c>
      <c r="AU1377" t="s">
        <v>177</v>
      </c>
      <c r="AV1377" t="s">
        <v>86</v>
      </c>
      <c r="AW1377" t="s">
        <v>87</v>
      </c>
    </row>
    <row r="1378" spans="1:50" x14ac:dyDescent="0.35">
      <c r="A1378">
        <v>450</v>
      </c>
      <c r="C1378">
        <v>144</v>
      </c>
      <c r="E1378" t="s">
        <v>637</v>
      </c>
      <c r="F1378" t="s">
        <v>91</v>
      </c>
      <c r="G1378" t="s">
        <v>1</v>
      </c>
      <c r="H1378">
        <v>64.900000000000006</v>
      </c>
      <c r="I1378">
        <v>164</v>
      </c>
      <c r="J1378" t="s">
        <v>1616</v>
      </c>
      <c r="M1378" t="s">
        <v>70</v>
      </c>
      <c r="N1378">
        <v>68</v>
      </c>
      <c r="O1378">
        <v>0</v>
      </c>
      <c r="S1378" t="s">
        <v>69</v>
      </c>
      <c r="T1378" t="s">
        <v>68</v>
      </c>
      <c r="U1378" t="s">
        <v>67</v>
      </c>
      <c r="V1378" t="s">
        <v>70</v>
      </c>
      <c r="X1378" t="s">
        <v>70</v>
      </c>
      <c r="Y1378" t="s">
        <v>70</v>
      </c>
      <c r="Z1378" t="s">
        <v>70</v>
      </c>
      <c r="AA1378" t="s">
        <v>70</v>
      </c>
      <c r="AB1378" t="s">
        <v>1617</v>
      </c>
      <c r="AC1378" t="s">
        <v>68</v>
      </c>
      <c r="AD1378">
        <v>3995536</v>
      </c>
      <c r="AE1378">
        <v>350657</v>
      </c>
      <c r="AF1378" t="s">
        <v>72</v>
      </c>
      <c r="AG1378">
        <v>0</v>
      </c>
      <c r="AH1378" t="s">
        <v>73</v>
      </c>
      <c r="AI1378" t="s">
        <v>74</v>
      </c>
      <c r="AJ1378">
        <v>55</v>
      </c>
      <c r="AK1378">
        <f>AJ1378*2.54</f>
        <v>139.69999999999999</v>
      </c>
      <c r="AL1378" t="str">
        <f>IF(AK1378&lt;5,"Sapling",IF(AK1378&lt;30,"Pole",IF(AK1378&lt;50,"Small Saw",IF(AK1378&lt;100,"Large Saw",IF(AK1378&lt;300,"Giant","Monarch")))))</f>
        <v>Giant</v>
      </c>
      <c r="AM1378">
        <v>144</v>
      </c>
      <c r="AN1378" t="s">
        <v>1618</v>
      </c>
      <c r="AO1378" s="1">
        <v>45505.604919398145</v>
      </c>
      <c r="AP1378" t="s">
        <v>76</v>
      </c>
      <c r="AQ1378" s="1">
        <v>45554.870752314811</v>
      </c>
      <c r="AR1378" t="s">
        <v>151</v>
      </c>
      <c r="AU1378" t="s">
        <v>177</v>
      </c>
      <c r="AV1378" t="s">
        <v>86</v>
      </c>
      <c r="AW1378" t="s">
        <v>159</v>
      </c>
      <c r="AX1378" t="s">
        <v>1619</v>
      </c>
    </row>
    <row r="1379" spans="1:50" x14ac:dyDescent="0.35">
      <c r="A1379">
        <v>362</v>
      </c>
      <c r="C1379">
        <v>195</v>
      </c>
      <c r="E1379" t="s">
        <v>174</v>
      </c>
      <c r="F1379" t="s">
        <v>65</v>
      </c>
      <c r="G1379" t="s">
        <v>1</v>
      </c>
      <c r="H1379">
        <v>52.5</v>
      </c>
      <c r="I1379">
        <v>133</v>
      </c>
      <c r="J1379" t="s">
        <v>198</v>
      </c>
      <c r="M1379" t="s">
        <v>70</v>
      </c>
      <c r="N1379">
        <v>13</v>
      </c>
      <c r="O1379">
        <v>0</v>
      </c>
      <c r="S1379" t="s">
        <v>94</v>
      </c>
      <c r="T1379" t="s">
        <v>68</v>
      </c>
      <c r="U1379" t="s">
        <v>67</v>
      </c>
      <c r="V1379" t="s">
        <v>70</v>
      </c>
      <c r="X1379" t="s">
        <v>70</v>
      </c>
      <c r="Y1379" t="s">
        <v>70</v>
      </c>
      <c r="Z1379" t="s">
        <v>70</v>
      </c>
      <c r="AA1379" t="s">
        <v>70</v>
      </c>
      <c r="AB1379" t="s">
        <v>72</v>
      </c>
      <c r="AC1379" t="s">
        <v>68</v>
      </c>
      <c r="AD1379">
        <v>3983612</v>
      </c>
      <c r="AE1379">
        <v>350039</v>
      </c>
      <c r="AF1379" t="s">
        <v>72</v>
      </c>
      <c r="AG1379">
        <v>0</v>
      </c>
      <c r="AH1379" t="s">
        <v>73</v>
      </c>
      <c r="AI1379" t="s">
        <v>74</v>
      </c>
      <c r="AJ1379">
        <v>55</v>
      </c>
      <c r="AK1379">
        <f>AJ1379*2.54</f>
        <v>139.69999999999999</v>
      </c>
      <c r="AL1379" t="str">
        <f>IF(AK1379&lt;5,"Sapling",IF(AK1379&lt;30,"Pole",IF(AK1379&lt;50,"Small Saw",IF(AK1379&lt;100,"Large Saw",IF(AK1379&lt;300,"Giant","Monarch")))))</f>
        <v>Giant</v>
      </c>
      <c r="AM1379">
        <v>195</v>
      </c>
      <c r="AN1379" t="s">
        <v>2794</v>
      </c>
      <c r="AO1379" s="1">
        <v>45505.604919398145</v>
      </c>
      <c r="AP1379" t="s">
        <v>76</v>
      </c>
      <c r="AQ1379" s="1">
        <v>45555.812743055554</v>
      </c>
      <c r="AR1379" t="s">
        <v>151</v>
      </c>
      <c r="AU1379" t="s">
        <v>177</v>
      </c>
      <c r="AV1379" t="s">
        <v>86</v>
      </c>
      <c r="AW1379" t="s">
        <v>81</v>
      </c>
    </row>
    <row r="1380" spans="1:50" x14ac:dyDescent="0.35">
      <c r="A1380">
        <v>555</v>
      </c>
      <c r="C1380">
        <v>194</v>
      </c>
      <c r="E1380" t="s">
        <v>174</v>
      </c>
      <c r="F1380" t="s">
        <v>197</v>
      </c>
      <c r="G1380" t="s">
        <v>1</v>
      </c>
      <c r="H1380">
        <v>45.799999999999898</v>
      </c>
      <c r="I1380">
        <v>116</v>
      </c>
      <c r="J1380" t="s">
        <v>348</v>
      </c>
      <c r="M1380" t="s">
        <v>70</v>
      </c>
      <c r="N1380">
        <v>32</v>
      </c>
      <c r="O1380">
        <v>0</v>
      </c>
      <c r="S1380" t="s">
        <v>69</v>
      </c>
      <c r="T1380" t="s">
        <v>68</v>
      </c>
      <c r="U1380" t="s">
        <v>67</v>
      </c>
      <c r="V1380" t="s">
        <v>70</v>
      </c>
      <c r="X1380" t="s">
        <v>70</v>
      </c>
      <c r="Y1380" t="s">
        <v>70</v>
      </c>
      <c r="Z1380" t="s">
        <v>70</v>
      </c>
      <c r="AA1380" t="s">
        <v>70</v>
      </c>
      <c r="AB1380" t="s">
        <v>72</v>
      </c>
      <c r="AC1380" t="s">
        <v>68</v>
      </c>
      <c r="AD1380">
        <v>3983260</v>
      </c>
      <c r="AE1380">
        <v>350511</v>
      </c>
      <c r="AF1380" t="s">
        <v>72</v>
      </c>
      <c r="AG1380">
        <v>0</v>
      </c>
      <c r="AH1380" t="s">
        <v>73</v>
      </c>
      <c r="AI1380" t="s">
        <v>74</v>
      </c>
      <c r="AJ1380">
        <v>55</v>
      </c>
      <c r="AK1380">
        <f>AJ1380*2.54</f>
        <v>139.69999999999999</v>
      </c>
      <c r="AL1380" t="str">
        <f>IF(AK1380&lt;5,"Sapling",IF(AK1380&lt;30,"Pole",IF(AK1380&lt;50,"Small Saw",IF(AK1380&lt;100,"Large Saw",IF(AK1380&lt;300,"Giant","Monarch")))))</f>
        <v>Giant</v>
      </c>
      <c r="AM1380">
        <v>194</v>
      </c>
      <c r="AN1380" t="s">
        <v>2814</v>
      </c>
      <c r="AO1380" s="1">
        <v>45505.604919398145</v>
      </c>
      <c r="AP1380" t="s">
        <v>76</v>
      </c>
      <c r="AQ1380" s="1">
        <v>45533.857407407406</v>
      </c>
      <c r="AR1380" t="s">
        <v>151</v>
      </c>
      <c r="AU1380" t="s">
        <v>177</v>
      </c>
      <c r="AV1380" t="s">
        <v>86</v>
      </c>
      <c r="AW1380" t="s">
        <v>159</v>
      </c>
    </row>
    <row r="1381" spans="1:50" x14ac:dyDescent="0.35">
      <c r="A1381">
        <v>111</v>
      </c>
      <c r="C1381">
        <v>190</v>
      </c>
      <c r="E1381" t="s">
        <v>174</v>
      </c>
      <c r="F1381" t="s">
        <v>91</v>
      </c>
      <c r="G1381" t="s">
        <v>1</v>
      </c>
      <c r="H1381">
        <v>49.7</v>
      </c>
      <c r="I1381">
        <v>126</v>
      </c>
      <c r="J1381" t="s">
        <v>546</v>
      </c>
      <c r="K1381" t="s">
        <v>67</v>
      </c>
      <c r="M1381" t="s">
        <v>70</v>
      </c>
      <c r="N1381">
        <v>36</v>
      </c>
      <c r="O1381">
        <v>0</v>
      </c>
      <c r="S1381" t="s">
        <v>69</v>
      </c>
      <c r="T1381" t="s">
        <v>68</v>
      </c>
      <c r="U1381" t="s">
        <v>67</v>
      </c>
      <c r="V1381" t="s">
        <v>70</v>
      </c>
      <c r="X1381" t="s">
        <v>70</v>
      </c>
      <c r="Y1381" t="s">
        <v>70</v>
      </c>
      <c r="Z1381" t="s">
        <v>70</v>
      </c>
      <c r="AA1381" t="s">
        <v>70</v>
      </c>
      <c r="AB1381" t="s">
        <v>72</v>
      </c>
      <c r="AC1381" t="s">
        <v>68</v>
      </c>
      <c r="AD1381">
        <v>3983576</v>
      </c>
      <c r="AE1381">
        <v>349505</v>
      </c>
      <c r="AF1381" t="s">
        <v>72</v>
      </c>
      <c r="AG1381">
        <v>0</v>
      </c>
      <c r="AH1381" t="s">
        <v>73</v>
      </c>
      <c r="AI1381" t="s">
        <v>74</v>
      </c>
      <c r="AJ1381">
        <v>55</v>
      </c>
      <c r="AK1381">
        <f>AJ1381*2.54</f>
        <v>139.69999999999999</v>
      </c>
      <c r="AL1381" t="str">
        <f>IF(AK1381&lt;5,"Sapling",IF(AK1381&lt;30,"Pole",IF(AK1381&lt;50,"Small Saw",IF(AK1381&lt;100,"Large Saw",IF(AK1381&lt;300,"Giant","Monarch")))))</f>
        <v>Giant</v>
      </c>
      <c r="AM1381">
        <v>190</v>
      </c>
      <c r="AN1381" t="s">
        <v>2846</v>
      </c>
      <c r="AO1381" s="1">
        <v>45505.604919398145</v>
      </c>
      <c r="AP1381" t="s">
        <v>76</v>
      </c>
      <c r="AQ1381" s="1">
        <v>45556.830590277779</v>
      </c>
      <c r="AR1381" t="s">
        <v>151</v>
      </c>
      <c r="AU1381" t="s">
        <v>177</v>
      </c>
      <c r="AV1381" t="s">
        <v>86</v>
      </c>
      <c r="AW1381" t="s">
        <v>81</v>
      </c>
    </row>
    <row r="1382" spans="1:50" x14ac:dyDescent="0.35">
      <c r="A1382">
        <v>382</v>
      </c>
      <c r="C1382">
        <v>178</v>
      </c>
      <c r="E1382" t="s">
        <v>174</v>
      </c>
      <c r="F1382" t="s">
        <v>197</v>
      </c>
      <c r="G1382" t="s">
        <v>1</v>
      </c>
      <c r="H1382">
        <v>55.899999999999899</v>
      </c>
      <c r="I1382">
        <v>141</v>
      </c>
      <c r="J1382" t="s">
        <v>198</v>
      </c>
      <c r="M1382" t="s">
        <v>70</v>
      </c>
      <c r="N1382">
        <v>4</v>
      </c>
      <c r="O1382">
        <v>0</v>
      </c>
      <c r="S1382" t="s">
        <v>182</v>
      </c>
      <c r="T1382" t="s">
        <v>70</v>
      </c>
      <c r="V1382" t="s">
        <v>70</v>
      </c>
      <c r="X1382" t="s">
        <v>70</v>
      </c>
      <c r="Y1382" t="s">
        <v>70</v>
      </c>
      <c r="Z1382" t="s">
        <v>70</v>
      </c>
      <c r="AA1382" t="s">
        <v>70</v>
      </c>
      <c r="AB1382" t="s">
        <v>72</v>
      </c>
      <c r="AC1382" t="s">
        <v>68</v>
      </c>
      <c r="AD1382">
        <v>3983286</v>
      </c>
      <c r="AE1382">
        <v>350078</v>
      </c>
      <c r="AF1382" t="s">
        <v>72</v>
      </c>
      <c r="AG1382">
        <v>0</v>
      </c>
      <c r="AH1382" t="s">
        <v>73</v>
      </c>
      <c r="AI1382" t="s">
        <v>74</v>
      </c>
      <c r="AJ1382">
        <v>54</v>
      </c>
      <c r="AK1382">
        <f>AJ1382*2.54</f>
        <v>137.16</v>
      </c>
      <c r="AL1382" t="str">
        <f>IF(AK1382&lt;5,"Sapling",IF(AK1382&lt;30,"Pole",IF(AK1382&lt;50,"Small Saw",IF(AK1382&lt;100,"Large Saw",IF(AK1382&lt;300,"Giant","Monarch")))))</f>
        <v>Giant</v>
      </c>
      <c r="AM1382">
        <v>178</v>
      </c>
      <c r="AN1382" t="s">
        <v>199</v>
      </c>
      <c r="AO1382" s="1">
        <v>45505.604919398145</v>
      </c>
      <c r="AP1382" t="s">
        <v>76</v>
      </c>
      <c r="AQ1382" s="1">
        <v>45549.610509259262</v>
      </c>
      <c r="AR1382" t="s">
        <v>151</v>
      </c>
      <c r="AT1382" t="s">
        <v>200</v>
      </c>
      <c r="AU1382" t="s">
        <v>177</v>
      </c>
      <c r="AV1382" t="s">
        <v>80</v>
      </c>
      <c r="AW1382" t="s">
        <v>81</v>
      </c>
    </row>
    <row r="1383" spans="1:50" x14ac:dyDescent="0.35">
      <c r="A1383">
        <v>72</v>
      </c>
      <c r="C1383">
        <v>176</v>
      </c>
      <c r="E1383" t="s">
        <v>174</v>
      </c>
      <c r="F1383" t="s">
        <v>91</v>
      </c>
      <c r="G1383" t="s">
        <v>1</v>
      </c>
      <c r="H1383">
        <v>51.1</v>
      </c>
      <c r="I1383">
        <v>129</v>
      </c>
      <c r="J1383" t="s">
        <v>217</v>
      </c>
      <c r="K1383" t="s">
        <v>67</v>
      </c>
      <c r="M1383" t="s">
        <v>70</v>
      </c>
      <c r="N1383">
        <v>51.799999999999898</v>
      </c>
      <c r="O1383">
        <v>0</v>
      </c>
      <c r="S1383" t="s">
        <v>69</v>
      </c>
      <c r="T1383" t="s">
        <v>68</v>
      </c>
      <c r="U1383" t="s">
        <v>67</v>
      </c>
      <c r="V1383" t="s">
        <v>70</v>
      </c>
      <c r="W1383" t="s">
        <v>67</v>
      </c>
      <c r="X1383" t="s">
        <v>68</v>
      </c>
      <c r="Y1383" t="s">
        <v>70</v>
      </c>
      <c r="Z1383" t="s">
        <v>70</v>
      </c>
      <c r="AA1383" t="s">
        <v>70</v>
      </c>
      <c r="AB1383" t="s">
        <v>72</v>
      </c>
      <c r="AC1383" t="s">
        <v>68</v>
      </c>
      <c r="AD1383">
        <v>3983872</v>
      </c>
      <c r="AE1383">
        <v>349437</v>
      </c>
      <c r="AF1383" t="s">
        <v>72</v>
      </c>
      <c r="AG1383">
        <v>0</v>
      </c>
      <c r="AH1383" t="s">
        <v>73</v>
      </c>
      <c r="AI1383" t="s">
        <v>74</v>
      </c>
      <c r="AJ1383">
        <v>54</v>
      </c>
      <c r="AK1383">
        <f>AJ1383*2.54</f>
        <v>137.16</v>
      </c>
      <c r="AL1383" t="str">
        <f>IF(AK1383&lt;5,"Sapling",IF(AK1383&lt;30,"Pole",IF(AK1383&lt;50,"Small Saw",IF(AK1383&lt;100,"Large Saw",IF(AK1383&lt;300,"Giant","Monarch")))))</f>
        <v>Giant</v>
      </c>
      <c r="AM1383">
        <v>176</v>
      </c>
      <c r="AN1383" t="s">
        <v>218</v>
      </c>
      <c r="AO1383" s="1">
        <v>45505.604919398145</v>
      </c>
      <c r="AP1383" t="s">
        <v>76</v>
      </c>
      <c r="AQ1383" s="1">
        <v>45557.737071759257</v>
      </c>
      <c r="AR1383" t="s">
        <v>151</v>
      </c>
      <c r="AU1383" t="s">
        <v>177</v>
      </c>
      <c r="AV1383" t="s">
        <v>86</v>
      </c>
      <c r="AW1383" t="s">
        <v>81</v>
      </c>
    </row>
    <row r="1384" spans="1:50" x14ac:dyDescent="0.35">
      <c r="A1384">
        <v>644</v>
      </c>
      <c r="C1384">
        <v>168</v>
      </c>
      <c r="E1384" t="s">
        <v>174</v>
      </c>
      <c r="F1384" t="s">
        <v>197</v>
      </c>
      <c r="G1384" t="s">
        <v>1</v>
      </c>
      <c r="H1384">
        <v>46.7</v>
      </c>
      <c r="I1384">
        <v>118</v>
      </c>
      <c r="J1384" t="s">
        <v>266</v>
      </c>
      <c r="M1384" t="s">
        <v>70</v>
      </c>
      <c r="N1384">
        <v>72</v>
      </c>
      <c r="O1384">
        <v>0</v>
      </c>
      <c r="S1384" t="s">
        <v>94</v>
      </c>
      <c r="T1384" t="s">
        <v>68</v>
      </c>
      <c r="U1384" t="s">
        <v>67</v>
      </c>
      <c r="V1384" t="s">
        <v>70</v>
      </c>
      <c r="X1384" t="s">
        <v>70</v>
      </c>
      <c r="Y1384" t="s">
        <v>70</v>
      </c>
      <c r="Z1384" t="s">
        <v>70</v>
      </c>
      <c r="AA1384" t="s">
        <v>70</v>
      </c>
      <c r="AB1384" t="s">
        <v>72</v>
      </c>
      <c r="AC1384" t="s">
        <v>68</v>
      </c>
      <c r="AD1384">
        <v>3982985</v>
      </c>
      <c r="AE1384">
        <v>350336</v>
      </c>
      <c r="AF1384" t="s">
        <v>72</v>
      </c>
      <c r="AG1384">
        <v>0</v>
      </c>
      <c r="AH1384" t="s">
        <v>73</v>
      </c>
      <c r="AI1384" t="s">
        <v>74</v>
      </c>
      <c r="AJ1384">
        <v>54</v>
      </c>
      <c r="AK1384">
        <f>AJ1384*2.54</f>
        <v>137.16</v>
      </c>
      <c r="AL1384" t="str">
        <f>IF(AK1384&lt;5,"Sapling",IF(AK1384&lt;30,"Pole",IF(AK1384&lt;50,"Small Saw",IF(AK1384&lt;100,"Large Saw",IF(AK1384&lt;300,"Giant","Monarch")))))</f>
        <v>Giant</v>
      </c>
      <c r="AM1384">
        <v>168</v>
      </c>
      <c r="AN1384" t="s">
        <v>319</v>
      </c>
      <c r="AO1384" s="1">
        <v>45505.604919398145</v>
      </c>
      <c r="AP1384" t="s">
        <v>76</v>
      </c>
      <c r="AQ1384" s="1">
        <v>45547.717523148145</v>
      </c>
      <c r="AR1384" t="s">
        <v>151</v>
      </c>
      <c r="AU1384" t="s">
        <v>177</v>
      </c>
      <c r="AV1384" t="s">
        <v>86</v>
      </c>
      <c r="AW1384" t="s">
        <v>159</v>
      </c>
      <c r="AX1384" t="s">
        <v>320</v>
      </c>
    </row>
    <row r="1385" spans="1:50" x14ac:dyDescent="0.35">
      <c r="A1385">
        <v>488</v>
      </c>
      <c r="C1385">
        <v>160</v>
      </c>
      <c r="E1385" t="s">
        <v>174</v>
      </c>
      <c r="F1385" t="s">
        <v>146</v>
      </c>
      <c r="G1385" t="s">
        <v>1</v>
      </c>
      <c r="H1385">
        <v>48.799999999999898</v>
      </c>
      <c r="I1385">
        <v>123</v>
      </c>
      <c r="J1385" t="s">
        <v>317</v>
      </c>
      <c r="K1385" t="s">
        <v>67</v>
      </c>
      <c r="M1385" t="s">
        <v>70</v>
      </c>
      <c r="N1385">
        <v>45.7</v>
      </c>
      <c r="O1385">
        <v>0</v>
      </c>
      <c r="S1385" t="s">
        <v>69</v>
      </c>
      <c r="T1385" t="s">
        <v>68</v>
      </c>
      <c r="U1385" t="s">
        <v>67</v>
      </c>
      <c r="V1385" t="s">
        <v>70</v>
      </c>
      <c r="W1385" t="s">
        <v>67</v>
      </c>
      <c r="X1385" t="s">
        <v>70</v>
      </c>
      <c r="Y1385" t="s">
        <v>70</v>
      </c>
      <c r="Z1385" t="s">
        <v>70</v>
      </c>
      <c r="AA1385" t="s">
        <v>70</v>
      </c>
      <c r="AB1385" t="s">
        <v>72</v>
      </c>
      <c r="AC1385" t="s">
        <v>68</v>
      </c>
      <c r="AD1385">
        <v>3983463</v>
      </c>
      <c r="AE1385">
        <v>350349</v>
      </c>
      <c r="AF1385" t="s">
        <v>72</v>
      </c>
      <c r="AG1385">
        <v>0</v>
      </c>
      <c r="AH1385" t="s">
        <v>73</v>
      </c>
      <c r="AI1385" t="s">
        <v>74</v>
      </c>
      <c r="AJ1385">
        <v>54</v>
      </c>
      <c r="AK1385">
        <f>AJ1385*2.54</f>
        <v>137.16</v>
      </c>
      <c r="AL1385" t="str">
        <f>IF(AK1385&lt;5,"Sapling",IF(AK1385&lt;30,"Pole",IF(AK1385&lt;50,"Small Saw",IF(AK1385&lt;100,"Large Saw",IF(AK1385&lt;300,"Giant","Monarch")))))</f>
        <v>Giant</v>
      </c>
      <c r="AM1385">
        <v>160</v>
      </c>
      <c r="AN1385" t="s">
        <v>391</v>
      </c>
      <c r="AO1385" s="1">
        <v>45505.604919398145</v>
      </c>
      <c r="AP1385" t="s">
        <v>76</v>
      </c>
      <c r="AQ1385" s="1">
        <v>45563.014065856485</v>
      </c>
      <c r="AR1385" t="s">
        <v>77</v>
      </c>
      <c r="AS1385" t="s">
        <v>67</v>
      </c>
      <c r="AU1385" t="s">
        <v>177</v>
      </c>
      <c r="AV1385" t="s">
        <v>86</v>
      </c>
      <c r="AW1385" t="s">
        <v>81</v>
      </c>
    </row>
    <row r="1386" spans="1:50" x14ac:dyDescent="0.35">
      <c r="A1386">
        <v>442</v>
      </c>
      <c r="C1386">
        <v>154</v>
      </c>
      <c r="E1386" t="s">
        <v>174</v>
      </c>
      <c r="F1386" t="s">
        <v>197</v>
      </c>
      <c r="G1386" t="s">
        <v>1</v>
      </c>
      <c r="H1386">
        <v>64.400000000000006</v>
      </c>
      <c r="I1386">
        <v>163</v>
      </c>
      <c r="J1386" t="s">
        <v>248</v>
      </c>
      <c r="M1386" t="s">
        <v>68</v>
      </c>
      <c r="N1386">
        <v>25</v>
      </c>
      <c r="O1386">
        <v>2</v>
      </c>
      <c r="S1386" t="s">
        <v>182</v>
      </c>
      <c r="T1386" t="s">
        <v>70</v>
      </c>
      <c r="V1386" t="s">
        <v>70</v>
      </c>
      <c r="X1386" t="s">
        <v>70</v>
      </c>
      <c r="Y1386" t="s">
        <v>70</v>
      </c>
      <c r="Z1386" t="s">
        <v>70</v>
      </c>
      <c r="AA1386" t="s">
        <v>70</v>
      </c>
      <c r="AB1386" t="s">
        <v>72</v>
      </c>
      <c r="AC1386" t="s">
        <v>68</v>
      </c>
      <c r="AD1386">
        <v>3983470</v>
      </c>
      <c r="AE1386">
        <v>350022</v>
      </c>
      <c r="AF1386" t="s">
        <v>72</v>
      </c>
      <c r="AG1386">
        <v>0</v>
      </c>
      <c r="AH1386" t="s">
        <v>73</v>
      </c>
      <c r="AI1386" t="s">
        <v>74</v>
      </c>
      <c r="AJ1386">
        <v>54</v>
      </c>
      <c r="AK1386">
        <f>AJ1386*2.54</f>
        <v>137.16</v>
      </c>
      <c r="AL1386" t="str">
        <f>IF(AK1386&lt;5,"Sapling",IF(AK1386&lt;30,"Pole",IF(AK1386&lt;50,"Small Saw",IF(AK1386&lt;100,"Large Saw",IF(AK1386&lt;300,"Giant","Monarch")))))</f>
        <v>Giant</v>
      </c>
      <c r="AM1386">
        <v>154</v>
      </c>
      <c r="AN1386" t="s">
        <v>424</v>
      </c>
      <c r="AO1386" s="1">
        <v>45505.604919398145</v>
      </c>
      <c r="AP1386" t="s">
        <v>76</v>
      </c>
      <c r="AQ1386" s="1">
        <v>45550.77076388889</v>
      </c>
      <c r="AR1386" t="s">
        <v>151</v>
      </c>
      <c r="AU1386" t="s">
        <v>177</v>
      </c>
      <c r="AV1386" t="s">
        <v>86</v>
      </c>
      <c r="AW1386" t="s">
        <v>159</v>
      </c>
    </row>
    <row r="1387" spans="1:50" x14ac:dyDescent="0.35">
      <c r="A1387">
        <v>529</v>
      </c>
      <c r="C1387">
        <v>153</v>
      </c>
      <c r="E1387" t="s">
        <v>174</v>
      </c>
      <c r="F1387" t="s">
        <v>197</v>
      </c>
      <c r="G1387" t="s">
        <v>1</v>
      </c>
      <c r="H1387">
        <v>56.1</v>
      </c>
      <c r="I1387">
        <v>142</v>
      </c>
      <c r="J1387" t="s">
        <v>439</v>
      </c>
      <c r="K1387" t="s">
        <v>67</v>
      </c>
      <c r="M1387" t="s">
        <v>70</v>
      </c>
      <c r="O1387">
        <v>0</v>
      </c>
      <c r="S1387" t="s">
        <v>94</v>
      </c>
      <c r="T1387" t="s">
        <v>70</v>
      </c>
      <c r="U1387" t="s">
        <v>67</v>
      </c>
      <c r="V1387" t="s">
        <v>70</v>
      </c>
      <c r="W1387" t="s">
        <v>67</v>
      </c>
      <c r="X1387" t="s">
        <v>70</v>
      </c>
      <c r="Y1387" t="s">
        <v>70</v>
      </c>
      <c r="Z1387" t="s">
        <v>70</v>
      </c>
      <c r="AA1387" t="s">
        <v>70</v>
      </c>
      <c r="AB1387" t="s">
        <v>72</v>
      </c>
      <c r="AC1387" t="s">
        <v>68</v>
      </c>
      <c r="AD1387">
        <v>3983280</v>
      </c>
      <c r="AE1387">
        <v>350205</v>
      </c>
      <c r="AF1387" t="s">
        <v>72</v>
      </c>
      <c r="AG1387">
        <v>0</v>
      </c>
      <c r="AH1387" t="s">
        <v>73</v>
      </c>
      <c r="AI1387" t="s">
        <v>74</v>
      </c>
      <c r="AJ1387">
        <v>54</v>
      </c>
      <c r="AK1387">
        <f>AJ1387*2.54</f>
        <v>137.16</v>
      </c>
      <c r="AL1387" t="str">
        <f>IF(AK1387&lt;5,"Sapling",IF(AK1387&lt;30,"Pole",IF(AK1387&lt;50,"Small Saw",IF(AK1387&lt;100,"Large Saw",IF(AK1387&lt;300,"Giant","Monarch")))))</f>
        <v>Giant</v>
      </c>
      <c r="AM1387">
        <v>153</v>
      </c>
      <c r="AN1387" t="s">
        <v>440</v>
      </c>
      <c r="AO1387" s="1">
        <v>45505.604919398145</v>
      </c>
      <c r="AP1387" t="s">
        <v>76</v>
      </c>
      <c r="AQ1387" s="1">
        <v>45532.887558692128</v>
      </c>
      <c r="AR1387" t="s">
        <v>76</v>
      </c>
      <c r="AS1387" t="s">
        <v>67</v>
      </c>
      <c r="AU1387" t="s">
        <v>177</v>
      </c>
      <c r="AV1387" t="s">
        <v>86</v>
      </c>
      <c r="AW1387" t="s">
        <v>81</v>
      </c>
      <c r="AX1387" t="s">
        <v>441</v>
      </c>
    </row>
    <row r="1388" spans="1:50" x14ac:dyDescent="0.35">
      <c r="A1388">
        <v>603</v>
      </c>
      <c r="C1388">
        <v>153</v>
      </c>
      <c r="E1388" t="s">
        <v>174</v>
      </c>
      <c r="F1388" t="s">
        <v>65</v>
      </c>
      <c r="G1388" t="s">
        <v>1</v>
      </c>
      <c r="H1388">
        <v>63.5</v>
      </c>
      <c r="I1388">
        <v>161</v>
      </c>
      <c r="J1388" t="s">
        <v>444</v>
      </c>
      <c r="M1388" t="s">
        <v>68</v>
      </c>
      <c r="N1388">
        <v>21</v>
      </c>
      <c r="O1388">
        <v>1</v>
      </c>
      <c r="S1388" t="s">
        <v>182</v>
      </c>
      <c r="T1388" t="s">
        <v>68</v>
      </c>
      <c r="U1388" t="s">
        <v>133</v>
      </c>
      <c r="V1388" t="s">
        <v>70</v>
      </c>
      <c r="X1388" t="s">
        <v>70</v>
      </c>
      <c r="Y1388" t="s">
        <v>70</v>
      </c>
      <c r="Z1388" t="s">
        <v>70</v>
      </c>
      <c r="AA1388" t="s">
        <v>70</v>
      </c>
      <c r="AB1388" t="s">
        <v>168</v>
      </c>
      <c r="AC1388" t="s">
        <v>68</v>
      </c>
      <c r="AD1388">
        <v>3984492</v>
      </c>
      <c r="AE1388">
        <v>350824</v>
      </c>
      <c r="AF1388" t="s">
        <v>72</v>
      </c>
      <c r="AG1388">
        <v>0</v>
      </c>
      <c r="AH1388" t="s">
        <v>73</v>
      </c>
      <c r="AI1388" t="s">
        <v>74</v>
      </c>
      <c r="AJ1388">
        <v>54</v>
      </c>
      <c r="AK1388">
        <f>AJ1388*2.54</f>
        <v>137.16</v>
      </c>
      <c r="AL1388" t="str">
        <f>IF(AK1388&lt;5,"Sapling",IF(AK1388&lt;30,"Pole",IF(AK1388&lt;50,"Small Saw",IF(AK1388&lt;100,"Large Saw",IF(AK1388&lt;300,"Giant","Monarch")))))</f>
        <v>Giant</v>
      </c>
      <c r="AM1388">
        <v>153</v>
      </c>
      <c r="AN1388" t="s">
        <v>445</v>
      </c>
      <c r="AO1388" s="1">
        <v>45505.604919398145</v>
      </c>
      <c r="AP1388" t="s">
        <v>76</v>
      </c>
      <c r="AQ1388" s="1">
        <v>45550.667650462965</v>
      </c>
      <c r="AR1388" t="s">
        <v>151</v>
      </c>
      <c r="AU1388" t="s">
        <v>177</v>
      </c>
      <c r="AV1388" t="s">
        <v>80</v>
      </c>
      <c r="AW1388" t="s">
        <v>81</v>
      </c>
      <c r="AX1388" t="s">
        <v>178</v>
      </c>
    </row>
    <row r="1389" spans="1:50" x14ac:dyDescent="0.35">
      <c r="A1389">
        <v>281</v>
      </c>
      <c r="C1389">
        <v>165</v>
      </c>
      <c r="E1389" t="s">
        <v>637</v>
      </c>
      <c r="F1389" t="s">
        <v>290</v>
      </c>
      <c r="G1389" t="s">
        <v>1</v>
      </c>
      <c r="H1389">
        <v>52.1</v>
      </c>
      <c r="I1389">
        <v>132</v>
      </c>
      <c r="J1389" t="s">
        <v>484</v>
      </c>
      <c r="M1389" t="s">
        <v>70</v>
      </c>
      <c r="N1389">
        <v>20</v>
      </c>
      <c r="O1389">
        <v>0</v>
      </c>
      <c r="S1389" t="s">
        <v>94</v>
      </c>
      <c r="T1389" t="s">
        <v>68</v>
      </c>
      <c r="U1389" t="s">
        <v>67</v>
      </c>
      <c r="V1389" t="s">
        <v>70</v>
      </c>
      <c r="X1389" t="s">
        <v>70</v>
      </c>
      <c r="Y1389" t="s">
        <v>70</v>
      </c>
      <c r="Z1389" t="s">
        <v>70</v>
      </c>
      <c r="AA1389" t="s">
        <v>70</v>
      </c>
      <c r="AB1389" t="s">
        <v>72</v>
      </c>
      <c r="AC1389" t="s">
        <v>68</v>
      </c>
      <c r="AD1389">
        <v>3995940</v>
      </c>
      <c r="AE1389">
        <v>351382</v>
      </c>
      <c r="AF1389" t="s">
        <v>72</v>
      </c>
      <c r="AG1389">
        <v>0</v>
      </c>
      <c r="AH1389" t="s">
        <v>73</v>
      </c>
      <c r="AI1389" t="s">
        <v>74</v>
      </c>
      <c r="AJ1389">
        <v>54</v>
      </c>
      <c r="AK1389">
        <f>AJ1389*2.54</f>
        <v>137.16</v>
      </c>
      <c r="AL1389" t="str">
        <f>IF(AK1389&lt;5,"Sapling",IF(AK1389&lt;30,"Pole",IF(AK1389&lt;50,"Small Saw",IF(AK1389&lt;100,"Large Saw",IF(AK1389&lt;300,"Giant","Monarch")))))</f>
        <v>Giant</v>
      </c>
      <c r="AM1389">
        <v>165</v>
      </c>
      <c r="AN1389" t="s">
        <v>1221</v>
      </c>
      <c r="AO1389" s="1">
        <v>45505.604919398145</v>
      </c>
      <c r="AP1389" t="s">
        <v>76</v>
      </c>
      <c r="AQ1389" s="1">
        <v>45562.802453703705</v>
      </c>
      <c r="AR1389" t="s">
        <v>151</v>
      </c>
      <c r="AT1389" t="s">
        <v>1222</v>
      </c>
      <c r="AU1389" t="s">
        <v>177</v>
      </c>
      <c r="AV1389" t="s">
        <v>80</v>
      </c>
      <c r="AW1389" t="s">
        <v>81</v>
      </c>
    </row>
    <row r="1390" spans="1:50" x14ac:dyDescent="0.35">
      <c r="A1390">
        <v>346</v>
      </c>
      <c r="C1390">
        <v>150</v>
      </c>
      <c r="E1390" t="s">
        <v>637</v>
      </c>
      <c r="F1390" t="s">
        <v>290</v>
      </c>
      <c r="G1390" t="s">
        <v>1</v>
      </c>
      <c r="H1390">
        <v>51.7</v>
      </c>
      <c r="I1390">
        <v>131</v>
      </c>
      <c r="J1390" t="s">
        <v>461</v>
      </c>
      <c r="M1390" t="s">
        <v>70</v>
      </c>
      <c r="N1390">
        <v>7</v>
      </c>
      <c r="O1390">
        <v>0</v>
      </c>
      <c r="S1390" t="s">
        <v>94</v>
      </c>
      <c r="T1390" t="s">
        <v>68</v>
      </c>
      <c r="U1390" t="s">
        <v>67</v>
      </c>
      <c r="V1390" t="s">
        <v>70</v>
      </c>
      <c r="X1390" t="s">
        <v>70</v>
      </c>
      <c r="Y1390" t="s">
        <v>70</v>
      </c>
      <c r="Z1390" t="s">
        <v>70</v>
      </c>
      <c r="AA1390" t="s">
        <v>70</v>
      </c>
      <c r="AB1390" t="s">
        <v>72</v>
      </c>
      <c r="AC1390" t="s">
        <v>68</v>
      </c>
      <c r="AD1390">
        <v>3995956</v>
      </c>
      <c r="AE1390">
        <v>349257</v>
      </c>
      <c r="AF1390" t="s">
        <v>72</v>
      </c>
      <c r="AG1390">
        <v>0</v>
      </c>
      <c r="AH1390" t="s">
        <v>73</v>
      </c>
      <c r="AI1390" t="s">
        <v>74</v>
      </c>
      <c r="AJ1390">
        <v>54</v>
      </c>
      <c r="AK1390">
        <f>AJ1390*2.54</f>
        <v>137.16</v>
      </c>
      <c r="AL1390" t="str">
        <f>IF(AK1390&lt;5,"Sapling",IF(AK1390&lt;30,"Pole",IF(AK1390&lt;50,"Small Saw",IF(AK1390&lt;100,"Large Saw",IF(AK1390&lt;300,"Giant","Monarch")))))</f>
        <v>Giant</v>
      </c>
      <c r="AM1390">
        <v>150</v>
      </c>
      <c r="AN1390" t="s">
        <v>1372</v>
      </c>
      <c r="AO1390" s="1">
        <v>45505.604919398145</v>
      </c>
      <c r="AP1390" t="s">
        <v>76</v>
      </c>
      <c r="AQ1390" s="1">
        <v>45563.687893518516</v>
      </c>
      <c r="AR1390" t="s">
        <v>151</v>
      </c>
      <c r="AU1390" t="s">
        <v>177</v>
      </c>
      <c r="AV1390" t="s">
        <v>80</v>
      </c>
      <c r="AW1390" t="s">
        <v>81</v>
      </c>
    </row>
    <row r="1391" spans="1:50" x14ac:dyDescent="0.35">
      <c r="A1391">
        <v>361</v>
      </c>
      <c r="C1391">
        <v>150</v>
      </c>
      <c r="E1391" t="s">
        <v>637</v>
      </c>
      <c r="F1391" t="s">
        <v>146</v>
      </c>
      <c r="G1391" t="s">
        <v>1</v>
      </c>
      <c r="H1391">
        <v>44.799999999999898</v>
      </c>
      <c r="I1391">
        <v>113</v>
      </c>
      <c r="J1391" t="s">
        <v>223</v>
      </c>
      <c r="M1391" t="s">
        <v>70</v>
      </c>
      <c r="N1391">
        <v>38</v>
      </c>
      <c r="O1391">
        <v>0</v>
      </c>
      <c r="S1391" t="s">
        <v>69</v>
      </c>
      <c r="T1391" t="s">
        <v>68</v>
      </c>
      <c r="U1391" t="s">
        <v>67</v>
      </c>
      <c r="V1391" t="s">
        <v>70</v>
      </c>
      <c r="X1391" t="s">
        <v>70</v>
      </c>
      <c r="Y1391" t="s">
        <v>70</v>
      </c>
      <c r="Z1391" t="s">
        <v>70</v>
      </c>
      <c r="AA1391" t="s">
        <v>70</v>
      </c>
      <c r="AB1391" t="s">
        <v>168</v>
      </c>
      <c r="AC1391" t="s">
        <v>68</v>
      </c>
      <c r="AD1391">
        <v>3995771</v>
      </c>
      <c r="AE1391">
        <v>348928</v>
      </c>
      <c r="AF1391" t="s">
        <v>72</v>
      </c>
      <c r="AG1391">
        <v>0</v>
      </c>
      <c r="AH1391" t="s">
        <v>73</v>
      </c>
      <c r="AI1391" t="s">
        <v>74</v>
      </c>
      <c r="AJ1391">
        <v>54</v>
      </c>
      <c r="AK1391">
        <f>AJ1391*2.54</f>
        <v>137.16</v>
      </c>
      <c r="AL1391" t="str">
        <f>IF(AK1391&lt;5,"Sapling",IF(AK1391&lt;30,"Pole",IF(AK1391&lt;50,"Small Saw",IF(AK1391&lt;100,"Large Saw",IF(AK1391&lt;300,"Giant","Monarch")))))</f>
        <v>Giant</v>
      </c>
      <c r="AM1391">
        <v>150</v>
      </c>
      <c r="AN1391" t="s">
        <v>1397</v>
      </c>
      <c r="AO1391" s="1">
        <v>45505.604919398145</v>
      </c>
      <c r="AP1391" t="s">
        <v>76</v>
      </c>
      <c r="AQ1391" s="1">
        <v>45563.792048611111</v>
      </c>
      <c r="AR1391" t="s">
        <v>151</v>
      </c>
      <c r="AU1391" t="s">
        <v>177</v>
      </c>
      <c r="AV1391" t="s">
        <v>86</v>
      </c>
      <c r="AW1391" t="s">
        <v>81</v>
      </c>
    </row>
    <row r="1392" spans="1:50" x14ac:dyDescent="0.35">
      <c r="A1392">
        <v>490</v>
      </c>
      <c r="C1392">
        <v>167</v>
      </c>
      <c r="E1392" t="s">
        <v>174</v>
      </c>
      <c r="F1392" t="s">
        <v>146</v>
      </c>
      <c r="G1392" t="s">
        <v>1</v>
      </c>
      <c r="H1392">
        <v>32.700000000000003</v>
      </c>
      <c r="I1392">
        <v>83</v>
      </c>
      <c r="J1392" t="s">
        <v>317</v>
      </c>
      <c r="K1392" t="s">
        <v>67</v>
      </c>
      <c r="M1392" t="s">
        <v>70</v>
      </c>
      <c r="N1392">
        <v>38.899999999999899</v>
      </c>
      <c r="O1392">
        <v>0</v>
      </c>
      <c r="S1392" t="s">
        <v>69</v>
      </c>
      <c r="T1392" t="s">
        <v>68</v>
      </c>
      <c r="U1392" t="s">
        <v>67</v>
      </c>
      <c r="V1392" t="s">
        <v>70</v>
      </c>
      <c r="W1392" t="s">
        <v>67</v>
      </c>
      <c r="X1392" t="s">
        <v>70</v>
      </c>
      <c r="Y1392" t="s">
        <v>70</v>
      </c>
      <c r="Z1392" t="s">
        <v>70</v>
      </c>
      <c r="AA1392" t="s">
        <v>70</v>
      </c>
      <c r="AB1392" t="s">
        <v>168</v>
      </c>
      <c r="AC1392" t="s">
        <v>68</v>
      </c>
      <c r="AD1392">
        <v>3983463</v>
      </c>
      <c r="AE1392">
        <v>350352</v>
      </c>
      <c r="AF1392" t="s">
        <v>72</v>
      </c>
      <c r="AG1392">
        <v>0</v>
      </c>
      <c r="AH1392" t="s">
        <v>73</v>
      </c>
      <c r="AI1392" t="s">
        <v>74</v>
      </c>
      <c r="AJ1392">
        <v>53</v>
      </c>
      <c r="AK1392">
        <f>AJ1392*2.54</f>
        <v>134.62</v>
      </c>
      <c r="AL1392" t="str">
        <f>IF(AK1392&lt;5,"Sapling",IF(AK1392&lt;30,"Pole",IF(AK1392&lt;50,"Small Saw",IF(AK1392&lt;100,"Large Saw",IF(AK1392&lt;300,"Giant","Monarch")))))</f>
        <v>Giant</v>
      </c>
      <c r="AM1392">
        <v>167</v>
      </c>
      <c r="AN1392" t="s">
        <v>327</v>
      </c>
      <c r="AO1392" s="1">
        <v>45505.604919398145</v>
      </c>
      <c r="AP1392" t="s">
        <v>76</v>
      </c>
      <c r="AQ1392" s="1">
        <v>45563.014065856485</v>
      </c>
      <c r="AR1392" t="s">
        <v>77</v>
      </c>
      <c r="AS1392" t="s">
        <v>67</v>
      </c>
      <c r="AU1392" t="s">
        <v>177</v>
      </c>
      <c r="AV1392" t="s">
        <v>86</v>
      </c>
      <c r="AW1392" t="s">
        <v>81</v>
      </c>
    </row>
    <row r="1393" spans="1:52" x14ac:dyDescent="0.35">
      <c r="A1393">
        <v>258</v>
      </c>
      <c r="C1393">
        <v>165</v>
      </c>
      <c r="E1393" t="s">
        <v>174</v>
      </c>
      <c r="F1393" t="s">
        <v>82</v>
      </c>
      <c r="G1393" t="s">
        <v>1</v>
      </c>
      <c r="H1393">
        <v>53.1</v>
      </c>
      <c r="I1393">
        <v>134</v>
      </c>
      <c r="J1393" t="s">
        <v>342</v>
      </c>
      <c r="M1393" t="s">
        <v>70</v>
      </c>
      <c r="N1393">
        <v>24.1999999999999</v>
      </c>
      <c r="O1393">
        <v>0</v>
      </c>
      <c r="S1393" t="s">
        <v>69</v>
      </c>
      <c r="T1393" t="s">
        <v>68</v>
      </c>
      <c r="U1393" t="s">
        <v>67</v>
      </c>
      <c r="V1393" t="s">
        <v>70</v>
      </c>
      <c r="X1393" t="s">
        <v>70</v>
      </c>
      <c r="Y1393" t="s">
        <v>70</v>
      </c>
      <c r="Z1393" t="s">
        <v>70</v>
      </c>
      <c r="AA1393" t="s">
        <v>70</v>
      </c>
      <c r="AB1393" t="s">
        <v>72</v>
      </c>
      <c r="AC1393" t="s">
        <v>68</v>
      </c>
      <c r="AD1393">
        <v>3982973</v>
      </c>
      <c r="AE1393">
        <v>350062</v>
      </c>
      <c r="AF1393" t="s">
        <v>72</v>
      </c>
      <c r="AG1393">
        <v>0</v>
      </c>
      <c r="AH1393" t="s">
        <v>73</v>
      </c>
      <c r="AI1393" t="s">
        <v>74</v>
      </c>
      <c r="AJ1393">
        <v>53</v>
      </c>
      <c r="AK1393">
        <f>AJ1393*2.54</f>
        <v>134.62</v>
      </c>
      <c r="AL1393" t="str">
        <f>IF(AK1393&lt;5,"Sapling",IF(AK1393&lt;30,"Pole",IF(AK1393&lt;50,"Small Saw",IF(AK1393&lt;100,"Large Saw",IF(AK1393&lt;300,"Giant","Monarch")))))</f>
        <v>Giant</v>
      </c>
      <c r="AM1393">
        <v>165</v>
      </c>
      <c r="AN1393" t="s">
        <v>343</v>
      </c>
      <c r="AO1393" s="1">
        <v>45505.604919398145</v>
      </c>
      <c r="AP1393" t="s">
        <v>76</v>
      </c>
      <c r="AQ1393" s="1">
        <v>45532.887506921295</v>
      </c>
      <c r="AR1393" t="s">
        <v>76</v>
      </c>
      <c r="AU1393" t="s">
        <v>177</v>
      </c>
      <c r="AV1393" t="s">
        <v>86</v>
      </c>
      <c r="AW1393" t="s">
        <v>81</v>
      </c>
      <c r="AX1393" t="s">
        <v>344</v>
      </c>
    </row>
    <row r="1394" spans="1:52" x14ac:dyDescent="0.35">
      <c r="A1394">
        <v>590</v>
      </c>
      <c r="C1394">
        <v>160</v>
      </c>
      <c r="E1394" t="s">
        <v>174</v>
      </c>
      <c r="F1394" t="s">
        <v>201</v>
      </c>
      <c r="G1394" t="s">
        <v>1</v>
      </c>
      <c r="H1394">
        <v>50.299999999999898</v>
      </c>
      <c r="I1394">
        <v>127</v>
      </c>
      <c r="J1394" t="s">
        <v>193</v>
      </c>
      <c r="M1394" t="s">
        <v>70</v>
      </c>
      <c r="N1394">
        <v>55</v>
      </c>
      <c r="O1394">
        <v>0</v>
      </c>
      <c r="S1394" t="s">
        <v>182</v>
      </c>
      <c r="T1394" t="s">
        <v>70</v>
      </c>
      <c r="V1394" t="s">
        <v>70</v>
      </c>
      <c r="X1394" t="s">
        <v>70</v>
      </c>
      <c r="Y1394" t="s">
        <v>70</v>
      </c>
      <c r="Z1394" t="s">
        <v>70</v>
      </c>
      <c r="AA1394" t="s">
        <v>70</v>
      </c>
      <c r="AB1394" t="s">
        <v>72</v>
      </c>
      <c r="AC1394" t="s">
        <v>68</v>
      </c>
      <c r="AD1394">
        <v>3983218</v>
      </c>
      <c r="AE1394">
        <v>350551</v>
      </c>
      <c r="AF1394" t="s">
        <v>72</v>
      </c>
      <c r="AG1394">
        <v>0</v>
      </c>
      <c r="AH1394" t="s">
        <v>73</v>
      </c>
      <c r="AI1394" t="s">
        <v>74</v>
      </c>
      <c r="AJ1394">
        <v>53</v>
      </c>
      <c r="AK1394">
        <f>AJ1394*2.54</f>
        <v>134.62</v>
      </c>
      <c r="AL1394" t="str">
        <f>IF(AK1394&lt;5,"Sapling",IF(AK1394&lt;30,"Pole",IF(AK1394&lt;50,"Small Saw",IF(AK1394&lt;100,"Large Saw",IF(AK1394&lt;300,"Giant","Monarch")))))</f>
        <v>Giant</v>
      </c>
      <c r="AM1394">
        <v>160</v>
      </c>
      <c r="AN1394" t="s">
        <v>392</v>
      </c>
      <c r="AO1394" s="1">
        <v>45505.604919398145</v>
      </c>
      <c r="AP1394" t="s">
        <v>76</v>
      </c>
      <c r="AQ1394" s="1">
        <v>45533.786041666666</v>
      </c>
      <c r="AR1394" t="s">
        <v>151</v>
      </c>
      <c r="AU1394" t="s">
        <v>177</v>
      </c>
      <c r="AV1394" t="s">
        <v>86</v>
      </c>
      <c r="AW1394" t="s">
        <v>81</v>
      </c>
      <c r="AX1394" t="s">
        <v>393</v>
      </c>
    </row>
    <row r="1395" spans="1:52" x14ac:dyDescent="0.35">
      <c r="A1395">
        <v>122</v>
      </c>
      <c r="C1395">
        <v>203</v>
      </c>
      <c r="E1395" t="s">
        <v>637</v>
      </c>
      <c r="F1395" t="s">
        <v>91</v>
      </c>
      <c r="G1395" t="s">
        <v>1</v>
      </c>
      <c r="H1395">
        <v>56.799999999999898</v>
      </c>
      <c r="I1395">
        <v>144</v>
      </c>
      <c r="J1395" t="s">
        <v>917</v>
      </c>
      <c r="M1395" t="s">
        <v>68</v>
      </c>
      <c r="N1395">
        <v>10</v>
      </c>
      <c r="O1395">
        <v>2</v>
      </c>
      <c r="S1395" t="s">
        <v>94</v>
      </c>
      <c r="T1395" t="s">
        <v>68</v>
      </c>
      <c r="U1395" t="s">
        <v>67</v>
      </c>
      <c r="V1395" t="s">
        <v>70</v>
      </c>
      <c r="X1395" t="s">
        <v>70</v>
      </c>
      <c r="Y1395" t="s">
        <v>70</v>
      </c>
      <c r="Z1395" t="s">
        <v>70</v>
      </c>
      <c r="AA1395" t="s">
        <v>70</v>
      </c>
      <c r="AB1395" t="s">
        <v>72</v>
      </c>
      <c r="AC1395" t="s">
        <v>68</v>
      </c>
      <c r="AD1395">
        <v>3996360</v>
      </c>
      <c r="AE1395">
        <v>351467</v>
      </c>
      <c r="AF1395" t="s">
        <v>72</v>
      </c>
      <c r="AG1395">
        <v>62</v>
      </c>
      <c r="AH1395" t="s">
        <v>73</v>
      </c>
      <c r="AI1395" t="s">
        <v>74</v>
      </c>
      <c r="AJ1395">
        <v>53</v>
      </c>
      <c r="AK1395">
        <f>AJ1395*2.54</f>
        <v>134.62</v>
      </c>
      <c r="AL1395" t="str">
        <f>IF(AK1395&lt;5,"Sapling",IF(AK1395&lt;30,"Pole",IF(AK1395&lt;50,"Small Saw",IF(AK1395&lt;100,"Large Saw",IF(AK1395&lt;300,"Giant","Monarch")))))</f>
        <v>Giant</v>
      </c>
      <c r="AM1395">
        <v>203</v>
      </c>
      <c r="AN1395" t="s">
        <v>918</v>
      </c>
      <c r="AO1395" s="1">
        <v>45505.604919398145</v>
      </c>
      <c r="AP1395" t="s">
        <v>76</v>
      </c>
      <c r="AQ1395" s="1">
        <v>45559.773136574076</v>
      </c>
      <c r="AR1395" t="s">
        <v>151</v>
      </c>
      <c r="AU1395" t="s">
        <v>177</v>
      </c>
      <c r="AV1395" t="s">
        <v>86</v>
      </c>
      <c r="AW1395" t="s">
        <v>81</v>
      </c>
    </row>
    <row r="1396" spans="1:52" x14ac:dyDescent="0.35">
      <c r="A1396">
        <v>181</v>
      </c>
      <c r="C1396">
        <v>140</v>
      </c>
      <c r="E1396" t="s">
        <v>637</v>
      </c>
      <c r="F1396" t="s">
        <v>201</v>
      </c>
      <c r="G1396" t="s">
        <v>1</v>
      </c>
      <c r="H1396">
        <v>44.799999999999898</v>
      </c>
      <c r="I1396">
        <v>113</v>
      </c>
      <c r="J1396" t="s">
        <v>1016</v>
      </c>
      <c r="M1396" t="s">
        <v>70</v>
      </c>
      <c r="N1396">
        <v>22</v>
      </c>
      <c r="O1396">
        <v>0</v>
      </c>
      <c r="S1396" t="s">
        <v>69</v>
      </c>
      <c r="T1396" t="s">
        <v>68</v>
      </c>
      <c r="U1396" t="s">
        <v>67</v>
      </c>
      <c r="V1396" t="s">
        <v>70</v>
      </c>
      <c r="X1396" t="s">
        <v>70</v>
      </c>
      <c r="Y1396" t="s">
        <v>70</v>
      </c>
      <c r="Z1396" t="s">
        <v>70</v>
      </c>
      <c r="AA1396" t="s">
        <v>70</v>
      </c>
      <c r="AB1396" t="s">
        <v>144</v>
      </c>
      <c r="AC1396" t="s">
        <v>68</v>
      </c>
      <c r="AD1396">
        <v>3996467</v>
      </c>
      <c r="AE1396">
        <v>351326</v>
      </c>
      <c r="AF1396" t="s">
        <v>72</v>
      </c>
      <c r="AG1396">
        <v>0</v>
      </c>
      <c r="AH1396" t="s">
        <v>73</v>
      </c>
      <c r="AI1396" t="s">
        <v>74</v>
      </c>
      <c r="AJ1396">
        <v>53</v>
      </c>
      <c r="AK1396">
        <f>AJ1396*2.54</f>
        <v>134.62</v>
      </c>
      <c r="AL1396" t="str">
        <f>IF(AK1396&lt;5,"Sapling",IF(AK1396&lt;30,"Pole",IF(AK1396&lt;50,"Small Saw",IF(AK1396&lt;100,"Large Saw",IF(AK1396&lt;300,"Giant","Monarch")))))</f>
        <v>Giant</v>
      </c>
      <c r="AM1396">
        <v>140</v>
      </c>
      <c r="AN1396" t="s">
        <v>1017</v>
      </c>
      <c r="AO1396" s="1">
        <v>45505.604919398145</v>
      </c>
      <c r="AP1396" t="s">
        <v>76</v>
      </c>
      <c r="AQ1396" s="1">
        <v>45561.732048611113</v>
      </c>
      <c r="AR1396" t="s">
        <v>151</v>
      </c>
      <c r="AU1396" t="s">
        <v>177</v>
      </c>
      <c r="AV1396" t="s">
        <v>86</v>
      </c>
      <c r="AW1396" t="s">
        <v>81</v>
      </c>
    </row>
    <row r="1397" spans="1:52" x14ac:dyDescent="0.35">
      <c r="A1397">
        <v>312</v>
      </c>
      <c r="C1397">
        <v>164</v>
      </c>
      <c r="E1397" t="s">
        <v>637</v>
      </c>
      <c r="F1397" t="s">
        <v>91</v>
      </c>
      <c r="G1397" t="s">
        <v>1</v>
      </c>
      <c r="H1397">
        <v>54.7</v>
      </c>
      <c r="I1397">
        <v>138</v>
      </c>
      <c r="J1397" t="s">
        <v>416</v>
      </c>
      <c r="M1397" t="s">
        <v>70</v>
      </c>
      <c r="N1397">
        <v>38</v>
      </c>
      <c r="O1397">
        <v>0</v>
      </c>
      <c r="S1397" t="s">
        <v>94</v>
      </c>
      <c r="T1397" t="s">
        <v>68</v>
      </c>
      <c r="U1397" t="s">
        <v>67</v>
      </c>
      <c r="V1397" t="s">
        <v>70</v>
      </c>
      <c r="W1397" t="s">
        <v>67</v>
      </c>
      <c r="X1397" t="s">
        <v>68</v>
      </c>
      <c r="Y1397" t="s">
        <v>70</v>
      </c>
      <c r="Z1397" t="s">
        <v>70</v>
      </c>
      <c r="AA1397" t="s">
        <v>70</v>
      </c>
      <c r="AB1397" t="s">
        <v>72</v>
      </c>
      <c r="AC1397" t="s">
        <v>68</v>
      </c>
      <c r="AD1397">
        <v>3995917</v>
      </c>
      <c r="AE1397">
        <v>351359</v>
      </c>
      <c r="AF1397" t="s">
        <v>72</v>
      </c>
      <c r="AG1397">
        <v>0</v>
      </c>
      <c r="AH1397" t="s">
        <v>73</v>
      </c>
      <c r="AI1397" t="s">
        <v>74</v>
      </c>
      <c r="AJ1397">
        <v>53</v>
      </c>
      <c r="AK1397">
        <f>AJ1397*2.54</f>
        <v>134.62</v>
      </c>
      <c r="AL1397" t="str">
        <f>IF(AK1397&lt;5,"Sapling",IF(AK1397&lt;30,"Pole",IF(AK1397&lt;50,"Small Saw",IF(AK1397&lt;100,"Large Saw",IF(AK1397&lt;300,"Giant","Monarch")))))</f>
        <v>Giant</v>
      </c>
      <c r="AM1397">
        <v>164</v>
      </c>
      <c r="AN1397" t="s">
        <v>1296</v>
      </c>
      <c r="AO1397" s="1">
        <v>45505.604919398145</v>
      </c>
      <c r="AP1397" t="s">
        <v>76</v>
      </c>
      <c r="AQ1397" s="1">
        <v>45562.806863425925</v>
      </c>
      <c r="AR1397" t="s">
        <v>151</v>
      </c>
      <c r="AU1397" t="s">
        <v>177</v>
      </c>
      <c r="AV1397" t="s">
        <v>86</v>
      </c>
      <c r="AW1397" t="s">
        <v>81</v>
      </c>
    </row>
    <row r="1398" spans="1:52" x14ac:dyDescent="0.35">
      <c r="A1398">
        <v>360</v>
      </c>
      <c r="C1398">
        <v>137</v>
      </c>
      <c r="E1398" t="s">
        <v>637</v>
      </c>
      <c r="F1398" t="s">
        <v>146</v>
      </c>
      <c r="G1398" t="s">
        <v>1</v>
      </c>
      <c r="H1398">
        <v>56.5</v>
      </c>
      <c r="I1398">
        <v>143</v>
      </c>
      <c r="J1398" t="s">
        <v>1395</v>
      </c>
      <c r="M1398" t="s">
        <v>70</v>
      </c>
      <c r="N1398">
        <v>35</v>
      </c>
      <c r="O1398">
        <v>0</v>
      </c>
      <c r="S1398" t="s">
        <v>69</v>
      </c>
      <c r="T1398" t="s">
        <v>68</v>
      </c>
      <c r="U1398" t="s">
        <v>67</v>
      </c>
      <c r="V1398" t="s">
        <v>70</v>
      </c>
      <c r="X1398" t="s">
        <v>70</v>
      </c>
      <c r="Y1398" t="s">
        <v>70</v>
      </c>
      <c r="Z1398" t="s">
        <v>70</v>
      </c>
      <c r="AA1398" t="s">
        <v>70</v>
      </c>
      <c r="AB1398" t="s">
        <v>72</v>
      </c>
      <c r="AC1398" t="s">
        <v>68</v>
      </c>
      <c r="AD1398">
        <v>3995773</v>
      </c>
      <c r="AE1398">
        <v>348926</v>
      </c>
      <c r="AF1398" t="s">
        <v>72</v>
      </c>
      <c r="AG1398">
        <v>0</v>
      </c>
      <c r="AH1398" t="s">
        <v>73</v>
      </c>
      <c r="AI1398" t="s">
        <v>74</v>
      </c>
      <c r="AJ1398">
        <v>53</v>
      </c>
      <c r="AK1398">
        <f>AJ1398*2.54</f>
        <v>134.62</v>
      </c>
      <c r="AL1398" t="str">
        <f>IF(AK1398&lt;5,"Sapling",IF(AK1398&lt;30,"Pole",IF(AK1398&lt;50,"Small Saw",IF(AK1398&lt;100,"Large Saw",IF(AK1398&lt;300,"Giant","Monarch")))))</f>
        <v>Giant</v>
      </c>
      <c r="AM1398">
        <v>137</v>
      </c>
      <c r="AN1398" t="s">
        <v>1396</v>
      </c>
      <c r="AO1398" s="1">
        <v>45505.604919398145</v>
      </c>
      <c r="AP1398" t="s">
        <v>76</v>
      </c>
      <c r="AQ1398" s="1">
        <v>45563.793576388889</v>
      </c>
      <c r="AR1398" t="s">
        <v>151</v>
      </c>
      <c r="AU1398" t="s">
        <v>177</v>
      </c>
      <c r="AV1398" t="s">
        <v>86</v>
      </c>
      <c r="AW1398" t="s">
        <v>81</v>
      </c>
    </row>
    <row r="1399" spans="1:52" x14ac:dyDescent="0.35">
      <c r="B1399">
        <v>1101</v>
      </c>
      <c r="D1399">
        <v>202</v>
      </c>
      <c r="F1399" t="s">
        <v>106</v>
      </c>
      <c r="G1399" t="s">
        <v>1</v>
      </c>
      <c r="H1399">
        <v>52.799999999999898</v>
      </c>
      <c r="I1399">
        <v>134</v>
      </c>
      <c r="J1399" t="s">
        <v>3007</v>
      </c>
      <c r="M1399" t="s">
        <v>70</v>
      </c>
      <c r="N1399">
        <v>44</v>
      </c>
      <c r="S1399" t="s">
        <v>182</v>
      </c>
      <c r="T1399" t="s">
        <v>68</v>
      </c>
      <c r="U1399" t="s">
        <v>67</v>
      </c>
      <c r="V1399" t="s">
        <v>70</v>
      </c>
      <c r="X1399" t="s">
        <v>70</v>
      </c>
      <c r="Y1399" t="s">
        <v>70</v>
      </c>
      <c r="Z1399" t="s">
        <v>70</v>
      </c>
      <c r="AA1399" t="s">
        <v>70</v>
      </c>
      <c r="AC1399" t="s">
        <v>68</v>
      </c>
      <c r="AH1399" t="s">
        <v>73</v>
      </c>
      <c r="AI1399" t="s">
        <v>74</v>
      </c>
      <c r="AJ1399">
        <f>H1399</f>
        <v>52.799999999999898</v>
      </c>
      <c r="AK1399">
        <f>AJ1399*2.54</f>
        <v>134.11199999999974</v>
      </c>
      <c r="AL1399" t="str">
        <f>IF(AK1399&lt;5,"Sapling",IF(AK1399&lt;30,"Pole",IF(AK1399&lt;50,"Small Saw",IF(AK1399&lt;100,"Large Saw",IF(AK1399&lt;300,"Giant","Monarch")))))</f>
        <v>Giant</v>
      </c>
      <c r="AN1399" t="s">
        <v>3008</v>
      </c>
      <c r="AO1399" s="1">
        <v>45553.862812500003</v>
      </c>
      <c r="AP1399" t="s">
        <v>640</v>
      </c>
      <c r="AQ1399" s="1">
        <v>45553.864791666667</v>
      </c>
      <c r="AR1399" t="s">
        <v>640</v>
      </c>
      <c r="AT1399" t="s">
        <v>3009</v>
      </c>
      <c r="AV1399" t="s">
        <v>86</v>
      </c>
      <c r="AW1399" t="s">
        <v>159</v>
      </c>
      <c r="AZ1399">
        <v>1</v>
      </c>
    </row>
    <row r="1400" spans="1:52" x14ac:dyDescent="0.35">
      <c r="A1400">
        <v>565</v>
      </c>
      <c r="C1400">
        <v>155</v>
      </c>
      <c r="E1400" t="s">
        <v>174</v>
      </c>
      <c r="F1400" t="s">
        <v>65</v>
      </c>
      <c r="G1400" t="s">
        <v>1</v>
      </c>
      <c r="H1400">
        <v>44.899999999999899</v>
      </c>
      <c r="I1400">
        <v>114</v>
      </c>
      <c r="J1400" t="s">
        <v>421</v>
      </c>
      <c r="M1400" t="s">
        <v>70</v>
      </c>
      <c r="N1400">
        <v>14</v>
      </c>
      <c r="O1400">
        <v>0</v>
      </c>
      <c r="S1400" t="s">
        <v>94</v>
      </c>
      <c r="T1400" t="s">
        <v>70</v>
      </c>
      <c r="V1400" t="s">
        <v>70</v>
      </c>
      <c r="X1400" t="s">
        <v>70</v>
      </c>
      <c r="Y1400" t="s">
        <v>70</v>
      </c>
      <c r="Z1400" t="s">
        <v>70</v>
      </c>
      <c r="AA1400" t="s">
        <v>70</v>
      </c>
      <c r="AB1400" t="s">
        <v>72</v>
      </c>
      <c r="AC1400" t="s">
        <v>68</v>
      </c>
      <c r="AD1400">
        <v>3983123</v>
      </c>
      <c r="AE1400">
        <v>350283</v>
      </c>
      <c r="AF1400" t="s">
        <v>72</v>
      </c>
      <c r="AG1400">
        <v>0</v>
      </c>
      <c r="AH1400" t="s">
        <v>73</v>
      </c>
      <c r="AI1400" t="s">
        <v>74</v>
      </c>
      <c r="AJ1400">
        <v>52</v>
      </c>
      <c r="AK1400">
        <f>AJ1400*2.54</f>
        <v>132.08000000000001</v>
      </c>
      <c r="AL1400" t="str">
        <f>IF(AK1400&lt;5,"Sapling",IF(AK1400&lt;30,"Pole",IF(AK1400&lt;50,"Small Saw",IF(AK1400&lt;100,"Large Saw",IF(AK1400&lt;300,"Giant","Monarch")))))</f>
        <v>Giant</v>
      </c>
      <c r="AM1400">
        <v>155</v>
      </c>
      <c r="AN1400" t="s">
        <v>422</v>
      </c>
      <c r="AO1400" s="1">
        <v>45505.604919398145</v>
      </c>
      <c r="AP1400" t="s">
        <v>76</v>
      </c>
      <c r="AQ1400" s="1">
        <v>45534.715277777781</v>
      </c>
      <c r="AR1400" t="s">
        <v>151</v>
      </c>
      <c r="AU1400" t="s">
        <v>177</v>
      </c>
      <c r="AV1400" t="s">
        <v>86</v>
      </c>
      <c r="AW1400" t="s">
        <v>81</v>
      </c>
      <c r="AX1400" t="s">
        <v>423</v>
      </c>
    </row>
    <row r="1401" spans="1:52" x14ac:dyDescent="0.35">
      <c r="A1401">
        <v>100</v>
      </c>
      <c r="C1401">
        <v>150</v>
      </c>
      <c r="E1401" t="s">
        <v>174</v>
      </c>
      <c r="F1401" t="s">
        <v>91</v>
      </c>
      <c r="G1401" t="s">
        <v>1</v>
      </c>
      <c r="H1401">
        <v>53.6</v>
      </c>
      <c r="I1401">
        <v>136</v>
      </c>
      <c r="J1401" t="s">
        <v>416</v>
      </c>
      <c r="M1401" t="s">
        <v>70</v>
      </c>
      <c r="N1401">
        <v>1</v>
      </c>
      <c r="O1401">
        <v>0</v>
      </c>
      <c r="S1401" t="s">
        <v>69</v>
      </c>
      <c r="T1401" t="s">
        <v>68</v>
      </c>
      <c r="U1401" t="s">
        <v>67</v>
      </c>
      <c r="V1401" t="s">
        <v>70</v>
      </c>
      <c r="X1401" t="s">
        <v>70</v>
      </c>
      <c r="Y1401" t="s">
        <v>70</v>
      </c>
      <c r="Z1401" t="s">
        <v>70</v>
      </c>
      <c r="AA1401" t="s">
        <v>70</v>
      </c>
      <c r="AB1401" t="s">
        <v>280</v>
      </c>
      <c r="AC1401" t="s">
        <v>68</v>
      </c>
      <c r="AD1401">
        <v>3983686</v>
      </c>
      <c r="AE1401">
        <v>349396</v>
      </c>
      <c r="AF1401" t="s">
        <v>72</v>
      </c>
      <c r="AG1401">
        <v>0</v>
      </c>
      <c r="AH1401" t="s">
        <v>73</v>
      </c>
      <c r="AI1401" t="s">
        <v>74</v>
      </c>
      <c r="AJ1401">
        <v>52</v>
      </c>
      <c r="AK1401">
        <f>AJ1401*2.54</f>
        <v>132.08000000000001</v>
      </c>
      <c r="AL1401" t="str">
        <f>IF(AK1401&lt;5,"Sapling",IF(AK1401&lt;30,"Pole",IF(AK1401&lt;50,"Small Saw",IF(AK1401&lt;100,"Large Saw",IF(AK1401&lt;300,"Giant","Monarch")))))</f>
        <v>Giant</v>
      </c>
      <c r="AM1401">
        <v>150</v>
      </c>
      <c r="AN1401" t="s">
        <v>460</v>
      </c>
      <c r="AO1401" s="1">
        <v>45505.604919398145</v>
      </c>
      <c r="AP1401" t="s">
        <v>76</v>
      </c>
      <c r="AQ1401" s="1">
        <v>45557.672581018516</v>
      </c>
      <c r="AR1401" t="s">
        <v>151</v>
      </c>
      <c r="AU1401" t="s">
        <v>177</v>
      </c>
      <c r="AV1401" t="s">
        <v>80</v>
      </c>
      <c r="AW1401" t="s">
        <v>81</v>
      </c>
    </row>
    <row r="1402" spans="1:52" x14ac:dyDescent="0.35">
      <c r="A1402">
        <v>108</v>
      </c>
      <c r="C1402">
        <v>150</v>
      </c>
      <c r="E1402" t="s">
        <v>174</v>
      </c>
      <c r="F1402" t="s">
        <v>91</v>
      </c>
      <c r="G1402" t="s">
        <v>1</v>
      </c>
      <c r="H1402">
        <v>51.799999999999898</v>
      </c>
      <c r="I1402">
        <v>131</v>
      </c>
      <c r="J1402" t="s">
        <v>461</v>
      </c>
      <c r="K1402" t="s">
        <v>67</v>
      </c>
      <c r="M1402" t="s">
        <v>70</v>
      </c>
      <c r="N1402">
        <v>31</v>
      </c>
      <c r="O1402">
        <v>0</v>
      </c>
      <c r="S1402" t="s">
        <v>69</v>
      </c>
      <c r="T1402" t="s">
        <v>68</v>
      </c>
      <c r="U1402" t="s">
        <v>67</v>
      </c>
      <c r="V1402" t="s">
        <v>70</v>
      </c>
      <c r="X1402" t="s">
        <v>70</v>
      </c>
      <c r="Y1402" t="s">
        <v>70</v>
      </c>
      <c r="Z1402" t="s">
        <v>68</v>
      </c>
      <c r="AA1402" t="s">
        <v>70</v>
      </c>
      <c r="AB1402" t="s">
        <v>72</v>
      </c>
      <c r="AC1402" t="s">
        <v>68</v>
      </c>
      <c r="AD1402">
        <v>3983577</v>
      </c>
      <c r="AE1402">
        <v>349514</v>
      </c>
      <c r="AF1402" t="s">
        <v>72</v>
      </c>
      <c r="AG1402">
        <v>0</v>
      </c>
      <c r="AH1402" t="s">
        <v>73</v>
      </c>
      <c r="AI1402" t="s">
        <v>74</v>
      </c>
      <c r="AJ1402">
        <v>52</v>
      </c>
      <c r="AK1402">
        <f>AJ1402*2.54</f>
        <v>132.08000000000001</v>
      </c>
      <c r="AL1402" t="str">
        <f>IF(AK1402&lt;5,"Sapling",IF(AK1402&lt;30,"Pole",IF(AK1402&lt;50,"Small Saw",IF(AK1402&lt;100,"Large Saw",IF(AK1402&lt;300,"Giant","Monarch")))))</f>
        <v>Giant</v>
      </c>
      <c r="AM1402">
        <v>150</v>
      </c>
      <c r="AN1402" t="s">
        <v>462</v>
      </c>
      <c r="AO1402" s="1">
        <v>45505.604919398145</v>
      </c>
      <c r="AP1402" t="s">
        <v>76</v>
      </c>
      <c r="AQ1402" s="1">
        <v>45556.824907407405</v>
      </c>
      <c r="AR1402" t="s">
        <v>151</v>
      </c>
      <c r="AU1402" t="s">
        <v>177</v>
      </c>
      <c r="AV1402" t="s">
        <v>86</v>
      </c>
      <c r="AW1402" t="s">
        <v>81</v>
      </c>
    </row>
    <row r="1403" spans="1:52" x14ac:dyDescent="0.35">
      <c r="A1403">
        <v>99</v>
      </c>
      <c r="C1403">
        <v>145</v>
      </c>
      <c r="E1403" t="s">
        <v>174</v>
      </c>
      <c r="F1403" t="s">
        <v>106</v>
      </c>
      <c r="G1403" t="s">
        <v>1</v>
      </c>
      <c r="H1403">
        <v>43</v>
      </c>
      <c r="I1403">
        <v>109</v>
      </c>
      <c r="J1403" t="s">
        <v>484</v>
      </c>
      <c r="M1403" t="s">
        <v>70</v>
      </c>
      <c r="N1403">
        <v>26.3</v>
      </c>
      <c r="O1403">
        <v>0</v>
      </c>
      <c r="S1403" t="s">
        <v>69</v>
      </c>
      <c r="T1403" t="s">
        <v>68</v>
      </c>
      <c r="U1403" t="s">
        <v>67</v>
      </c>
      <c r="V1403" t="s">
        <v>70</v>
      </c>
      <c r="X1403" t="s">
        <v>70</v>
      </c>
      <c r="Y1403" t="s">
        <v>70</v>
      </c>
      <c r="Z1403" t="s">
        <v>70</v>
      </c>
      <c r="AA1403" t="s">
        <v>70</v>
      </c>
      <c r="AB1403" t="s">
        <v>280</v>
      </c>
      <c r="AC1403" t="s">
        <v>68</v>
      </c>
      <c r="AD1403">
        <v>3983694</v>
      </c>
      <c r="AE1403">
        <v>349403</v>
      </c>
      <c r="AF1403" t="s">
        <v>72</v>
      </c>
      <c r="AG1403">
        <v>0</v>
      </c>
      <c r="AH1403" t="s">
        <v>73</v>
      </c>
      <c r="AI1403" t="s">
        <v>74</v>
      </c>
      <c r="AJ1403">
        <v>52</v>
      </c>
      <c r="AK1403">
        <f>AJ1403*2.54</f>
        <v>132.08000000000001</v>
      </c>
      <c r="AL1403" t="str">
        <f>IF(AK1403&lt;5,"Sapling",IF(AK1403&lt;30,"Pole",IF(AK1403&lt;50,"Small Saw",IF(AK1403&lt;100,"Large Saw",IF(AK1403&lt;300,"Giant","Monarch")))))</f>
        <v>Giant</v>
      </c>
      <c r="AM1403">
        <v>145</v>
      </c>
      <c r="AN1403" t="s">
        <v>485</v>
      </c>
      <c r="AO1403" s="1">
        <v>45505.604919398145</v>
      </c>
      <c r="AP1403" t="s">
        <v>76</v>
      </c>
      <c r="AQ1403" s="1">
        <v>45557.673784722225</v>
      </c>
      <c r="AR1403" t="s">
        <v>151</v>
      </c>
      <c r="AU1403" t="s">
        <v>177</v>
      </c>
      <c r="AV1403" t="s">
        <v>86</v>
      </c>
      <c r="AW1403" t="s">
        <v>81</v>
      </c>
    </row>
    <row r="1404" spans="1:52" x14ac:dyDescent="0.35">
      <c r="A1404">
        <v>9</v>
      </c>
      <c r="C1404">
        <v>150</v>
      </c>
      <c r="E1404" t="s">
        <v>148</v>
      </c>
      <c r="F1404" t="s">
        <v>82</v>
      </c>
      <c r="G1404" t="s">
        <v>1</v>
      </c>
      <c r="H1404">
        <v>54.299999999999898</v>
      </c>
      <c r="I1404">
        <v>137</v>
      </c>
      <c r="J1404" t="s">
        <v>620</v>
      </c>
      <c r="K1404" t="s">
        <v>133</v>
      </c>
      <c r="M1404" t="s">
        <v>70</v>
      </c>
      <c r="N1404">
        <v>26</v>
      </c>
      <c r="O1404">
        <v>0</v>
      </c>
      <c r="S1404" t="s">
        <v>69</v>
      </c>
      <c r="T1404" t="s">
        <v>68</v>
      </c>
      <c r="U1404" t="s">
        <v>67</v>
      </c>
      <c r="V1404" t="s">
        <v>70</v>
      </c>
      <c r="W1404" t="s">
        <v>133</v>
      </c>
      <c r="X1404" t="s">
        <v>70</v>
      </c>
      <c r="Y1404" t="s">
        <v>70</v>
      </c>
      <c r="Z1404" t="s">
        <v>70</v>
      </c>
      <c r="AA1404" t="s">
        <v>70</v>
      </c>
      <c r="AB1404" t="s">
        <v>72</v>
      </c>
      <c r="AC1404" t="s">
        <v>68</v>
      </c>
      <c r="AD1404">
        <v>3992816</v>
      </c>
      <c r="AE1404">
        <v>353409</v>
      </c>
      <c r="AF1404" t="s">
        <v>72</v>
      </c>
      <c r="AG1404">
        <v>0</v>
      </c>
      <c r="AH1404" t="s">
        <v>73</v>
      </c>
      <c r="AI1404" t="s">
        <v>74</v>
      </c>
      <c r="AJ1404">
        <v>52</v>
      </c>
      <c r="AK1404">
        <f>AJ1404*2.54</f>
        <v>132.08000000000001</v>
      </c>
      <c r="AL1404" t="str">
        <f>IF(AK1404&lt;5,"Sapling",IF(AK1404&lt;30,"Pole",IF(AK1404&lt;50,"Small Saw",IF(AK1404&lt;100,"Large Saw",IF(AK1404&lt;300,"Giant","Monarch")))))</f>
        <v>Giant</v>
      </c>
      <c r="AM1404">
        <v>150</v>
      </c>
      <c r="AN1404" t="s">
        <v>621</v>
      </c>
      <c r="AO1404" s="1">
        <v>45505.604919398145</v>
      </c>
      <c r="AP1404" t="s">
        <v>76</v>
      </c>
      <c r="AQ1404" s="1">
        <v>45567.085192002312</v>
      </c>
      <c r="AR1404" t="s">
        <v>151</v>
      </c>
      <c r="AU1404" t="s">
        <v>79</v>
      </c>
      <c r="AV1404" t="s">
        <v>86</v>
      </c>
      <c r="AW1404" t="s">
        <v>159</v>
      </c>
      <c r="AX1404" t="s">
        <v>178</v>
      </c>
    </row>
    <row r="1405" spans="1:52" x14ac:dyDescent="0.35">
      <c r="A1405">
        <v>96</v>
      </c>
      <c r="C1405">
        <v>146</v>
      </c>
      <c r="E1405" t="s">
        <v>637</v>
      </c>
      <c r="F1405" t="s">
        <v>201</v>
      </c>
      <c r="G1405" t="s">
        <v>1</v>
      </c>
      <c r="H1405">
        <v>48.2</v>
      </c>
      <c r="I1405">
        <v>122</v>
      </c>
      <c r="J1405" t="s">
        <v>546</v>
      </c>
      <c r="M1405" t="s">
        <v>70</v>
      </c>
      <c r="N1405">
        <v>0</v>
      </c>
      <c r="O1405">
        <v>0</v>
      </c>
      <c r="S1405" t="s">
        <v>182</v>
      </c>
      <c r="T1405" t="s">
        <v>68</v>
      </c>
      <c r="U1405" t="s">
        <v>67</v>
      </c>
      <c r="V1405" t="s">
        <v>70</v>
      </c>
      <c r="X1405" t="s">
        <v>70</v>
      </c>
      <c r="Y1405" t="s">
        <v>70</v>
      </c>
      <c r="Z1405" t="s">
        <v>70</v>
      </c>
      <c r="AA1405" t="s">
        <v>70</v>
      </c>
      <c r="AB1405" t="s">
        <v>72</v>
      </c>
      <c r="AC1405" t="s">
        <v>68</v>
      </c>
      <c r="AD1405">
        <v>3996356</v>
      </c>
      <c r="AE1405">
        <v>351598</v>
      </c>
      <c r="AF1405" t="s">
        <v>72</v>
      </c>
      <c r="AG1405">
        <v>0</v>
      </c>
      <c r="AH1405" t="s">
        <v>73</v>
      </c>
      <c r="AI1405" t="s">
        <v>74</v>
      </c>
      <c r="AJ1405">
        <v>52</v>
      </c>
      <c r="AK1405">
        <f>AJ1405*2.54</f>
        <v>132.08000000000001</v>
      </c>
      <c r="AL1405" t="str">
        <f>IF(AK1405&lt;5,"Sapling",IF(AK1405&lt;30,"Pole",IF(AK1405&lt;50,"Small Saw",IF(AK1405&lt;100,"Large Saw",IF(AK1405&lt;300,"Giant","Monarch")))))</f>
        <v>Giant</v>
      </c>
      <c r="AM1405">
        <v>146</v>
      </c>
      <c r="AN1405" t="s">
        <v>861</v>
      </c>
      <c r="AO1405" s="1">
        <v>45505.604919398145</v>
      </c>
      <c r="AP1405" t="s">
        <v>76</v>
      </c>
      <c r="AQ1405" s="1">
        <v>45559.846215277779</v>
      </c>
      <c r="AR1405" t="s">
        <v>151</v>
      </c>
      <c r="AU1405" t="s">
        <v>177</v>
      </c>
      <c r="AV1405" t="s">
        <v>80</v>
      </c>
      <c r="AW1405" t="s">
        <v>81</v>
      </c>
    </row>
    <row r="1406" spans="1:52" x14ac:dyDescent="0.35">
      <c r="A1406">
        <v>395</v>
      </c>
      <c r="C1406">
        <v>212</v>
      </c>
      <c r="E1406" t="s">
        <v>637</v>
      </c>
      <c r="F1406" t="s">
        <v>201</v>
      </c>
      <c r="G1406" t="s">
        <v>1</v>
      </c>
      <c r="H1406">
        <v>61</v>
      </c>
      <c r="I1406">
        <v>154</v>
      </c>
      <c r="J1406" t="s">
        <v>1453</v>
      </c>
      <c r="M1406" t="s">
        <v>70</v>
      </c>
      <c r="N1406">
        <v>40</v>
      </c>
      <c r="S1406" t="s">
        <v>94</v>
      </c>
      <c r="T1406" t="s">
        <v>68</v>
      </c>
      <c r="U1406" t="s">
        <v>67</v>
      </c>
      <c r="X1406" t="s">
        <v>70</v>
      </c>
      <c r="Y1406" t="s">
        <v>70</v>
      </c>
      <c r="Z1406" t="s">
        <v>70</v>
      </c>
      <c r="AA1406" t="s">
        <v>70</v>
      </c>
      <c r="AB1406" t="s">
        <v>1454</v>
      </c>
      <c r="AC1406" t="s">
        <v>68</v>
      </c>
      <c r="AD1406">
        <v>3995492</v>
      </c>
      <c r="AE1406">
        <v>351183</v>
      </c>
      <c r="AF1406" t="s">
        <v>72</v>
      </c>
      <c r="AG1406">
        <v>0</v>
      </c>
      <c r="AH1406" t="s">
        <v>73</v>
      </c>
      <c r="AI1406" t="s">
        <v>74</v>
      </c>
      <c r="AJ1406">
        <v>52</v>
      </c>
      <c r="AK1406">
        <f>AJ1406*2.54</f>
        <v>132.08000000000001</v>
      </c>
      <c r="AL1406" t="str">
        <f>IF(AK1406&lt;5,"Sapling",IF(AK1406&lt;30,"Pole",IF(AK1406&lt;50,"Small Saw",IF(AK1406&lt;100,"Large Saw",IF(AK1406&lt;300,"Giant","Monarch")))))</f>
        <v>Giant</v>
      </c>
      <c r="AM1406">
        <v>212</v>
      </c>
      <c r="AN1406" t="s">
        <v>1455</v>
      </c>
      <c r="AO1406" s="1">
        <v>45505.604919398145</v>
      </c>
      <c r="AP1406" t="s">
        <v>76</v>
      </c>
      <c r="AQ1406" s="1">
        <v>45564.683541666665</v>
      </c>
      <c r="AR1406" t="s">
        <v>927</v>
      </c>
      <c r="AU1406" t="s">
        <v>177</v>
      </c>
      <c r="AV1406" t="s">
        <v>86</v>
      </c>
      <c r="AW1406" t="s">
        <v>87</v>
      </c>
      <c r="AX1406" t="s">
        <v>1456</v>
      </c>
    </row>
    <row r="1407" spans="1:52" x14ac:dyDescent="0.35">
      <c r="A1407">
        <v>435</v>
      </c>
      <c r="C1407">
        <v>177</v>
      </c>
      <c r="E1407" t="s">
        <v>637</v>
      </c>
      <c r="F1407" t="s">
        <v>91</v>
      </c>
      <c r="G1407" t="s">
        <v>1</v>
      </c>
      <c r="H1407">
        <v>54</v>
      </c>
      <c r="I1407">
        <v>137</v>
      </c>
      <c r="J1407" t="s">
        <v>928</v>
      </c>
      <c r="M1407" t="s">
        <v>70</v>
      </c>
      <c r="N1407">
        <v>0</v>
      </c>
      <c r="S1407" t="s">
        <v>94</v>
      </c>
      <c r="T1407" t="s">
        <v>68</v>
      </c>
      <c r="U1407" t="s">
        <v>67</v>
      </c>
      <c r="X1407" t="s">
        <v>70</v>
      </c>
      <c r="Y1407" t="s">
        <v>70</v>
      </c>
      <c r="Z1407" t="s">
        <v>70</v>
      </c>
      <c r="AA1407" t="s">
        <v>70</v>
      </c>
      <c r="AB1407" t="s">
        <v>1576</v>
      </c>
      <c r="AC1407" t="s">
        <v>68</v>
      </c>
      <c r="AD1407">
        <v>3995329</v>
      </c>
      <c r="AE1407">
        <v>350629</v>
      </c>
      <c r="AF1407" t="s">
        <v>72</v>
      </c>
      <c r="AG1407">
        <v>0</v>
      </c>
      <c r="AH1407" t="s">
        <v>73</v>
      </c>
      <c r="AI1407" t="s">
        <v>74</v>
      </c>
      <c r="AJ1407">
        <v>52</v>
      </c>
      <c r="AK1407">
        <f>AJ1407*2.54</f>
        <v>132.08000000000001</v>
      </c>
      <c r="AL1407" t="str">
        <f>IF(AK1407&lt;5,"Sapling",IF(AK1407&lt;30,"Pole",IF(AK1407&lt;50,"Small Saw",IF(AK1407&lt;100,"Large Saw",IF(AK1407&lt;300,"Giant","Monarch")))))</f>
        <v>Giant</v>
      </c>
      <c r="AM1407">
        <v>177</v>
      </c>
      <c r="AN1407" t="s">
        <v>1577</v>
      </c>
      <c r="AO1407" s="1">
        <v>45505.604919398145</v>
      </c>
      <c r="AP1407" t="s">
        <v>76</v>
      </c>
      <c r="AQ1407" s="1">
        <v>45565.70952546296</v>
      </c>
      <c r="AR1407" t="s">
        <v>927</v>
      </c>
      <c r="AU1407" t="s">
        <v>177</v>
      </c>
      <c r="AV1407" t="s">
        <v>86</v>
      </c>
      <c r="AW1407" t="s">
        <v>87</v>
      </c>
    </row>
    <row r="1408" spans="1:52" x14ac:dyDescent="0.35">
      <c r="A1408">
        <v>121</v>
      </c>
      <c r="C1408">
        <v>171</v>
      </c>
      <c r="E1408" t="s">
        <v>174</v>
      </c>
      <c r="F1408" t="s">
        <v>106</v>
      </c>
      <c r="G1408" t="s">
        <v>1</v>
      </c>
      <c r="H1408">
        <v>43.299999999999898</v>
      </c>
      <c r="I1408">
        <v>109</v>
      </c>
      <c r="J1408" t="s">
        <v>271</v>
      </c>
      <c r="M1408" t="s">
        <v>70</v>
      </c>
      <c r="N1408">
        <v>25</v>
      </c>
      <c r="O1408">
        <v>0</v>
      </c>
      <c r="S1408" t="s">
        <v>69</v>
      </c>
      <c r="T1408" t="s">
        <v>68</v>
      </c>
      <c r="U1408" t="s">
        <v>67</v>
      </c>
      <c r="V1408" t="s">
        <v>70</v>
      </c>
      <c r="X1408" t="s">
        <v>70</v>
      </c>
      <c r="Y1408" t="s">
        <v>70</v>
      </c>
      <c r="Z1408" t="s">
        <v>70</v>
      </c>
      <c r="AA1408" t="s">
        <v>70</v>
      </c>
      <c r="AB1408" t="s">
        <v>72</v>
      </c>
      <c r="AC1408" t="s">
        <v>68</v>
      </c>
      <c r="AD1408">
        <v>3983577</v>
      </c>
      <c r="AE1408">
        <v>349484</v>
      </c>
      <c r="AF1408" t="s">
        <v>72</v>
      </c>
      <c r="AG1408">
        <v>0</v>
      </c>
      <c r="AH1408" t="s">
        <v>73</v>
      </c>
      <c r="AI1408" t="s">
        <v>74</v>
      </c>
      <c r="AJ1408">
        <v>51</v>
      </c>
      <c r="AK1408">
        <f>AJ1408*2.54</f>
        <v>129.54</v>
      </c>
      <c r="AL1408" t="str">
        <f>IF(AK1408&lt;5,"Sapling",IF(AK1408&lt;30,"Pole",IF(AK1408&lt;50,"Small Saw",IF(AK1408&lt;100,"Large Saw",IF(AK1408&lt;300,"Giant","Monarch")))))</f>
        <v>Giant</v>
      </c>
      <c r="AM1408">
        <v>171</v>
      </c>
      <c r="AN1408" t="s">
        <v>272</v>
      </c>
      <c r="AO1408" s="1">
        <v>45505.604919398145</v>
      </c>
      <c r="AP1408" t="s">
        <v>76</v>
      </c>
      <c r="AQ1408" s="1">
        <v>45556.768101851849</v>
      </c>
      <c r="AR1408" t="s">
        <v>151</v>
      </c>
      <c r="AU1408" t="s">
        <v>177</v>
      </c>
      <c r="AV1408" t="s">
        <v>86</v>
      </c>
      <c r="AW1408" t="s">
        <v>81</v>
      </c>
    </row>
    <row r="1409" spans="1:50" x14ac:dyDescent="0.35">
      <c r="A1409">
        <v>57</v>
      </c>
      <c r="C1409">
        <v>170</v>
      </c>
      <c r="E1409" t="s">
        <v>174</v>
      </c>
      <c r="F1409" t="s">
        <v>91</v>
      </c>
      <c r="G1409" t="s">
        <v>1</v>
      </c>
      <c r="H1409">
        <v>59.1</v>
      </c>
      <c r="I1409">
        <v>150</v>
      </c>
      <c r="J1409" t="s">
        <v>287</v>
      </c>
      <c r="M1409" t="s">
        <v>70</v>
      </c>
      <c r="N1409">
        <v>39.1</v>
      </c>
      <c r="O1409">
        <v>0</v>
      </c>
      <c r="S1409" t="s">
        <v>69</v>
      </c>
      <c r="T1409" t="s">
        <v>68</v>
      </c>
      <c r="U1409" t="s">
        <v>67</v>
      </c>
      <c r="V1409" t="s">
        <v>70</v>
      </c>
      <c r="W1409" t="s">
        <v>67</v>
      </c>
      <c r="X1409" t="s">
        <v>68</v>
      </c>
      <c r="Y1409" t="s">
        <v>70</v>
      </c>
      <c r="Z1409" t="s">
        <v>70</v>
      </c>
      <c r="AA1409" t="s">
        <v>70</v>
      </c>
      <c r="AB1409" t="s">
        <v>72</v>
      </c>
      <c r="AC1409" t="s">
        <v>68</v>
      </c>
      <c r="AD1409">
        <v>3983888</v>
      </c>
      <c r="AE1409">
        <v>349490</v>
      </c>
      <c r="AF1409" t="s">
        <v>72</v>
      </c>
      <c r="AG1409">
        <v>0</v>
      </c>
      <c r="AH1409" t="s">
        <v>73</v>
      </c>
      <c r="AI1409" t="s">
        <v>74</v>
      </c>
      <c r="AJ1409">
        <v>51</v>
      </c>
      <c r="AK1409">
        <f>AJ1409*2.54</f>
        <v>129.54</v>
      </c>
      <c r="AL1409" t="str">
        <f>IF(AK1409&lt;5,"Sapling",IF(AK1409&lt;30,"Pole",IF(AK1409&lt;50,"Small Saw",IF(AK1409&lt;100,"Large Saw",IF(AK1409&lt;300,"Giant","Monarch")))))</f>
        <v>Giant</v>
      </c>
      <c r="AM1409">
        <v>170</v>
      </c>
      <c r="AN1409" t="s">
        <v>288</v>
      </c>
      <c r="AO1409" s="1">
        <v>45505.604919398145</v>
      </c>
      <c r="AP1409" t="s">
        <v>76</v>
      </c>
      <c r="AQ1409" s="1">
        <v>45557.764467592591</v>
      </c>
      <c r="AR1409" t="s">
        <v>151</v>
      </c>
      <c r="AU1409" t="s">
        <v>177</v>
      </c>
      <c r="AV1409" t="s">
        <v>86</v>
      </c>
      <c r="AW1409" t="s">
        <v>81</v>
      </c>
    </row>
    <row r="1410" spans="1:50" x14ac:dyDescent="0.35">
      <c r="A1410">
        <v>80</v>
      </c>
      <c r="C1410">
        <v>160</v>
      </c>
      <c r="E1410" t="s">
        <v>174</v>
      </c>
      <c r="F1410" t="s">
        <v>91</v>
      </c>
      <c r="G1410" t="s">
        <v>1</v>
      </c>
      <c r="H1410">
        <v>49.399999999999899</v>
      </c>
      <c r="I1410">
        <v>125</v>
      </c>
      <c r="J1410" t="s">
        <v>381</v>
      </c>
      <c r="M1410" t="s">
        <v>70</v>
      </c>
      <c r="N1410">
        <v>24</v>
      </c>
      <c r="O1410">
        <v>0</v>
      </c>
      <c r="S1410" t="s">
        <v>69</v>
      </c>
      <c r="T1410" t="s">
        <v>68</v>
      </c>
      <c r="U1410" t="s">
        <v>67</v>
      </c>
      <c r="V1410" t="s">
        <v>70</v>
      </c>
      <c r="X1410" t="s">
        <v>70</v>
      </c>
      <c r="Y1410" t="s">
        <v>70</v>
      </c>
      <c r="Z1410" t="s">
        <v>70</v>
      </c>
      <c r="AA1410" t="s">
        <v>70</v>
      </c>
      <c r="AB1410" t="s">
        <v>72</v>
      </c>
      <c r="AC1410" t="s">
        <v>68</v>
      </c>
      <c r="AD1410">
        <v>3983872</v>
      </c>
      <c r="AE1410">
        <v>349458</v>
      </c>
      <c r="AF1410" t="s">
        <v>72</v>
      </c>
      <c r="AG1410">
        <v>0</v>
      </c>
      <c r="AH1410" t="s">
        <v>73</v>
      </c>
      <c r="AI1410" t="s">
        <v>74</v>
      </c>
      <c r="AJ1410">
        <v>51</v>
      </c>
      <c r="AK1410">
        <f>AJ1410*2.54</f>
        <v>129.54</v>
      </c>
      <c r="AL1410" t="str">
        <f>IF(AK1410&lt;5,"Sapling",IF(AK1410&lt;30,"Pole",IF(AK1410&lt;50,"Small Saw",IF(AK1410&lt;100,"Large Saw",IF(AK1410&lt;300,"Giant","Monarch")))))</f>
        <v>Giant</v>
      </c>
      <c r="AM1410">
        <v>160</v>
      </c>
      <c r="AN1410" t="s">
        <v>382</v>
      </c>
      <c r="AO1410" s="1">
        <v>45505.604919398145</v>
      </c>
      <c r="AP1410" t="s">
        <v>76</v>
      </c>
      <c r="AQ1410" s="1">
        <v>45557.748449074075</v>
      </c>
      <c r="AR1410" t="s">
        <v>151</v>
      </c>
      <c r="AU1410" t="s">
        <v>177</v>
      </c>
      <c r="AV1410" t="s">
        <v>86</v>
      </c>
      <c r="AW1410" t="s">
        <v>81</v>
      </c>
    </row>
    <row r="1411" spans="1:50" x14ac:dyDescent="0.35">
      <c r="A1411">
        <v>498</v>
      </c>
      <c r="C1411">
        <v>156</v>
      </c>
      <c r="D1411">
        <v>168</v>
      </c>
      <c r="E1411" t="s">
        <v>174</v>
      </c>
      <c r="F1411" t="s">
        <v>146</v>
      </c>
      <c r="G1411" t="s">
        <v>1</v>
      </c>
      <c r="H1411">
        <v>45.399999999999899</v>
      </c>
      <c r="I1411">
        <v>115</v>
      </c>
      <c r="J1411" t="s">
        <v>283</v>
      </c>
      <c r="M1411" t="s">
        <v>70</v>
      </c>
      <c r="O1411">
        <v>0</v>
      </c>
      <c r="S1411" t="s">
        <v>182</v>
      </c>
      <c r="T1411" t="s">
        <v>68</v>
      </c>
      <c r="U1411" t="s">
        <v>67</v>
      </c>
      <c r="V1411" t="s">
        <v>70</v>
      </c>
      <c r="X1411" t="s">
        <v>70</v>
      </c>
      <c r="Y1411" t="s">
        <v>70</v>
      </c>
      <c r="Z1411" t="s">
        <v>70</v>
      </c>
      <c r="AA1411" t="s">
        <v>70</v>
      </c>
      <c r="AB1411" t="s">
        <v>280</v>
      </c>
      <c r="AC1411" t="s">
        <v>68</v>
      </c>
      <c r="AD1411">
        <v>3983625</v>
      </c>
      <c r="AE1411">
        <v>350390</v>
      </c>
      <c r="AF1411" t="s">
        <v>72</v>
      </c>
      <c r="AG1411">
        <v>0</v>
      </c>
      <c r="AH1411" t="s">
        <v>73</v>
      </c>
      <c r="AI1411" t="s">
        <v>74</v>
      </c>
      <c r="AJ1411">
        <v>51</v>
      </c>
      <c r="AK1411">
        <f>AJ1411*2.54</f>
        <v>129.54</v>
      </c>
      <c r="AL1411" t="str">
        <f>IF(AK1411&lt;5,"Sapling",IF(AK1411&lt;30,"Pole",IF(AK1411&lt;50,"Small Saw",IF(AK1411&lt;100,"Large Saw",IF(AK1411&lt;300,"Giant","Monarch")))))</f>
        <v>Giant</v>
      </c>
      <c r="AM1411">
        <v>156</v>
      </c>
      <c r="AN1411" t="s">
        <v>409</v>
      </c>
      <c r="AO1411" s="1">
        <v>45505.604919398145</v>
      </c>
      <c r="AP1411" t="s">
        <v>76</v>
      </c>
      <c r="AQ1411" s="1">
        <v>45549.690833333334</v>
      </c>
      <c r="AR1411" t="s">
        <v>151</v>
      </c>
      <c r="AU1411" t="s">
        <v>177</v>
      </c>
      <c r="AV1411" t="s">
        <v>80</v>
      </c>
      <c r="AW1411" t="s">
        <v>81</v>
      </c>
      <c r="AX1411" t="s">
        <v>410</v>
      </c>
    </row>
    <row r="1412" spans="1:50" ht="43.5" x14ac:dyDescent="0.35">
      <c r="A1412">
        <v>291</v>
      </c>
      <c r="C1412">
        <v>133</v>
      </c>
      <c r="E1412" t="s">
        <v>174</v>
      </c>
      <c r="F1412" t="s">
        <v>106</v>
      </c>
      <c r="G1412" t="s">
        <v>1</v>
      </c>
      <c r="H1412">
        <v>53.5</v>
      </c>
      <c r="I1412">
        <v>135</v>
      </c>
      <c r="J1412" t="s">
        <v>376</v>
      </c>
      <c r="M1412" t="s">
        <v>70</v>
      </c>
      <c r="N1412">
        <v>16</v>
      </c>
      <c r="O1412">
        <v>0</v>
      </c>
      <c r="S1412" t="s">
        <v>182</v>
      </c>
      <c r="T1412" t="s">
        <v>70</v>
      </c>
      <c r="V1412" t="s">
        <v>70</v>
      </c>
      <c r="X1412" t="s">
        <v>70</v>
      </c>
      <c r="Y1412" t="s">
        <v>70</v>
      </c>
      <c r="Z1412" t="s">
        <v>70</v>
      </c>
      <c r="AA1412" t="s">
        <v>70</v>
      </c>
      <c r="AB1412" t="s">
        <v>71</v>
      </c>
      <c r="AC1412" t="s">
        <v>68</v>
      </c>
      <c r="AD1412">
        <v>3982998</v>
      </c>
      <c r="AE1412">
        <v>349942</v>
      </c>
      <c r="AF1412" t="s">
        <v>72</v>
      </c>
      <c r="AG1412">
        <v>0</v>
      </c>
      <c r="AH1412" t="s">
        <v>73</v>
      </c>
      <c r="AI1412" t="s">
        <v>74</v>
      </c>
      <c r="AJ1412">
        <v>51</v>
      </c>
      <c r="AK1412">
        <f>AJ1412*2.54</f>
        <v>129.54</v>
      </c>
      <c r="AL1412" t="str">
        <f>IF(AK1412&lt;5,"Sapling",IF(AK1412&lt;30,"Pole",IF(AK1412&lt;50,"Small Saw",IF(AK1412&lt;100,"Large Saw",IF(AK1412&lt;300,"Giant","Monarch")))))</f>
        <v>Giant</v>
      </c>
      <c r="AM1412">
        <v>133</v>
      </c>
      <c r="AN1412" t="s">
        <v>511</v>
      </c>
      <c r="AO1412" s="1">
        <v>45505.604919398145</v>
      </c>
      <c r="AP1412" t="s">
        <v>76</v>
      </c>
      <c r="AQ1412" s="1">
        <v>45532.887589837963</v>
      </c>
      <c r="AR1412" t="s">
        <v>76</v>
      </c>
      <c r="AT1412" s="2" t="s">
        <v>512</v>
      </c>
      <c r="AU1412" t="s">
        <v>177</v>
      </c>
    </row>
    <row r="1413" spans="1:50" x14ac:dyDescent="0.35">
      <c r="A1413">
        <v>8</v>
      </c>
      <c r="C1413">
        <v>129</v>
      </c>
      <c r="E1413" t="s">
        <v>174</v>
      </c>
      <c r="F1413" t="s">
        <v>82</v>
      </c>
      <c r="G1413" t="s">
        <v>1</v>
      </c>
      <c r="H1413">
        <v>54.2</v>
      </c>
      <c r="I1413">
        <v>137</v>
      </c>
      <c r="J1413" t="s">
        <v>223</v>
      </c>
      <c r="M1413" t="s">
        <v>70</v>
      </c>
      <c r="N1413">
        <v>40</v>
      </c>
      <c r="O1413">
        <v>0</v>
      </c>
      <c r="S1413" t="s">
        <v>182</v>
      </c>
      <c r="T1413" t="s">
        <v>68</v>
      </c>
      <c r="U1413" t="s">
        <v>67</v>
      </c>
      <c r="V1413" t="s">
        <v>70</v>
      </c>
      <c r="X1413" t="s">
        <v>70</v>
      </c>
      <c r="Y1413" t="s">
        <v>70</v>
      </c>
      <c r="Z1413" t="s">
        <v>68</v>
      </c>
      <c r="AA1413" t="s">
        <v>70</v>
      </c>
      <c r="AB1413" t="s">
        <v>168</v>
      </c>
      <c r="AC1413" t="s">
        <v>68</v>
      </c>
      <c r="AD1413">
        <v>3983991</v>
      </c>
      <c r="AE1413">
        <v>349796</v>
      </c>
      <c r="AF1413" t="s">
        <v>72</v>
      </c>
      <c r="AG1413">
        <v>0</v>
      </c>
      <c r="AH1413" t="s">
        <v>73</v>
      </c>
      <c r="AI1413" t="s">
        <v>74</v>
      </c>
      <c r="AJ1413">
        <v>51</v>
      </c>
      <c r="AK1413">
        <f>AJ1413*2.54</f>
        <v>129.54</v>
      </c>
      <c r="AL1413" t="str">
        <f>IF(AK1413&lt;5,"Sapling",IF(AK1413&lt;30,"Pole",IF(AK1413&lt;50,"Small Saw",IF(AK1413&lt;100,"Large Saw",IF(AK1413&lt;300,"Giant","Monarch")))))</f>
        <v>Giant</v>
      </c>
      <c r="AM1413">
        <v>122</v>
      </c>
      <c r="AN1413" t="s">
        <v>524</v>
      </c>
      <c r="AO1413" s="1">
        <v>45505.604919398145</v>
      </c>
      <c r="AP1413" t="s">
        <v>76</v>
      </c>
      <c r="AQ1413" s="1">
        <v>45532.887597118053</v>
      </c>
      <c r="AR1413" t="s">
        <v>76</v>
      </c>
      <c r="AU1413" t="s">
        <v>177</v>
      </c>
      <c r="AV1413" t="s">
        <v>80</v>
      </c>
      <c r="AW1413" t="s">
        <v>87</v>
      </c>
      <c r="AX1413" t="s">
        <v>525</v>
      </c>
    </row>
    <row r="1414" spans="1:50" x14ac:dyDescent="0.35">
      <c r="A1414">
        <v>347</v>
      </c>
      <c r="C1414">
        <v>160</v>
      </c>
      <c r="E1414" t="s">
        <v>637</v>
      </c>
      <c r="F1414" t="s">
        <v>290</v>
      </c>
      <c r="G1414" t="s">
        <v>1</v>
      </c>
      <c r="H1414">
        <v>48.1</v>
      </c>
      <c r="I1414">
        <v>122</v>
      </c>
      <c r="J1414" t="s">
        <v>406</v>
      </c>
      <c r="M1414" t="s">
        <v>70</v>
      </c>
      <c r="N1414">
        <v>8</v>
      </c>
      <c r="O1414">
        <v>0</v>
      </c>
      <c r="S1414" t="s">
        <v>94</v>
      </c>
      <c r="T1414" t="s">
        <v>68</v>
      </c>
      <c r="U1414" t="s">
        <v>67</v>
      </c>
      <c r="V1414" t="s">
        <v>70</v>
      </c>
      <c r="X1414" t="s">
        <v>70</v>
      </c>
      <c r="Y1414" t="s">
        <v>70</v>
      </c>
      <c r="Z1414" t="s">
        <v>70</v>
      </c>
      <c r="AA1414" t="s">
        <v>70</v>
      </c>
      <c r="AB1414" t="s">
        <v>72</v>
      </c>
      <c r="AC1414" t="s">
        <v>68</v>
      </c>
      <c r="AD1414">
        <v>3995944</v>
      </c>
      <c r="AE1414">
        <v>349244</v>
      </c>
      <c r="AF1414" t="s">
        <v>72</v>
      </c>
      <c r="AG1414">
        <v>0</v>
      </c>
      <c r="AH1414" t="s">
        <v>73</v>
      </c>
      <c r="AI1414" t="s">
        <v>74</v>
      </c>
      <c r="AJ1414">
        <v>51</v>
      </c>
      <c r="AK1414">
        <f>AJ1414*2.54</f>
        <v>129.54</v>
      </c>
      <c r="AL1414" t="str">
        <f>IF(AK1414&lt;5,"Sapling",IF(AK1414&lt;30,"Pole",IF(AK1414&lt;50,"Small Saw",IF(AK1414&lt;100,"Large Saw",IF(AK1414&lt;300,"Giant","Monarch")))))</f>
        <v>Giant</v>
      </c>
      <c r="AM1414">
        <v>160</v>
      </c>
      <c r="AN1414" t="s">
        <v>1373</v>
      </c>
      <c r="AO1414" s="1">
        <v>45505.604919398145</v>
      </c>
      <c r="AP1414" t="s">
        <v>76</v>
      </c>
      <c r="AQ1414" s="1">
        <v>45563.689421296294</v>
      </c>
      <c r="AR1414" t="s">
        <v>151</v>
      </c>
      <c r="AT1414" t="s">
        <v>886</v>
      </c>
      <c r="AU1414" t="s">
        <v>177</v>
      </c>
      <c r="AV1414" t="s">
        <v>80</v>
      </c>
      <c r="AW1414" t="s">
        <v>81</v>
      </c>
    </row>
    <row r="1415" spans="1:50" x14ac:dyDescent="0.35">
      <c r="A1415">
        <v>507</v>
      </c>
      <c r="C1415">
        <v>173</v>
      </c>
      <c r="E1415" t="s">
        <v>637</v>
      </c>
      <c r="F1415" t="s">
        <v>197</v>
      </c>
      <c r="G1415" t="s">
        <v>1</v>
      </c>
      <c r="H1415">
        <v>45</v>
      </c>
      <c r="I1415">
        <v>114</v>
      </c>
      <c r="J1415" t="s">
        <v>1013</v>
      </c>
      <c r="M1415" t="s">
        <v>70</v>
      </c>
      <c r="N1415">
        <v>70</v>
      </c>
      <c r="O1415">
        <v>0</v>
      </c>
      <c r="S1415" t="s">
        <v>94</v>
      </c>
      <c r="T1415" t="s">
        <v>68</v>
      </c>
      <c r="U1415" t="s">
        <v>133</v>
      </c>
      <c r="V1415" t="s">
        <v>70</v>
      </c>
      <c r="X1415" t="s">
        <v>70</v>
      </c>
      <c r="Y1415" t="s">
        <v>68</v>
      </c>
      <c r="Z1415" t="s">
        <v>70</v>
      </c>
      <c r="AA1415" t="s">
        <v>70</v>
      </c>
      <c r="AB1415" t="s">
        <v>72</v>
      </c>
      <c r="AC1415" t="s">
        <v>68</v>
      </c>
      <c r="AD1415">
        <v>3995489</v>
      </c>
      <c r="AE1415">
        <v>350044</v>
      </c>
      <c r="AF1415" t="s">
        <v>72</v>
      </c>
      <c r="AG1415">
        <v>0</v>
      </c>
      <c r="AH1415" t="s">
        <v>73</v>
      </c>
      <c r="AI1415" t="s">
        <v>74</v>
      </c>
      <c r="AJ1415">
        <v>51</v>
      </c>
      <c r="AK1415">
        <f>AJ1415*2.54</f>
        <v>129.54</v>
      </c>
      <c r="AL1415" t="str">
        <f>IF(AK1415&lt;5,"Sapling",IF(AK1415&lt;30,"Pole",IF(AK1415&lt;50,"Small Saw",IF(AK1415&lt;100,"Large Saw",IF(AK1415&lt;300,"Giant","Monarch")))))</f>
        <v>Giant</v>
      </c>
      <c r="AM1415">
        <v>173</v>
      </c>
      <c r="AN1415" t="s">
        <v>1723</v>
      </c>
      <c r="AO1415" s="1">
        <v>45505.604919398145</v>
      </c>
      <c r="AP1415" t="s">
        <v>76</v>
      </c>
      <c r="AQ1415" s="1">
        <v>45566.694016203706</v>
      </c>
      <c r="AR1415" t="s">
        <v>151</v>
      </c>
      <c r="AU1415" t="s">
        <v>177</v>
      </c>
      <c r="AV1415" t="s">
        <v>86</v>
      </c>
      <c r="AW1415" t="s">
        <v>81</v>
      </c>
    </row>
    <row r="1416" spans="1:50" x14ac:dyDescent="0.35">
      <c r="A1416">
        <v>113</v>
      </c>
      <c r="C1416">
        <v>190</v>
      </c>
      <c r="E1416" t="s">
        <v>174</v>
      </c>
      <c r="F1416" t="s">
        <v>106</v>
      </c>
      <c r="G1416" t="s">
        <v>1</v>
      </c>
      <c r="H1416">
        <v>53.899999999999899</v>
      </c>
      <c r="I1416">
        <v>136</v>
      </c>
      <c r="J1416" t="s">
        <v>340</v>
      </c>
      <c r="K1416" t="s">
        <v>67</v>
      </c>
      <c r="M1416" t="s">
        <v>70</v>
      </c>
      <c r="N1416">
        <v>34</v>
      </c>
      <c r="O1416">
        <v>0</v>
      </c>
      <c r="S1416" t="s">
        <v>69</v>
      </c>
      <c r="T1416" t="s">
        <v>68</v>
      </c>
      <c r="U1416" t="s">
        <v>67</v>
      </c>
      <c r="V1416" t="s">
        <v>70</v>
      </c>
      <c r="X1416" t="s">
        <v>70</v>
      </c>
      <c r="Y1416" t="s">
        <v>70</v>
      </c>
      <c r="Z1416" t="s">
        <v>68</v>
      </c>
      <c r="AA1416" t="s">
        <v>70</v>
      </c>
      <c r="AB1416" t="s">
        <v>72</v>
      </c>
      <c r="AC1416" t="s">
        <v>68</v>
      </c>
      <c r="AD1416">
        <v>3983579</v>
      </c>
      <c r="AE1416">
        <v>349495</v>
      </c>
      <c r="AF1416" t="s">
        <v>72</v>
      </c>
      <c r="AG1416">
        <v>0</v>
      </c>
      <c r="AH1416" t="s">
        <v>73</v>
      </c>
      <c r="AI1416" t="s">
        <v>74</v>
      </c>
      <c r="AJ1416">
        <v>51</v>
      </c>
      <c r="AK1416">
        <f>AJ1416*2.54</f>
        <v>129.54</v>
      </c>
      <c r="AL1416" t="str">
        <f>IF(AK1416&lt;5,"Sapling",IF(AK1416&lt;30,"Pole",IF(AK1416&lt;50,"Small Saw",IF(AK1416&lt;100,"Large Saw",IF(AK1416&lt;300,"Giant","Monarch")))))</f>
        <v>Giant</v>
      </c>
      <c r="AM1416">
        <v>190</v>
      </c>
      <c r="AN1416" t="s">
        <v>2847</v>
      </c>
      <c r="AO1416" s="1">
        <v>45505.604919398145</v>
      </c>
      <c r="AP1416" t="s">
        <v>76</v>
      </c>
      <c r="AQ1416" s="1">
        <v>45556.770902777775</v>
      </c>
      <c r="AR1416" t="s">
        <v>151</v>
      </c>
      <c r="AU1416" t="s">
        <v>177</v>
      </c>
      <c r="AV1416" t="s">
        <v>86</v>
      </c>
      <c r="AW1416" t="s">
        <v>81</v>
      </c>
    </row>
    <row r="1417" spans="1:50" x14ac:dyDescent="0.35">
      <c r="A1417">
        <v>32</v>
      </c>
      <c r="C1417">
        <v>170</v>
      </c>
      <c r="D1417">
        <v>174</v>
      </c>
      <c r="E1417" t="s">
        <v>174</v>
      </c>
      <c r="F1417" t="s">
        <v>82</v>
      </c>
      <c r="G1417" t="s">
        <v>1</v>
      </c>
      <c r="H1417">
        <v>52.2</v>
      </c>
      <c r="I1417">
        <v>132</v>
      </c>
      <c r="J1417" t="s">
        <v>283</v>
      </c>
      <c r="K1417" t="s">
        <v>93</v>
      </c>
      <c r="M1417" t="s">
        <v>70</v>
      </c>
      <c r="N1417">
        <v>77</v>
      </c>
      <c r="O1417">
        <v>0</v>
      </c>
      <c r="S1417" t="s">
        <v>182</v>
      </c>
      <c r="T1417" t="s">
        <v>68</v>
      </c>
      <c r="U1417" t="s">
        <v>67</v>
      </c>
      <c r="V1417" t="s">
        <v>70</v>
      </c>
      <c r="W1417" t="s">
        <v>97</v>
      </c>
      <c r="X1417" t="s">
        <v>68</v>
      </c>
      <c r="Y1417" t="s">
        <v>70</v>
      </c>
      <c r="Z1417" t="s">
        <v>70</v>
      </c>
      <c r="AA1417" t="s">
        <v>70</v>
      </c>
      <c r="AB1417" t="s">
        <v>72</v>
      </c>
      <c r="AC1417" t="s">
        <v>68</v>
      </c>
      <c r="AD1417">
        <v>3983888</v>
      </c>
      <c r="AE1417">
        <v>349541</v>
      </c>
      <c r="AF1417" t="s">
        <v>72</v>
      </c>
      <c r="AG1417">
        <v>0</v>
      </c>
      <c r="AH1417" t="s">
        <v>73</v>
      </c>
      <c r="AI1417" t="s">
        <v>74</v>
      </c>
      <c r="AJ1417">
        <v>50</v>
      </c>
      <c r="AK1417">
        <f>AJ1417*2.54</f>
        <v>127</v>
      </c>
      <c r="AL1417" t="str">
        <f>IF(AK1417&lt;5,"Sapling",IF(AK1417&lt;30,"Pole",IF(AK1417&lt;50,"Small Saw",IF(AK1417&lt;100,"Large Saw",IF(AK1417&lt;300,"Giant","Monarch")))))</f>
        <v>Giant</v>
      </c>
      <c r="AM1417">
        <v>170</v>
      </c>
      <c r="AN1417" t="s">
        <v>284</v>
      </c>
      <c r="AO1417" s="1">
        <v>45505.604919398145</v>
      </c>
      <c r="AP1417" t="s">
        <v>76</v>
      </c>
      <c r="AQ1417" s="1">
        <v>45608.760256481481</v>
      </c>
      <c r="AR1417" t="s">
        <v>285</v>
      </c>
      <c r="AU1417" t="s">
        <v>177</v>
      </c>
      <c r="AV1417" t="s">
        <v>86</v>
      </c>
      <c r="AW1417" t="s">
        <v>159</v>
      </c>
      <c r="AX1417" t="s">
        <v>178</v>
      </c>
    </row>
    <row r="1418" spans="1:50" x14ac:dyDescent="0.35">
      <c r="A1418">
        <v>518</v>
      </c>
      <c r="C1418">
        <v>166</v>
      </c>
      <c r="E1418" t="s">
        <v>174</v>
      </c>
      <c r="F1418" t="s">
        <v>197</v>
      </c>
      <c r="G1418" t="s">
        <v>1</v>
      </c>
      <c r="H1418">
        <v>54</v>
      </c>
      <c r="I1418">
        <v>137</v>
      </c>
      <c r="J1418" t="s">
        <v>335</v>
      </c>
      <c r="K1418" t="s">
        <v>67</v>
      </c>
      <c r="M1418" t="s">
        <v>70</v>
      </c>
      <c r="N1418">
        <v>21</v>
      </c>
      <c r="O1418">
        <v>0</v>
      </c>
      <c r="S1418" t="s">
        <v>94</v>
      </c>
      <c r="T1418" t="s">
        <v>68</v>
      </c>
      <c r="U1418" t="s">
        <v>67</v>
      </c>
      <c r="V1418" t="s">
        <v>70</v>
      </c>
      <c r="W1418" t="s">
        <v>67</v>
      </c>
      <c r="X1418" t="s">
        <v>70</v>
      </c>
      <c r="Y1418" t="s">
        <v>70</v>
      </c>
      <c r="Z1418" t="s">
        <v>70</v>
      </c>
      <c r="AA1418" t="s">
        <v>70</v>
      </c>
      <c r="AB1418" t="s">
        <v>72</v>
      </c>
      <c r="AC1418" t="s">
        <v>68</v>
      </c>
      <c r="AD1418">
        <v>3983447</v>
      </c>
      <c r="AE1418">
        <v>350315</v>
      </c>
      <c r="AF1418" t="s">
        <v>72</v>
      </c>
      <c r="AG1418">
        <v>0</v>
      </c>
      <c r="AH1418" t="s">
        <v>73</v>
      </c>
      <c r="AI1418" t="s">
        <v>74</v>
      </c>
      <c r="AJ1418">
        <v>50</v>
      </c>
      <c r="AK1418">
        <f>AJ1418*2.54</f>
        <v>127</v>
      </c>
      <c r="AL1418" t="str">
        <f>IF(AK1418&lt;5,"Sapling",IF(AK1418&lt;30,"Pole",IF(AK1418&lt;50,"Small Saw",IF(AK1418&lt;100,"Large Saw",IF(AK1418&lt;300,"Giant","Monarch")))))</f>
        <v>Giant</v>
      </c>
      <c r="AM1418">
        <v>166</v>
      </c>
      <c r="AN1418" t="s">
        <v>336</v>
      </c>
      <c r="AO1418" s="1">
        <v>45505.604919398145</v>
      </c>
      <c r="AP1418" t="s">
        <v>76</v>
      </c>
      <c r="AQ1418" s="1">
        <v>45563.014065856485</v>
      </c>
      <c r="AR1418" t="s">
        <v>77</v>
      </c>
      <c r="AS1418" t="s">
        <v>67</v>
      </c>
      <c r="AU1418" t="s">
        <v>177</v>
      </c>
      <c r="AV1418" t="s">
        <v>86</v>
      </c>
      <c r="AW1418" t="s">
        <v>87</v>
      </c>
    </row>
    <row r="1419" spans="1:50" x14ac:dyDescent="0.35">
      <c r="A1419">
        <v>27</v>
      </c>
      <c r="C1419">
        <v>165</v>
      </c>
      <c r="E1419" t="s">
        <v>174</v>
      </c>
      <c r="F1419" t="s">
        <v>82</v>
      </c>
      <c r="G1419" t="s">
        <v>1</v>
      </c>
      <c r="H1419">
        <v>46.6</v>
      </c>
      <c r="I1419">
        <v>118</v>
      </c>
      <c r="J1419" t="s">
        <v>337</v>
      </c>
      <c r="M1419" t="s">
        <v>70</v>
      </c>
      <c r="N1419">
        <v>29</v>
      </c>
      <c r="O1419">
        <v>0</v>
      </c>
      <c r="S1419" t="s">
        <v>182</v>
      </c>
      <c r="T1419" t="s">
        <v>70</v>
      </c>
      <c r="V1419" t="s">
        <v>70</v>
      </c>
      <c r="X1419" t="s">
        <v>70</v>
      </c>
      <c r="Y1419" t="s">
        <v>70</v>
      </c>
      <c r="Z1419" t="s">
        <v>70</v>
      </c>
      <c r="AA1419" t="s">
        <v>70</v>
      </c>
      <c r="AB1419" t="s">
        <v>72</v>
      </c>
      <c r="AC1419" t="s">
        <v>68</v>
      </c>
      <c r="AD1419">
        <v>3983855</v>
      </c>
      <c r="AE1419">
        <v>349843</v>
      </c>
      <c r="AF1419" t="s">
        <v>72</v>
      </c>
      <c r="AG1419">
        <v>0</v>
      </c>
      <c r="AH1419" t="s">
        <v>73</v>
      </c>
      <c r="AI1419" t="s">
        <v>74</v>
      </c>
      <c r="AJ1419">
        <v>50</v>
      </c>
      <c r="AK1419">
        <f>AJ1419*2.54</f>
        <v>127</v>
      </c>
      <c r="AL1419" t="str">
        <f>IF(AK1419&lt;5,"Sapling",IF(AK1419&lt;30,"Pole",IF(AK1419&lt;50,"Small Saw",IF(AK1419&lt;100,"Large Saw",IF(AK1419&lt;300,"Giant","Monarch")))))</f>
        <v>Giant</v>
      </c>
      <c r="AM1419">
        <v>165</v>
      </c>
      <c r="AN1419" t="s">
        <v>338</v>
      </c>
      <c r="AO1419" s="1">
        <v>45505.604919398145</v>
      </c>
      <c r="AP1419" t="s">
        <v>76</v>
      </c>
      <c r="AQ1419" s="1">
        <v>45532.887504004633</v>
      </c>
      <c r="AR1419" t="s">
        <v>76</v>
      </c>
      <c r="AU1419" t="s">
        <v>177</v>
      </c>
      <c r="AV1419" t="s">
        <v>80</v>
      </c>
      <c r="AW1419" t="s">
        <v>81</v>
      </c>
      <c r="AX1419" t="s">
        <v>339</v>
      </c>
    </row>
    <row r="1420" spans="1:50" x14ac:dyDescent="0.35">
      <c r="A1420">
        <v>503</v>
      </c>
      <c r="C1420">
        <v>155</v>
      </c>
      <c r="E1420" t="s">
        <v>174</v>
      </c>
      <c r="F1420" t="s">
        <v>65</v>
      </c>
      <c r="G1420" t="s">
        <v>1</v>
      </c>
      <c r="H1420">
        <v>45.6</v>
      </c>
      <c r="I1420">
        <v>115</v>
      </c>
      <c r="J1420" t="s">
        <v>419</v>
      </c>
      <c r="M1420" t="s">
        <v>70</v>
      </c>
      <c r="N1420">
        <v>6</v>
      </c>
      <c r="O1420">
        <v>0</v>
      </c>
      <c r="S1420" t="s">
        <v>182</v>
      </c>
      <c r="T1420" t="s">
        <v>68</v>
      </c>
      <c r="U1420" t="s">
        <v>67</v>
      </c>
      <c r="V1420" t="s">
        <v>70</v>
      </c>
      <c r="X1420" t="s">
        <v>70</v>
      </c>
      <c r="Y1420" t="s">
        <v>70</v>
      </c>
      <c r="Z1420" t="s">
        <v>70</v>
      </c>
      <c r="AA1420" t="s">
        <v>70</v>
      </c>
      <c r="AB1420" t="s">
        <v>72</v>
      </c>
      <c r="AC1420" t="s">
        <v>68</v>
      </c>
      <c r="AD1420">
        <v>3983635</v>
      </c>
      <c r="AE1420">
        <v>350350</v>
      </c>
      <c r="AF1420" t="s">
        <v>72</v>
      </c>
      <c r="AG1420">
        <v>0</v>
      </c>
      <c r="AH1420" t="s">
        <v>73</v>
      </c>
      <c r="AI1420" t="s">
        <v>74</v>
      </c>
      <c r="AJ1420">
        <v>50</v>
      </c>
      <c r="AK1420">
        <f>AJ1420*2.54</f>
        <v>127</v>
      </c>
      <c r="AL1420" t="str">
        <f>IF(AK1420&lt;5,"Sapling",IF(AK1420&lt;30,"Pole",IF(AK1420&lt;50,"Small Saw",IF(AK1420&lt;100,"Large Saw",IF(AK1420&lt;300,"Giant","Monarch")))))</f>
        <v>Giant</v>
      </c>
      <c r="AM1420">
        <v>155</v>
      </c>
      <c r="AN1420" t="s">
        <v>420</v>
      </c>
      <c r="AO1420" s="1">
        <v>45505.604919398145</v>
      </c>
      <c r="AP1420" t="s">
        <v>76</v>
      </c>
      <c r="AQ1420" s="1">
        <v>45533.121307870373</v>
      </c>
      <c r="AR1420" t="s">
        <v>151</v>
      </c>
      <c r="AU1420" t="s">
        <v>177</v>
      </c>
      <c r="AV1420" t="s">
        <v>86</v>
      </c>
      <c r="AW1420" t="s">
        <v>87</v>
      </c>
    </row>
    <row r="1421" spans="1:50" x14ac:dyDescent="0.35">
      <c r="A1421">
        <v>97</v>
      </c>
      <c r="C1421">
        <v>133</v>
      </c>
      <c r="E1421" t="s">
        <v>637</v>
      </c>
      <c r="F1421" t="s">
        <v>290</v>
      </c>
      <c r="G1421" t="s">
        <v>1</v>
      </c>
      <c r="H1421">
        <v>54.5</v>
      </c>
      <c r="I1421">
        <v>138</v>
      </c>
      <c r="J1421" t="s">
        <v>862</v>
      </c>
      <c r="M1421" t="s">
        <v>70</v>
      </c>
      <c r="N1421">
        <v>0</v>
      </c>
      <c r="O1421">
        <v>0</v>
      </c>
      <c r="S1421" t="s">
        <v>182</v>
      </c>
      <c r="T1421" t="s">
        <v>68</v>
      </c>
      <c r="U1421" t="s">
        <v>133</v>
      </c>
      <c r="V1421" t="s">
        <v>70</v>
      </c>
      <c r="X1421" t="s">
        <v>70</v>
      </c>
      <c r="Y1421" t="s">
        <v>70</v>
      </c>
      <c r="Z1421" t="s">
        <v>70</v>
      </c>
      <c r="AA1421" t="s">
        <v>70</v>
      </c>
      <c r="AB1421" t="s">
        <v>863</v>
      </c>
      <c r="AC1421" t="s">
        <v>68</v>
      </c>
      <c r="AD1421">
        <v>3996387</v>
      </c>
      <c r="AE1421">
        <v>351600</v>
      </c>
      <c r="AF1421" t="s">
        <v>72</v>
      </c>
      <c r="AG1421">
        <v>0</v>
      </c>
      <c r="AH1421" t="s">
        <v>73</v>
      </c>
      <c r="AI1421" t="s">
        <v>74</v>
      </c>
      <c r="AJ1421">
        <v>50</v>
      </c>
      <c r="AK1421">
        <f>AJ1421*2.54</f>
        <v>127</v>
      </c>
      <c r="AL1421" t="str">
        <f>IF(AK1421&lt;5,"Sapling",IF(AK1421&lt;30,"Pole",IF(AK1421&lt;50,"Small Saw",IF(AK1421&lt;100,"Large Saw",IF(AK1421&lt;300,"Giant","Monarch")))))</f>
        <v>Giant</v>
      </c>
      <c r="AM1421">
        <v>133</v>
      </c>
      <c r="AN1421" t="s">
        <v>864</v>
      </c>
      <c r="AO1421" s="1">
        <v>45505.604919398145</v>
      </c>
      <c r="AP1421" t="s">
        <v>76</v>
      </c>
      <c r="AQ1421" s="1">
        <v>45559.841550925928</v>
      </c>
      <c r="AR1421" t="s">
        <v>151</v>
      </c>
      <c r="AU1421" t="s">
        <v>177</v>
      </c>
      <c r="AV1421" t="s">
        <v>80</v>
      </c>
      <c r="AW1421" t="s">
        <v>81</v>
      </c>
    </row>
    <row r="1422" spans="1:50" x14ac:dyDescent="0.35">
      <c r="A1422">
        <v>313</v>
      </c>
      <c r="C1422">
        <v>150</v>
      </c>
      <c r="E1422" t="s">
        <v>637</v>
      </c>
      <c r="F1422" t="s">
        <v>290</v>
      </c>
      <c r="G1422" t="s">
        <v>1</v>
      </c>
      <c r="H1422">
        <v>44.5</v>
      </c>
      <c r="I1422">
        <v>113</v>
      </c>
      <c r="J1422" t="s">
        <v>461</v>
      </c>
      <c r="M1422" t="s">
        <v>70</v>
      </c>
      <c r="N1422">
        <v>12.4</v>
      </c>
      <c r="O1422">
        <v>0</v>
      </c>
      <c r="S1422" t="s">
        <v>94</v>
      </c>
      <c r="T1422" t="s">
        <v>70</v>
      </c>
      <c r="U1422" t="s">
        <v>67</v>
      </c>
      <c r="V1422" t="s">
        <v>70</v>
      </c>
      <c r="X1422" t="s">
        <v>70</v>
      </c>
      <c r="Y1422" t="s">
        <v>70</v>
      </c>
      <c r="Z1422" t="s">
        <v>70</v>
      </c>
      <c r="AA1422" t="s">
        <v>70</v>
      </c>
      <c r="AB1422" t="s">
        <v>730</v>
      </c>
      <c r="AC1422" t="s">
        <v>68</v>
      </c>
      <c r="AD1422">
        <v>3995906</v>
      </c>
      <c r="AE1422">
        <v>351337</v>
      </c>
      <c r="AF1422" t="s">
        <v>72</v>
      </c>
      <c r="AG1422">
        <v>0</v>
      </c>
      <c r="AH1422" t="s">
        <v>73</v>
      </c>
      <c r="AI1422" t="s">
        <v>74</v>
      </c>
      <c r="AJ1422">
        <v>50</v>
      </c>
      <c r="AK1422">
        <f>AJ1422*2.54</f>
        <v>127</v>
      </c>
      <c r="AL1422" t="str">
        <f>IF(AK1422&lt;5,"Sapling",IF(AK1422&lt;30,"Pole",IF(AK1422&lt;50,"Small Saw",IF(AK1422&lt;100,"Large Saw",IF(AK1422&lt;300,"Giant","Monarch")))))</f>
        <v>Giant</v>
      </c>
      <c r="AM1422">
        <v>150</v>
      </c>
      <c r="AN1422" t="s">
        <v>1297</v>
      </c>
      <c r="AO1422" s="1">
        <v>45505.604919398145</v>
      </c>
      <c r="AP1422" t="s">
        <v>76</v>
      </c>
      <c r="AQ1422" s="1">
        <v>45562.797453703701</v>
      </c>
      <c r="AR1422" t="s">
        <v>151</v>
      </c>
      <c r="AU1422" t="s">
        <v>177</v>
      </c>
      <c r="AV1422" t="s">
        <v>80</v>
      </c>
      <c r="AW1422" t="s">
        <v>81</v>
      </c>
    </row>
    <row r="1423" spans="1:50" x14ac:dyDescent="0.35">
      <c r="A1423">
        <v>398</v>
      </c>
      <c r="C1423">
        <v>190</v>
      </c>
      <c r="E1423" t="s">
        <v>637</v>
      </c>
      <c r="F1423" t="s">
        <v>201</v>
      </c>
      <c r="G1423" t="s">
        <v>1</v>
      </c>
      <c r="H1423">
        <v>56</v>
      </c>
      <c r="I1423">
        <v>142</v>
      </c>
      <c r="J1423" t="s">
        <v>928</v>
      </c>
      <c r="M1423" t="s">
        <v>70</v>
      </c>
      <c r="N1423">
        <v>40</v>
      </c>
      <c r="S1423" t="s">
        <v>182</v>
      </c>
      <c r="T1423" t="s">
        <v>68</v>
      </c>
      <c r="U1423" t="s">
        <v>67</v>
      </c>
      <c r="X1423" t="s">
        <v>70</v>
      </c>
      <c r="Y1423" t="s">
        <v>70</v>
      </c>
      <c r="Z1423" t="s">
        <v>70</v>
      </c>
      <c r="AA1423" t="s">
        <v>70</v>
      </c>
      <c r="AB1423" t="s">
        <v>1463</v>
      </c>
      <c r="AC1423" t="s">
        <v>68</v>
      </c>
      <c r="AD1423">
        <v>3995490</v>
      </c>
      <c r="AE1423">
        <v>351180</v>
      </c>
      <c r="AF1423" t="s">
        <v>72</v>
      </c>
      <c r="AG1423">
        <v>0</v>
      </c>
      <c r="AH1423" t="s">
        <v>73</v>
      </c>
      <c r="AI1423" t="s">
        <v>74</v>
      </c>
      <c r="AJ1423">
        <v>50</v>
      </c>
      <c r="AK1423">
        <f>AJ1423*2.54</f>
        <v>127</v>
      </c>
      <c r="AL1423" t="str">
        <f>IF(AK1423&lt;5,"Sapling",IF(AK1423&lt;30,"Pole",IF(AK1423&lt;50,"Small Saw",IF(AK1423&lt;100,"Large Saw",IF(AK1423&lt;300,"Giant","Monarch")))))</f>
        <v>Giant</v>
      </c>
      <c r="AM1423">
        <v>190</v>
      </c>
      <c r="AN1423" t="s">
        <v>1464</v>
      </c>
      <c r="AO1423" s="1">
        <v>45505.604919398145</v>
      </c>
      <c r="AP1423" t="s">
        <v>76</v>
      </c>
      <c r="AQ1423" s="1">
        <v>45564.677824074075</v>
      </c>
      <c r="AR1423" t="s">
        <v>927</v>
      </c>
      <c r="AU1423" t="s">
        <v>177</v>
      </c>
      <c r="AV1423" t="s">
        <v>86</v>
      </c>
      <c r="AW1423" t="s">
        <v>87</v>
      </c>
      <c r="AX1423" t="s">
        <v>1465</v>
      </c>
    </row>
    <row r="1424" spans="1:50" x14ac:dyDescent="0.35">
      <c r="A1424">
        <v>19</v>
      </c>
      <c r="C1424">
        <v>130</v>
      </c>
      <c r="E1424" t="s">
        <v>1940</v>
      </c>
      <c r="F1424" t="s">
        <v>82</v>
      </c>
      <c r="G1424" t="s">
        <v>1</v>
      </c>
      <c r="H1424">
        <v>39.399999999999899</v>
      </c>
      <c r="I1424">
        <v>100</v>
      </c>
      <c r="J1424" t="s">
        <v>471</v>
      </c>
      <c r="M1424" t="s">
        <v>70</v>
      </c>
      <c r="N1424">
        <v>51</v>
      </c>
      <c r="O1424">
        <v>0</v>
      </c>
      <c r="S1424" t="s">
        <v>69</v>
      </c>
      <c r="T1424" t="s">
        <v>68</v>
      </c>
      <c r="U1424" t="s">
        <v>67</v>
      </c>
      <c r="V1424" t="s">
        <v>70</v>
      </c>
      <c r="X1424" t="s">
        <v>70</v>
      </c>
      <c r="Y1424" t="s">
        <v>70</v>
      </c>
      <c r="Z1424" t="s">
        <v>70</v>
      </c>
      <c r="AA1424" t="s">
        <v>70</v>
      </c>
      <c r="AB1424" t="s">
        <v>72</v>
      </c>
      <c r="AC1424" t="s">
        <v>68</v>
      </c>
      <c r="AD1424">
        <v>3990175</v>
      </c>
      <c r="AE1424">
        <v>353384</v>
      </c>
      <c r="AF1424" t="s">
        <v>72</v>
      </c>
      <c r="AG1424">
        <v>0</v>
      </c>
      <c r="AH1424" t="s">
        <v>73</v>
      </c>
      <c r="AI1424" t="s">
        <v>74</v>
      </c>
      <c r="AJ1424">
        <v>50</v>
      </c>
      <c r="AK1424">
        <f>AJ1424*2.54</f>
        <v>127</v>
      </c>
      <c r="AL1424" t="str">
        <f>IF(AK1424&lt;5,"Sapling",IF(AK1424&lt;30,"Pole",IF(AK1424&lt;50,"Small Saw",IF(AK1424&lt;100,"Large Saw",IF(AK1424&lt;300,"Giant","Monarch")))))</f>
        <v>Giant</v>
      </c>
      <c r="AM1424">
        <v>130</v>
      </c>
      <c r="AN1424" t="s">
        <v>1972</v>
      </c>
      <c r="AO1424" s="1">
        <v>45505.604919398145</v>
      </c>
      <c r="AP1424" t="s">
        <v>76</v>
      </c>
      <c r="AQ1424" s="1">
        <v>45553.814942129633</v>
      </c>
      <c r="AR1424" t="s">
        <v>151</v>
      </c>
      <c r="AU1424" t="s">
        <v>79</v>
      </c>
      <c r="AV1424" t="s">
        <v>86</v>
      </c>
      <c r="AW1424" t="s">
        <v>159</v>
      </c>
    </row>
    <row r="1425" spans="1:50" x14ac:dyDescent="0.35">
      <c r="A1425">
        <v>359</v>
      </c>
      <c r="C1425">
        <v>209</v>
      </c>
      <c r="E1425" t="s">
        <v>174</v>
      </c>
      <c r="F1425" t="s">
        <v>65</v>
      </c>
      <c r="G1425" t="s">
        <v>1</v>
      </c>
      <c r="H1425">
        <v>56.6</v>
      </c>
      <c r="I1425">
        <v>143</v>
      </c>
      <c r="J1425" t="s">
        <v>1714</v>
      </c>
      <c r="M1425" t="s">
        <v>70</v>
      </c>
      <c r="N1425">
        <v>27</v>
      </c>
      <c r="O1425">
        <v>0</v>
      </c>
      <c r="S1425" t="s">
        <v>94</v>
      </c>
      <c r="T1425" t="s">
        <v>68</v>
      </c>
      <c r="U1425" t="s">
        <v>67</v>
      </c>
      <c r="V1425" t="s">
        <v>70</v>
      </c>
      <c r="X1425" t="s">
        <v>70</v>
      </c>
      <c r="Y1425" t="s">
        <v>70</v>
      </c>
      <c r="Z1425" t="s">
        <v>70</v>
      </c>
      <c r="AA1425" t="s">
        <v>70</v>
      </c>
      <c r="AB1425" t="s">
        <v>168</v>
      </c>
      <c r="AC1425" t="s">
        <v>68</v>
      </c>
      <c r="AD1425">
        <v>3983610</v>
      </c>
      <c r="AE1425">
        <v>350036</v>
      </c>
      <c r="AF1425" t="s">
        <v>72</v>
      </c>
      <c r="AG1425">
        <v>0</v>
      </c>
      <c r="AH1425" t="s">
        <v>73</v>
      </c>
      <c r="AI1425" t="s">
        <v>74</v>
      </c>
      <c r="AJ1425">
        <v>50</v>
      </c>
      <c r="AK1425">
        <f>AJ1425*2.54</f>
        <v>127</v>
      </c>
      <c r="AL1425" t="str">
        <f>IF(AK1425&lt;5,"Sapling",IF(AK1425&lt;30,"Pole",IF(AK1425&lt;50,"Small Saw",IF(AK1425&lt;100,"Large Saw",IF(AK1425&lt;300,"Giant","Monarch")))))</f>
        <v>Giant</v>
      </c>
      <c r="AM1425">
        <v>209</v>
      </c>
      <c r="AN1425" t="s">
        <v>2631</v>
      </c>
      <c r="AO1425" s="1">
        <v>45505.604919398145</v>
      </c>
      <c r="AP1425" t="s">
        <v>76</v>
      </c>
      <c r="AQ1425" s="1">
        <v>45555.79414351852</v>
      </c>
      <c r="AR1425" t="s">
        <v>151</v>
      </c>
      <c r="AU1425" t="s">
        <v>177</v>
      </c>
      <c r="AV1425" t="s">
        <v>86</v>
      </c>
      <c r="AW1425" t="s">
        <v>81</v>
      </c>
    </row>
    <row r="1426" spans="1:50" x14ac:dyDescent="0.35">
      <c r="A1426">
        <v>250</v>
      </c>
      <c r="C1426">
        <v>201</v>
      </c>
      <c r="E1426" t="s">
        <v>174</v>
      </c>
      <c r="F1426" t="s">
        <v>106</v>
      </c>
      <c r="G1426" t="s">
        <v>1</v>
      </c>
      <c r="H1426">
        <v>50.5</v>
      </c>
      <c r="I1426">
        <v>128</v>
      </c>
      <c r="J1426" t="s">
        <v>342</v>
      </c>
      <c r="M1426" t="s">
        <v>70</v>
      </c>
      <c r="N1426">
        <v>26</v>
      </c>
      <c r="O1426">
        <v>0</v>
      </c>
      <c r="S1426" t="s">
        <v>69</v>
      </c>
      <c r="T1426" t="s">
        <v>70</v>
      </c>
      <c r="V1426" t="s">
        <v>70</v>
      </c>
      <c r="X1426" t="s">
        <v>70</v>
      </c>
      <c r="Y1426" t="s">
        <v>70</v>
      </c>
      <c r="Z1426" t="s">
        <v>70</v>
      </c>
      <c r="AA1426" t="s">
        <v>70</v>
      </c>
      <c r="AB1426" t="s">
        <v>72</v>
      </c>
      <c r="AC1426" t="s">
        <v>68</v>
      </c>
      <c r="AD1426">
        <v>3982895</v>
      </c>
      <c r="AE1426">
        <v>350062</v>
      </c>
      <c r="AF1426" t="s">
        <v>72</v>
      </c>
      <c r="AG1426">
        <v>0</v>
      </c>
      <c r="AH1426" t="s">
        <v>73</v>
      </c>
      <c r="AI1426" t="s">
        <v>74</v>
      </c>
      <c r="AJ1426">
        <v>50</v>
      </c>
      <c r="AK1426">
        <f>AJ1426*2.54</f>
        <v>127</v>
      </c>
      <c r="AL1426" t="str">
        <f>IF(AK1426&lt;5,"Sapling",IF(AK1426&lt;30,"Pole",IF(AK1426&lt;50,"Small Saw",IF(AK1426&lt;100,"Large Saw",IF(AK1426&lt;300,"Giant","Monarch")))))</f>
        <v>Giant</v>
      </c>
      <c r="AM1426">
        <v>201</v>
      </c>
      <c r="AN1426" t="s">
        <v>2702</v>
      </c>
      <c r="AO1426" s="1">
        <v>45505.604919398145</v>
      </c>
      <c r="AP1426" t="s">
        <v>76</v>
      </c>
      <c r="AQ1426" s="1">
        <v>45532.887921759262</v>
      </c>
      <c r="AR1426" t="s">
        <v>76</v>
      </c>
      <c r="AU1426" t="s">
        <v>177</v>
      </c>
      <c r="AV1426" t="s">
        <v>86</v>
      </c>
      <c r="AW1426" t="s">
        <v>81</v>
      </c>
      <c r="AX1426" t="s">
        <v>2703</v>
      </c>
    </row>
    <row r="1427" spans="1:50" x14ac:dyDescent="0.35">
      <c r="A1427">
        <v>509</v>
      </c>
      <c r="C1427">
        <v>149</v>
      </c>
      <c r="E1427" t="s">
        <v>174</v>
      </c>
      <c r="F1427" t="s">
        <v>146</v>
      </c>
      <c r="G1427" t="s">
        <v>1</v>
      </c>
      <c r="H1427">
        <v>45</v>
      </c>
      <c r="I1427">
        <v>114</v>
      </c>
      <c r="J1427" t="s">
        <v>469</v>
      </c>
      <c r="K1427" t="s">
        <v>67</v>
      </c>
      <c r="M1427" t="s">
        <v>68</v>
      </c>
      <c r="N1427">
        <v>27</v>
      </c>
      <c r="O1427">
        <v>3</v>
      </c>
      <c r="S1427" t="s">
        <v>94</v>
      </c>
      <c r="T1427" t="s">
        <v>68</v>
      </c>
      <c r="U1427" t="s">
        <v>67</v>
      </c>
      <c r="V1427" t="s">
        <v>70</v>
      </c>
      <c r="W1427" t="s">
        <v>67</v>
      </c>
      <c r="X1427" t="s">
        <v>70</v>
      </c>
      <c r="Y1427" t="s">
        <v>70</v>
      </c>
      <c r="Z1427" t="s">
        <v>70</v>
      </c>
      <c r="AA1427" t="s">
        <v>70</v>
      </c>
      <c r="AB1427" t="s">
        <v>168</v>
      </c>
      <c r="AC1427" t="s">
        <v>68</v>
      </c>
      <c r="AD1427">
        <v>3983549</v>
      </c>
      <c r="AE1427">
        <v>350406</v>
      </c>
      <c r="AF1427" t="s">
        <v>72</v>
      </c>
      <c r="AG1427">
        <v>0</v>
      </c>
      <c r="AH1427" t="s">
        <v>73</v>
      </c>
      <c r="AI1427" t="s">
        <v>74</v>
      </c>
      <c r="AJ1427">
        <v>49</v>
      </c>
      <c r="AK1427">
        <f>AJ1427*2.54</f>
        <v>124.46000000000001</v>
      </c>
      <c r="AL1427" t="str">
        <f>IF(AK1427&lt;5,"Sapling",IF(AK1427&lt;30,"Pole",IF(AK1427&lt;50,"Small Saw",IF(AK1427&lt;100,"Large Saw",IF(AK1427&lt;300,"Giant","Monarch")))))</f>
        <v>Giant</v>
      </c>
      <c r="AM1427">
        <v>149</v>
      </c>
      <c r="AN1427" t="s">
        <v>470</v>
      </c>
      <c r="AO1427" s="1">
        <v>45505.604919398145</v>
      </c>
      <c r="AP1427" t="s">
        <v>76</v>
      </c>
      <c r="AQ1427" s="1">
        <v>45563.014065856485</v>
      </c>
      <c r="AR1427" t="s">
        <v>77</v>
      </c>
      <c r="AS1427" t="s">
        <v>67</v>
      </c>
      <c r="AU1427" t="s">
        <v>177</v>
      </c>
      <c r="AV1427" t="s">
        <v>86</v>
      </c>
      <c r="AW1427" t="s">
        <v>159</v>
      </c>
    </row>
    <row r="1428" spans="1:50" x14ac:dyDescent="0.35">
      <c r="A1428">
        <v>477</v>
      </c>
      <c r="C1428">
        <v>148</v>
      </c>
      <c r="E1428" t="s">
        <v>174</v>
      </c>
      <c r="F1428" t="s">
        <v>65</v>
      </c>
      <c r="G1428" t="s">
        <v>1</v>
      </c>
      <c r="H1428">
        <v>45.399999999999899</v>
      </c>
      <c r="I1428">
        <v>115</v>
      </c>
      <c r="J1428" t="s">
        <v>317</v>
      </c>
      <c r="K1428" t="s">
        <v>67</v>
      </c>
      <c r="M1428" t="s">
        <v>68</v>
      </c>
      <c r="N1428">
        <v>11</v>
      </c>
      <c r="O1428">
        <v>2</v>
      </c>
      <c r="S1428" t="s">
        <v>94</v>
      </c>
      <c r="T1428" t="s">
        <v>70</v>
      </c>
      <c r="U1428" t="s">
        <v>67</v>
      </c>
      <c r="V1428" t="s">
        <v>70</v>
      </c>
      <c r="W1428" t="s">
        <v>67</v>
      </c>
      <c r="X1428" t="s">
        <v>70</v>
      </c>
      <c r="Y1428" t="s">
        <v>70</v>
      </c>
      <c r="Z1428" t="s">
        <v>70</v>
      </c>
      <c r="AA1428" t="s">
        <v>70</v>
      </c>
      <c r="AB1428" t="s">
        <v>72</v>
      </c>
      <c r="AC1428" t="s">
        <v>68</v>
      </c>
      <c r="AD1428">
        <v>3983394</v>
      </c>
      <c r="AE1428">
        <v>350225</v>
      </c>
      <c r="AF1428" t="s">
        <v>72</v>
      </c>
      <c r="AG1428">
        <v>0</v>
      </c>
      <c r="AH1428" t="s">
        <v>73</v>
      </c>
      <c r="AI1428" t="s">
        <v>74</v>
      </c>
      <c r="AJ1428">
        <v>49</v>
      </c>
      <c r="AK1428">
        <f>AJ1428*2.54</f>
        <v>124.46000000000001</v>
      </c>
      <c r="AL1428" t="str">
        <f>IF(AK1428&lt;5,"Sapling",IF(AK1428&lt;30,"Pole",IF(AK1428&lt;50,"Small Saw",IF(AK1428&lt;100,"Large Saw",IF(AK1428&lt;300,"Giant","Monarch")))))</f>
        <v>Giant</v>
      </c>
      <c r="AM1428">
        <v>148</v>
      </c>
      <c r="AN1428" t="s">
        <v>473</v>
      </c>
      <c r="AO1428" s="1">
        <v>45505.604919398145</v>
      </c>
      <c r="AP1428" t="s">
        <v>76</v>
      </c>
      <c r="AQ1428" s="1">
        <v>45532.887567152779</v>
      </c>
      <c r="AR1428" t="s">
        <v>76</v>
      </c>
      <c r="AS1428" t="s">
        <v>67</v>
      </c>
      <c r="AU1428" t="s">
        <v>177</v>
      </c>
      <c r="AV1428" t="s">
        <v>86</v>
      </c>
      <c r="AW1428" t="s">
        <v>87</v>
      </c>
    </row>
    <row r="1429" spans="1:50" x14ac:dyDescent="0.35">
      <c r="A1429">
        <v>131</v>
      </c>
      <c r="C1429">
        <v>140</v>
      </c>
      <c r="E1429" t="s">
        <v>174</v>
      </c>
      <c r="F1429" t="s">
        <v>82</v>
      </c>
      <c r="G1429" t="s">
        <v>1</v>
      </c>
      <c r="H1429">
        <v>43.299999999999898</v>
      </c>
      <c r="I1429">
        <v>109</v>
      </c>
      <c r="J1429" t="s">
        <v>492</v>
      </c>
      <c r="M1429" t="s">
        <v>70</v>
      </c>
      <c r="N1429">
        <v>32.6</v>
      </c>
      <c r="O1429">
        <v>0</v>
      </c>
      <c r="S1429" t="s">
        <v>69</v>
      </c>
      <c r="T1429" t="s">
        <v>68</v>
      </c>
      <c r="U1429" t="s">
        <v>67</v>
      </c>
      <c r="V1429" t="s">
        <v>70</v>
      </c>
      <c r="X1429" t="s">
        <v>70</v>
      </c>
      <c r="Y1429" t="s">
        <v>70</v>
      </c>
      <c r="Z1429" t="s">
        <v>70</v>
      </c>
      <c r="AA1429" t="s">
        <v>70</v>
      </c>
      <c r="AB1429" t="s">
        <v>72</v>
      </c>
      <c r="AC1429" t="s">
        <v>68</v>
      </c>
      <c r="AD1429">
        <v>3983574</v>
      </c>
      <c r="AE1429">
        <v>349799</v>
      </c>
      <c r="AF1429" t="s">
        <v>72</v>
      </c>
      <c r="AG1429">
        <v>0</v>
      </c>
      <c r="AH1429" t="s">
        <v>73</v>
      </c>
      <c r="AI1429" t="s">
        <v>74</v>
      </c>
      <c r="AJ1429">
        <v>49</v>
      </c>
      <c r="AK1429">
        <f>AJ1429*2.54</f>
        <v>124.46000000000001</v>
      </c>
      <c r="AL1429" t="str">
        <f>IF(AK1429&lt;5,"Sapling",IF(AK1429&lt;30,"Pole",IF(AK1429&lt;50,"Small Saw",IF(AK1429&lt;100,"Large Saw",IF(AK1429&lt;300,"Giant","Monarch")))))</f>
        <v>Giant</v>
      </c>
      <c r="AM1429">
        <v>140</v>
      </c>
      <c r="AN1429" t="s">
        <v>493</v>
      </c>
      <c r="AO1429" s="1">
        <v>45505.604919398145</v>
      </c>
      <c r="AP1429" t="s">
        <v>76</v>
      </c>
      <c r="AQ1429" s="1">
        <v>45556.673263888886</v>
      </c>
      <c r="AR1429" t="s">
        <v>151</v>
      </c>
      <c r="AU1429" t="s">
        <v>177</v>
      </c>
      <c r="AV1429" t="s">
        <v>80</v>
      </c>
      <c r="AW1429" t="s">
        <v>81</v>
      </c>
    </row>
    <row r="1430" spans="1:50" x14ac:dyDescent="0.35">
      <c r="A1430">
        <v>215</v>
      </c>
      <c r="C1430">
        <v>140</v>
      </c>
      <c r="E1430" t="s">
        <v>174</v>
      </c>
      <c r="F1430" t="s">
        <v>82</v>
      </c>
      <c r="G1430" t="s">
        <v>1</v>
      </c>
      <c r="H1430">
        <v>53.399999999999899</v>
      </c>
      <c r="I1430">
        <v>135</v>
      </c>
      <c r="J1430" t="s">
        <v>184</v>
      </c>
      <c r="K1430" t="s">
        <v>97</v>
      </c>
      <c r="M1430" t="s">
        <v>70</v>
      </c>
      <c r="N1430">
        <v>24</v>
      </c>
      <c r="O1430">
        <v>0</v>
      </c>
      <c r="S1430" t="s">
        <v>69</v>
      </c>
      <c r="T1430" t="s">
        <v>70</v>
      </c>
      <c r="V1430" t="s">
        <v>70</v>
      </c>
      <c r="X1430" t="s">
        <v>70</v>
      </c>
      <c r="Y1430" t="s">
        <v>70</v>
      </c>
      <c r="Z1430" t="s">
        <v>68</v>
      </c>
      <c r="AA1430" t="s">
        <v>70</v>
      </c>
      <c r="AB1430" t="s">
        <v>72</v>
      </c>
      <c r="AC1430" t="s">
        <v>68</v>
      </c>
      <c r="AD1430">
        <v>3982622</v>
      </c>
      <c r="AE1430">
        <v>350020</v>
      </c>
      <c r="AF1430" t="s">
        <v>72</v>
      </c>
      <c r="AG1430">
        <v>0</v>
      </c>
      <c r="AH1430" t="s">
        <v>73</v>
      </c>
      <c r="AI1430" t="s">
        <v>74</v>
      </c>
      <c r="AJ1430">
        <v>49</v>
      </c>
      <c r="AK1430">
        <f>AJ1430*2.54</f>
        <v>124.46000000000001</v>
      </c>
      <c r="AL1430" t="str">
        <f>IF(AK1430&lt;5,"Sapling",IF(AK1430&lt;30,"Pole",IF(AK1430&lt;50,"Small Saw",IF(AK1430&lt;100,"Large Saw",IF(AK1430&lt;300,"Giant","Monarch")))))</f>
        <v>Giant</v>
      </c>
      <c r="AM1430">
        <v>140</v>
      </c>
      <c r="AN1430" t="s">
        <v>494</v>
      </c>
      <c r="AO1430" s="1">
        <v>45505.604919398145</v>
      </c>
      <c r="AP1430" t="s">
        <v>76</v>
      </c>
      <c r="AQ1430" s="1">
        <v>45550.033368055556</v>
      </c>
      <c r="AR1430" t="s">
        <v>151</v>
      </c>
      <c r="AU1430" t="s">
        <v>177</v>
      </c>
      <c r="AV1430" t="s">
        <v>80</v>
      </c>
      <c r="AW1430" t="s">
        <v>87</v>
      </c>
    </row>
    <row r="1431" spans="1:50" x14ac:dyDescent="0.35">
      <c r="A1431">
        <v>125</v>
      </c>
      <c r="C1431">
        <v>135</v>
      </c>
      <c r="E1431" t="s">
        <v>637</v>
      </c>
      <c r="F1431" t="s">
        <v>91</v>
      </c>
      <c r="G1431" t="s">
        <v>1</v>
      </c>
      <c r="H1431">
        <v>52.2</v>
      </c>
      <c r="I1431">
        <v>132</v>
      </c>
      <c r="J1431" t="s">
        <v>921</v>
      </c>
      <c r="M1431" t="s">
        <v>70</v>
      </c>
      <c r="N1431">
        <v>5</v>
      </c>
      <c r="O1431">
        <v>0</v>
      </c>
      <c r="S1431" t="s">
        <v>94</v>
      </c>
      <c r="T1431" t="s">
        <v>68</v>
      </c>
      <c r="U1431" t="s">
        <v>67</v>
      </c>
      <c r="V1431" t="s">
        <v>70</v>
      </c>
      <c r="X1431" t="s">
        <v>70</v>
      </c>
      <c r="Y1431" t="s">
        <v>70</v>
      </c>
      <c r="Z1431" t="s">
        <v>70</v>
      </c>
      <c r="AA1431" t="s">
        <v>70</v>
      </c>
      <c r="AB1431" t="s">
        <v>72</v>
      </c>
      <c r="AC1431" t="s">
        <v>68</v>
      </c>
      <c r="AD1431">
        <v>3996376</v>
      </c>
      <c r="AE1431">
        <v>351465</v>
      </c>
      <c r="AF1431" t="s">
        <v>72</v>
      </c>
      <c r="AG1431">
        <v>0</v>
      </c>
      <c r="AH1431" t="s">
        <v>73</v>
      </c>
      <c r="AI1431" t="s">
        <v>74</v>
      </c>
      <c r="AJ1431">
        <v>49</v>
      </c>
      <c r="AK1431">
        <f>AJ1431*2.54</f>
        <v>124.46000000000001</v>
      </c>
      <c r="AL1431" t="str">
        <f>IF(AK1431&lt;5,"Sapling",IF(AK1431&lt;30,"Pole",IF(AK1431&lt;50,"Small Saw",IF(AK1431&lt;100,"Large Saw",IF(AK1431&lt;300,"Giant","Monarch")))))</f>
        <v>Giant</v>
      </c>
      <c r="AM1431">
        <v>135</v>
      </c>
      <c r="AN1431" t="s">
        <v>922</v>
      </c>
      <c r="AO1431" s="1">
        <v>45505.604919398145</v>
      </c>
      <c r="AP1431" t="s">
        <v>76</v>
      </c>
      <c r="AQ1431" s="1">
        <v>45559.759201388886</v>
      </c>
      <c r="AR1431" t="s">
        <v>151</v>
      </c>
      <c r="AU1431" t="s">
        <v>177</v>
      </c>
      <c r="AV1431" t="s">
        <v>80</v>
      </c>
      <c r="AW1431" t="s">
        <v>81</v>
      </c>
    </row>
    <row r="1432" spans="1:50" x14ac:dyDescent="0.35">
      <c r="A1432">
        <v>301</v>
      </c>
      <c r="C1432">
        <v>156</v>
      </c>
      <c r="E1432" t="s">
        <v>637</v>
      </c>
      <c r="F1432" t="s">
        <v>290</v>
      </c>
      <c r="G1432" t="s">
        <v>1</v>
      </c>
      <c r="H1432">
        <v>49.299999999999898</v>
      </c>
      <c r="I1432">
        <v>125</v>
      </c>
      <c r="J1432" t="s">
        <v>381</v>
      </c>
      <c r="M1432" t="s">
        <v>70</v>
      </c>
      <c r="N1432">
        <v>32</v>
      </c>
      <c r="O1432">
        <v>0</v>
      </c>
      <c r="S1432" t="s">
        <v>69</v>
      </c>
      <c r="T1432" t="s">
        <v>68</v>
      </c>
      <c r="U1432" t="s">
        <v>67</v>
      </c>
      <c r="V1432" t="s">
        <v>70</v>
      </c>
      <c r="X1432" t="s">
        <v>70</v>
      </c>
      <c r="Y1432" t="s">
        <v>70</v>
      </c>
      <c r="Z1432" t="s">
        <v>70</v>
      </c>
      <c r="AA1432" t="s">
        <v>70</v>
      </c>
      <c r="AB1432" t="s">
        <v>730</v>
      </c>
      <c r="AC1432" t="s">
        <v>68</v>
      </c>
      <c r="AD1432">
        <v>3995839</v>
      </c>
      <c r="AE1432">
        <v>351153</v>
      </c>
      <c r="AF1432" t="s">
        <v>72</v>
      </c>
      <c r="AG1432">
        <v>0</v>
      </c>
      <c r="AH1432" t="s">
        <v>73</v>
      </c>
      <c r="AI1432" t="s">
        <v>74</v>
      </c>
      <c r="AJ1432">
        <v>49</v>
      </c>
      <c r="AK1432">
        <f>AJ1432*2.54</f>
        <v>124.46000000000001</v>
      </c>
      <c r="AL1432" t="str">
        <f>IF(AK1432&lt;5,"Sapling",IF(AK1432&lt;30,"Pole",IF(AK1432&lt;50,"Small Saw",IF(AK1432&lt;100,"Large Saw",IF(AK1432&lt;300,"Giant","Monarch")))))</f>
        <v>Giant</v>
      </c>
      <c r="AM1432">
        <v>156</v>
      </c>
      <c r="AN1432" t="s">
        <v>1272</v>
      </c>
      <c r="AO1432" s="1">
        <v>45505.604919398145</v>
      </c>
      <c r="AP1432" t="s">
        <v>76</v>
      </c>
      <c r="AQ1432" s="1">
        <v>45562.781342592592</v>
      </c>
      <c r="AR1432" t="s">
        <v>151</v>
      </c>
      <c r="AU1432" t="s">
        <v>177</v>
      </c>
      <c r="AV1432" t="s">
        <v>80</v>
      </c>
      <c r="AW1432" t="s">
        <v>81</v>
      </c>
    </row>
    <row r="1433" spans="1:50" x14ac:dyDescent="0.35">
      <c r="A1433">
        <v>332</v>
      </c>
      <c r="C1433">
        <v>150</v>
      </c>
      <c r="E1433" t="s">
        <v>637</v>
      </c>
      <c r="F1433" t="s">
        <v>290</v>
      </c>
      <c r="G1433" t="s">
        <v>1</v>
      </c>
      <c r="H1433">
        <v>38</v>
      </c>
      <c r="I1433">
        <v>96</v>
      </c>
      <c r="J1433" t="s">
        <v>1342</v>
      </c>
      <c r="M1433" t="s">
        <v>68</v>
      </c>
      <c r="N1433">
        <v>26</v>
      </c>
      <c r="O1433">
        <v>1</v>
      </c>
      <c r="S1433" t="s">
        <v>94</v>
      </c>
      <c r="T1433" t="s">
        <v>68</v>
      </c>
      <c r="U1433" t="s">
        <v>67</v>
      </c>
      <c r="Y1433" t="s">
        <v>70</v>
      </c>
      <c r="Z1433" t="s">
        <v>70</v>
      </c>
      <c r="AA1433" t="s">
        <v>70</v>
      </c>
      <c r="AB1433" t="s">
        <v>168</v>
      </c>
      <c r="AC1433" t="s">
        <v>68</v>
      </c>
      <c r="AD1433">
        <v>3995657</v>
      </c>
      <c r="AE1433">
        <v>351162</v>
      </c>
      <c r="AF1433" t="s">
        <v>72</v>
      </c>
      <c r="AG1433">
        <v>0</v>
      </c>
      <c r="AH1433" t="s">
        <v>73</v>
      </c>
      <c r="AI1433" t="s">
        <v>74</v>
      </c>
      <c r="AJ1433">
        <v>49</v>
      </c>
      <c r="AK1433">
        <f>AJ1433*2.54</f>
        <v>124.46000000000001</v>
      </c>
      <c r="AL1433" t="str">
        <f>IF(AK1433&lt;5,"Sapling",IF(AK1433&lt;30,"Pole",IF(AK1433&lt;50,"Small Saw",IF(AK1433&lt;100,"Large Saw",IF(AK1433&lt;300,"Giant","Monarch")))))</f>
        <v>Giant</v>
      </c>
      <c r="AM1433">
        <v>150</v>
      </c>
      <c r="AN1433" t="s">
        <v>1343</v>
      </c>
      <c r="AO1433" s="1">
        <v>45505.604919398145</v>
      </c>
      <c r="AP1433" t="s">
        <v>76</v>
      </c>
      <c r="AQ1433" s="1">
        <v>45563.857974537037</v>
      </c>
      <c r="AR1433" t="s">
        <v>927</v>
      </c>
      <c r="AT1433" t="s">
        <v>1344</v>
      </c>
      <c r="AU1433" t="s">
        <v>177</v>
      </c>
      <c r="AV1433" t="s">
        <v>86</v>
      </c>
      <c r="AW1433" t="s">
        <v>81</v>
      </c>
    </row>
    <row r="1434" spans="1:50" x14ac:dyDescent="0.35">
      <c r="A1434">
        <v>462</v>
      </c>
      <c r="C1434">
        <v>170</v>
      </c>
      <c r="E1434" t="s">
        <v>637</v>
      </c>
      <c r="F1434" t="s">
        <v>201</v>
      </c>
      <c r="G1434" t="s">
        <v>1</v>
      </c>
      <c r="H1434">
        <v>50</v>
      </c>
      <c r="I1434">
        <v>127</v>
      </c>
      <c r="J1434" t="s">
        <v>1643</v>
      </c>
      <c r="M1434" t="s">
        <v>68</v>
      </c>
      <c r="O1434">
        <v>1</v>
      </c>
      <c r="S1434" t="s">
        <v>94</v>
      </c>
      <c r="T1434" t="s">
        <v>68</v>
      </c>
      <c r="U1434" t="s">
        <v>67</v>
      </c>
      <c r="X1434" t="s">
        <v>70</v>
      </c>
      <c r="Y1434" t="s">
        <v>70</v>
      </c>
      <c r="Z1434" t="s">
        <v>70</v>
      </c>
      <c r="AA1434" t="s">
        <v>70</v>
      </c>
      <c r="AB1434" t="s">
        <v>72</v>
      </c>
      <c r="AC1434" t="s">
        <v>68</v>
      </c>
      <c r="AD1434">
        <v>3995923</v>
      </c>
      <c r="AE1434">
        <v>350693</v>
      </c>
      <c r="AF1434" t="s">
        <v>72</v>
      </c>
      <c r="AG1434">
        <v>0</v>
      </c>
      <c r="AH1434" t="s">
        <v>73</v>
      </c>
      <c r="AI1434" t="s">
        <v>74</v>
      </c>
      <c r="AJ1434">
        <v>49</v>
      </c>
      <c r="AK1434">
        <f>AJ1434*2.54</f>
        <v>124.46000000000001</v>
      </c>
      <c r="AL1434" t="str">
        <f>IF(AK1434&lt;5,"Sapling",IF(AK1434&lt;30,"Pole",IF(AK1434&lt;50,"Small Saw",IF(AK1434&lt;100,"Large Saw",IF(AK1434&lt;300,"Giant","Monarch")))))</f>
        <v>Giant</v>
      </c>
      <c r="AM1434">
        <v>170</v>
      </c>
      <c r="AN1434" t="s">
        <v>1644</v>
      </c>
      <c r="AO1434" s="1">
        <v>45505.604919398145</v>
      </c>
      <c r="AP1434" t="s">
        <v>76</v>
      </c>
      <c r="AQ1434" s="1">
        <v>45562.889884259261</v>
      </c>
      <c r="AR1434" t="s">
        <v>927</v>
      </c>
      <c r="AT1434" t="s">
        <v>1645</v>
      </c>
      <c r="AU1434" t="s">
        <v>177</v>
      </c>
      <c r="AV1434" t="s">
        <v>80</v>
      </c>
      <c r="AW1434" t="s">
        <v>81</v>
      </c>
    </row>
    <row r="1435" spans="1:50" x14ac:dyDescent="0.35">
      <c r="A1435">
        <v>86</v>
      </c>
      <c r="C1435">
        <v>136</v>
      </c>
      <c r="E1435" t="s">
        <v>1940</v>
      </c>
      <c r="F1435" t="s">
        <v>146</v>
      </c>
      <c r="G1435" t="s">
        <v>1</v>
      </c>
      <c r="H1435">
        <v>39.899999999999899</v>
      </c>
      <c r="I1435">
        <v>101</v>
      </c>
      <c r="J1435" t="s">
        <v>2085</v>
      </c>
      <c r="K1435" t="s">
        <v>67</v>
      </c>
      <c r="M1435" t="s">
        <v>70</v>
      </c>
      <c r="N1435">
        <v>24</v>
      </c>
      <c r="O1435">
        <v>0</v>
      </c>
      <c r="S1435" t="s">
        <v>182</v>
      </c>
      <c r="T1435" t="s">
        <v>68</v>
      </c>
      <c r="U1435" t="s">
        <v>67</v>
      </c>
      <c r="V1435" t="s">
        <v>70</v>
      </c>
      <c r="X1435" t="s">
        <v>70</v>
      </c>
      <c r="Y1435" t="s">
        <v>70</v>
      </c>
      <c r="Z1435" t="s">
        <v>70</v>
      </c>
      <c r="AA1435" t="s">
        <v>70</v>
      </c>
      <c r="AB1435" t="s">
        <v>72</v>
      </c>
      <c r="AC1435" t="s">
        <v>68</v>
      </c>
      <c r="AD1435">
        <v>3990274</v>
      </c>
      <c r="AE1435">
        <v>353301</v>
      </c>
      <c r="AF1435" t="s">
        <v>72</v>
      </c>
      <c r="AG1435">
        <v>0</v>
      </c>
      <c r="AH1435" t="s">
        <v>73</v>
      </c>
      <c r="AI1435" t="s">
        <v>74</v>
      </c>
      <c r="AJ1435">
        <v>49</v>
      </c>
      <c r="AK1435">
        <f>AJ1435*2.54</f>
        <v>124.46000000000001</v>
      </c>
      <c r="AL1435" t="str">
        <f>IF(AK1435&lt;5,"Sapling",IF(AK1435&lt;30,"Pole",IF(AK1435&lt;50,"Small Saw",IF(AK1435&lt;100,"Large Saw",IF(AK1435&lt;300,"Giant","Monarch")))))</f>
        <v>Giant</v>
      </c>
      <c r="AM1435">
        <v>136</v>
      </c>
      <c r="AN1435" t="s">
        <v>2086</v>
      </c>
      <c r="AO1435" s="1">
        <v>45505.604919398145</v>
      </c>
      <c r="AP1435" t="s">
        <v>76</v>
      </c>
      <c r="AQ1435" s="1">
        <v>45552.912708333337</v>
      </c>
      <c r="AR1435" t="s">
        <v>151</v>
      </c>
      <c r="AU1435" t="s">
        <v>79</v>
      </c>
      <c r="AV1435" t="s">
        <v>86</v>
      </c>
      <c r="AW1435" t="s">
        <v>81</v>
      </c>
    </row>
    <row r="1436" spans="1:50" x14ac:dyDescent="0.35">
      <c r="A1436">
        <v>248</v>
      </c>
      <c r="C1436">
        <v>203</v>
      </c>
      <c r="E1436" t="s">
        <v>174</v>
      </c>
      <c r="F1436" t="s">
        <v>106</v>
      </c>
      <c r="G1436" t="s">
        <v>1</v>
      </c>
      <c r="H1436">
        <v>51.5</v>
      </c>
      <c r="I1436">
        <v>130</v>
      </c>
      <c r="J1436" t="s">
        <v>2688</v>
      </c>
      <c r="K1436" t="s">
        <v>67</v>
      </c>
      <c r="M1436" t="s">
        <v>70</v>
      </c>
      <c r="N1436">
        <v>29.5</v>
      </c>
      <c r="O1436">
        <v>0</v>
      </c>
      <c r="S1436" t="s">
        <v>69</v>
      </c>
      <c r="T1436" t="s">
        <v>70</v>
      </c>
      <c r="V1436" t="s">
        <v>70</v>
      </c>
      <c r="W1436" t="s">
        <v>67</v>
      </c>
      <c r="X1436" t="s">
        <v>68</v>
      </c>
      <c r="Y1436" t="s">
        <v>70</v>
      </c>
      <c r="Z1436" t="s">
        <v>70</v>
      </c>
      <c r="AA1436" t="s">
        <v>70</v>
      </c>
      <c r="AB1436" t="s">
        <v>72</v>
      </c>
      <c r="AC1436" t="s">
        <v>68</v>
      </c>
      <c r="AD1436">
        <v>3982896</v>
      </c>
      <c r="AE1436">
        <v>350061</v>
      </c>
      <c r="AF1436" t="s">
        <v>72</v>
      </c>
      <c r="AG1436">
        <v>0</v>
      </c>
      <c r="AH1436" t="s">
        <v>73</v>
      </c>
      <c r="AI1436" t="s">
        <v>74</v>
      </c>
      <c r="AJ1436">
        <v>49</v>
      </c>
      <c r="AK1436">
        <f>AJ1436*2.54</f>
        <v>124.46000000000001</v>
      </c>
      <c r="AL1436" t="str">
        <f>IF(AK1436&lt;5,"Sapling",IF(AK1436&lt;30,"Pole",IF(AK1436&lt;50,"Small Saw",IF(AK1436&lt;100,"Large Saw",IF(AK1436&lt;300,"Giant","Monarch")))))</f>
        <v>Giant</v>
      </c>
      <c r="AM1436">
        <v>203</v>
      </c>
      <c r="AN1436" t="s">
        <v>2689</v>
      </c>
      <c r="AO1436" s="1">
        <v>45505.604919398145</v>
      </c>
      <c r="AP1436" t="s">
        <v>76</v>
      </c>
      <c r="AQ1436" s="1">
        <v>45532.887913483799</v>
      </c>
      <c r="AR1436" t="s">
        <v>76</v>
      </c>
      <c r="AS1436" t="s">
        <v>67</v>
      </c>
      <c r="AU1436" t="s">
        <v>177</v>
      </c>
      <c r="AV1436" t="s">
        <v>86</v>
      </c>
      <c r="AW1436" t="s">
        <v>81</v>
      </c>
      <c r="AX1436" t="s">
        <v>2690</v>
      </c>
    </row>
    <row r="1437" spans="1:50" x14ac:dyDescent="0.35">
      <c r="A1437">
        <v>697</v>
      </c>
      <c r="C1437">
        <v>158</v>
      </c>
      <c r="E1437" t="s">
        <v>174</v>
      </c>
      <c r="F1437" t="s">
        <v>146</v>
      </c>
      <c r="G1437" t="s">
        <v>1</v>
      </c>
      <c r="H1437">
        <v>37.1</v>
      </c>
      <c r="I1437">
        <v>94</v>
      </c>
      <c r="J1437" t="s">
        <v>283</v>
      </c>
      <c r="M1437" t="s">
        <v>68</v>
      </c>
      <c r="N1437">
        <v>38</v>
      </c>
      <c r="O1437">
        <v>1</v>
      </c>
      <c r="S1437" t="s">
        <v>182</v>
      </c>
      <c r="T1437" t="s">
        <v>68</v>
      </c>
      <c r="U1437" t="s">
        <v>67</v>
      </c>
      <c r="V1437" t="s">
        <v>70</v>
      </c>
      <c r="X1437" t="s">
        <v>70</v>
      </c>
      <c r="Y1437" t="s">
        <v>70</v>
      </c>
      <c r="Z1437" t="s">
        <v>70</v>
      </c>
      <c r="AA1437" t="s">
        <v>70</v>
      </c>
      <c r="AB1437" t="s">
        <v>72</v>
      </c>
      <c r="AC1437" t="s">
        <v>68</v>
      </c>
      <c r="AD1437">
        <v>3982803</v>
      </c>
      <c r="AE1437">
        <v>350244</v>
      </c>
      <c r="AF1437" t="s">
        <v>72</v>
      </c>
      <c r="AG1437">
        <v>0</v>
      </c>
      <c r="AH1437" t="s">
        <v>73</v>
      </c>
      <c r="AI1437" t="s">
        <v>74</v>
      </c>
      <c r="AJ1437">
        <v>48</v>
      </c>
      <c r="AK1437">
        <f>AJ1437*2.54</f>
        <v>121.92</v>
      </c>
      <c r="AL1437" t="str">
        <f>IF(AK1437&lt;5,"Sapling",IF(AK1437&lt;30,"Pole",IF(AK1437&lt;50,"Small Saw",IF(AK1437&lt;100,"Large Saw",IF(AK1437&lt;300,"Giant","Monarch")))))</f>
        <v>Giant</v>
      </c>
      <c r="AM1437">
        <v>158</v>
      </c>
      <c r="AN1437" t="s">
        <v>404</v>
      </c>
      <c r="AO1437" s="1">
        <v>45505.604919398145</v>
      </c>
      <c r="AP1437" t="s">
        <v>76</v>
      </c>
      <c r="AQ1437" s="1">
        <v>45548.799039351848</v>
      </c>
      <c r="AR1437" t="s">
        <v>151</v>
      </c>
      <c r="AU1437" t="s">
        <v>177</v>
      </c>
      <c r="AV1437" t="s">
        <v>86</v>
      </c>
      <c r="AW1437" t="s">
        <v>87</v>
      </c>
    </row>
    <row r="1438" spans="1:50" x14ac:dyDescent="0.35">
      <c r="A1438">
        <v>729</v>
      </c>
      <c r="C1438">
        <v>145</v>
      </c>
      <c r="E1438" t="s">
        <v>174</v>
      </c>
      <c r="F1438" t="s">
        <v>65</v>
      </c>
      <c r="G1438" t="s">
        <v>1</v>
      </c>
      <c r="H1438">
        <v>43</v>
      </c>
      <c r="I1438">
        <v>109</v>
      </c>
      <c r="J1438" t="s">
        <v>223</v>
      </c>
      <c r="M1438" t="s">
        <v>70</v>
      </c>
      <c r="N1438">
        <v>29</v>
      </c>
      <c r="O1438">
        <v>0</v>
      </c>
      <c r="S1438" t="s">
        <v>69</v>
      </c>
      <c r="T1438" t="s">
        <v>68</v>
      </c>
      <c r="U1438" t="s">
        <v>67</v>
      </c>
      <c r="V1438" t="s">
        <v>70</v>
      </c>
      <c r="X1438" t="s">
        <v>70</v>
      </c>
      <c r="Y1438" t="s">
        <v>70</v>
      </c>
      <c r="Z1438" t="s">
        <v>70</v>
      </c>
      <c r="AA1438" t="s">
        <v>70</v>
      </c>
      <c r="AB1438" t="s">
        <v>72</v>
      </c>
      <c r="AC1438" t="s">
        <v>68</v>
      </c>
      <c r="AD1438">
        <v>3983043</v>
      </c>
      <c r="AE1438">
        <v>350741</v>
      </c>
      <c r="AF1438" t="s">
        <v>72</v>
      </c>
      <c r="AG1438">
        <v>0</v>
      </c>
      <c r="AH1438" t="s">
        <v>73</v>
      </c>
      <c r="AI1438" t="s">
        <v>74</v>
      </c>
      <c r="AJ1438">
        <v>48</v>
      </c>
      <c r="AK1438">
        <f>AJ1438*2.54</f>
        <v>121.92</v>
      </c>
      <c r="AL1438" t="str">
        <f>IF(AK1438&lt;5,"Sapling",IF(AK1438&lt;30,"Pole",IF(AK1438&lt;50,"Small Saw",IF(AK1438&lt;100,"Large Saw",IF(AK1438&lt;300,"Giant","Monarch")))))</f>
        <v>Giant</v>
      </c>
      <c r="AM1438">
        <v>145</v>
      </c>
      <c r="AN1438" t="s">
        <v>487</v>
      </c>
      <c r="AO1438" s="1">
        <v>45505.604919398145</v>
      </c>
      <c r="AP1438" t="s">
        <v>76</v>
      </c>
      <c r="AQ1438" s="1">
        <v>45534.878668981481</v>
      </c>
      <c r="AR1438" t="s">
        <v>151</v>
      </c>
      <c r="AU1438" t="s">
        <v>177</v>
      </c>
      <c r="AV1438" t="s">
        <v>86</v>
      </c>
      <c r="AW1438" t="s">
        <v>87</v>
      </c>
    </row>
    <row r="1439" spans="1:50" x14ac:dyDescent="0.35">
      <c r="A1439">
        <v>589</v>
      </c>
      <c r="C1439">
        <v>120</v>
      </c>
      <c r="E1439" t="s">
        <v>174</v>
      </c>
      <c r="F1439" t="s">
        <v>201</v>
      </c>
      <c r="G1439" t="s">
        <v>1</v>
      </c>
      <c r="H1439">
        <v>40.399999999999899</v>
      </c>
      <c r="I1439">
        <v>102</v>
      </c>
      <c r="J1439" t="s">
        <v>274</v>
      </c>
      <c r="M1439" t="s">
        <v>70</v>
      </c>
      <c r="N1439">
        <v>41</v>
      </c>
      <c r="O1439">
        <v>0</v>
      </c>
      <c r="S1439" t="s">
        <v>182</v>
      </c>
      <c r="T1439" t="s">
        <v>70</v>
      </c>
      <c r="V1439" t="s">
        <v>70</v>
      </c>
      <c r="X1439" t="s">
        <v>70</v>
      </c>
      <c r="Y1439" t="s">
        <v>70</v>
      </c>
      <c r="Z1439" t="s">
        <v>70</v>
      </c>
      <c r="AA1439" t="s">
        <v>70</v>
      </c>
      <c r="AB1439" t="s">
        <v>72</v>
      </c>
      <c r="AC1439" t="s">
        <v>68</v>
      </c>
      <c r="AD1439">
        <v>3983218</v>
      </c>
      <c r="AE1439">
        <v>350550</v>
      </c>
      <c r="AF1439" t="s">
        <v>72</v>
      </c>
      <c r="AG1439">
        <v>0</v>
      </c>
      <c r="AH1439" t="s">
        <v>73</v>
      </c>
      <c r="AI1439" t="s">
        <v>74</v>
      </c>
      <c r="AJ1439">
        <v>48</v>
      </c>
      <c r="AK1439">
        <f>AJ1439*2.54</f>
        <v>121.92</v>
      </c>
      <c r="AL1439" t="str">
        <f>IF(AK1439&lt;5,"Sapling",IF(AK1439&lt;30,"Pole",IF(AK1439&lt;50,"Small Saw",IF(AK1439&lt;100,"Large Saw",IF(AK1439&lt;300,"Giant","Monarch")))))</f>
        <v>Giant</v>
      </c>
      <c r="AM1439">
        <v>120</v>
      </c>
      <c r="AN1439" t="s">
        <v>542</v>
      </c>
      <c r="AO1439" s="1">
        <v>45505.604919398145</v>
      </c>
      <c r="AP1439" t="s">
        <v>76</v>
      </c>
      <c r="AQ1439" s="1">
        <v>45533.796458333331</v>
      </c>
      <c r="AR1439" t="s">
        <v>151</v>
      </c>
      <c r="AU1439" t="s">
        <v>177</v>
      </c>
      <c r="AV1439" t="s">
        <v>86</v>
      </c>
      <c r="AW1439" t="s">
        <v>87</v>
      </c>
    </row>
    <row r="1440" spans="1:50" x14ac:dyDescent="0.35">
      <c r="A1440">
        <v>132</v>
      </c>
      <c r="C1440">
        <v>118</v>
      </c>
      <c r="E1440" t="s">
        <v>174</v>
      </c>
      <c r="F1440" t="s">
        <v>82</v>
      </c>
      <c r="G1440" t="s">
        <v>1</v>
      </c>
      <c r="H1440">
        <v>44.2</v>
      </c>
      <c r="I1440">
        <v>112</v>
      </c>
      <c r="J1440" t="s">
        <v>198</v>
      </c>
      <c r="M1440" t="s">
        <v>70</v>
      </c>
      <c r="N1440">
        <v>44</v>
      </c>
      <c r="O1440">
        <v>0</v>
      </c>
      <c r="S1440" t="s">
        <v>69</v>
      </c>
      <c r="T1440" t="s">
        <v>68</v>
      </c>
      <c r="U1440" t="s">
        <v>133</v>
      </c>
      <c r="V1440" t="s">
        <v>70</v>
      </c>
      <c r="X1440" t="s">
        <v>70</v>
      </c>
      <c r="Y1440" t="s">
        <v>70</v>
      </c>
      <c r="Z1440" t="s">
        <v>70</v>
      </c>
      <c r="AA1440" t="s">
        <v>70</v>
      </c>
      <c r="AB1440" t="s">
        <v>72</v>
      </c>
      <c r="AC1440" t="s">
        <v>68</v>
      </c>
      <c r="AD1440">
        <v>3983574</v>
      </c>
      <c r="AE1440">
        <v>349802</v>
      </c>
      <c r="AF1440" t="s">
        <v>72</v>
      </c>
      <c r="AG1440">
        <v>0</v>
      </c>
      <c r="AH1440" t="s">
        <v>73</v>
      </c>
      <c r="AI1440" t="s">
        <v>74</v>
      </c>
      <c r="AJ1440">
        <v>48</v>
      </c>
      <c r="AK1440">
        <f>AJ1440*2.54</f>
        <v>121.92</v>
      </c>
      <c r="AL1440" t="str">
        <f>IF(AK1440&lt;5,"Sapling",IF(AK1440&lt;30,"Pole",IF(AK1440&lt;50,"Small Saw",IF(AK1440&lt;100,"Large Saw",IF(AK1440&lt;300,"Giant","Monarch")))))</f>
        <v>Giant</v>
      </c>
      <c r="AM1440">
        <v>118</v>
      </c>
      <c r="AN1440" t="s">
        <v>543</v>
      </c>
      <c r="AO1440" s="1">
        <v>45505.604919398145</v>
      </c>
      <c r="AP1440" t="s">
        <v>76</v>
      </c>
      <c r="AQ1440" s="1">
        <v>45556.675069444442</v>
      </c>
      <c r="AR1440" t="s">
        <v>151</v>
      </c>
      <c r="AU1440" t="s">
        <v>177</v>
      </c>
      <c r="AV1440" t="s">
        <v>80</v>
      </c>
      <c r="AW1440" t="s">
        <v>81</v>
      </c>
    </row>
    <row r="1441" spans="1:50" x14ac:dyDescent="0.35">
      <c r="A1441">
        <v>371</v>
      </c>
      <c r="C1441">
        <v>168</v>
      </c>
      <c r="E1441" t="s">
        <v>637</v>
      </c>
      <c r="F1441" t="s">
        <v>82</v>
      </c>
      <c r="G1441" t="s">
        <v>1</v>
      </c>
      <c r="H1441">
        <v>125</v>
      </c>
      <c r="I1441">
        <v>317</v>
      </c>
      <c r="J1441" t="s">
        <v>1044</v>
      </c>
      <c r="M1441" t="s">
        <v>68</v>
      </c>
      <c r="N1441">
        <v>25</v>
      </c>
      <c r="O1441">
        <v>4</v>
      </c>
      <c r="S1441" t="s">
        <v>94</v>
      </c>
      <c r="T1441" t="s">
        <v>68</v>
      </c>
      <c r="U1441" t="s">
        <v>67</v>
      </c>
      <c r="V1441" t="s">
        <v>70</v>
      </c>
      <c r="X1441" t="s">
        <v>70</v>
      </c>
      <c r="Y1441" t="s">
        <v>70</v>
      </c>
      <c r="Z1441" t="s">
        <v>68</v>
      </c>
      <c r="AA1441" t="s">
        <v>70</v>
      </c>
      <c r="AB1441" t="s">
        <v>72</v>
      </c>
      <c r="AC1441" t="s">
        <v>68</v>
      </c>
      <c r="AD1441">
        <v>3995874</v>
      </c>
      <c r="AE1441">
        <v>349210</v>
      </c>
      <c r="AF1441" t="s">
        <v>72</v>
      </c>
      <c r="AG1441">
        <v>0</v>
      </c>
      <c r="AH1441" t="s">
        <v>73</v>
      </c>
      <c r="AI1441" t="s">
        <v>74</v>
      </c>
      <c r="AJ1441">
        <v>48</v>
      </c>
      <c r="AK1441">
        <f>AJ1441*2.54</f>
        <v>121.92</v>
      </c>
      <c r="AL1441" t="str">
        <f>IF(AK1441&lt;5,"Sapling",IF(AK1441&lt;30,"Pole",IF(AK1441&lt;50,"Small Saw",IF(AK1441&lt;100,"Large Saw",IF(AK1441&lt;300,"Giant","Monarch")))))</f>
        <v>Giant</v>
      </c>
      <c r="AM1441">
        <v>168</v>
      </c>
      <c r="AN1441" t="s">
        <v>1409</v>
      </c>
      <c r="AO1441" s="1">
        <v>45505.604919398145</v>
      </c>
      <c r="AP1441" t="s">
        <v>76</v>
      </c>
      <c r="AQ1441" s="1">
        <v>45563.827013888891</v>
      </c>
      <c r="AR1441" t="s">
        <v>151</v>
      </c>
      <c r="AU1441" t="s">
        <v>177</v>
      </c>
      <c r="AV1441" t="s">
        <v>86</v>
      </c>
      <c r="AW1441" t="s">
        <v>81</v>
      </c>
    </row>
    <row r="1442" spans="1:50" x14ac:dyDescent="0.35">
      <c r="A1442">
        <v>14</v>
      </c>
      <c r="C1442">
        <v>120</v>
      </c>
      <c r="D1442">
        <v>101</v>
      </c>
      <c r="E1442" t="s">
        <v>64</v>
      </c>
      <c r="F1442" t="s">
        <v>146</v>
      </c>
      <c r="G1442" t="s">
        <v>1</v>
      </c>
      <c r="H1442">
        <v>48.299999999999898</v>
      </c>
      <c r="I1442">
        <v>122</v>
      </c>
      <c r="J1442" t="s">
        <v>1156</v>
      </c>
      <c r="K1442" t="s">
        <v>67</v>
      </c>
      <c r="M1442" t="s">
        <v>70</v>
      </c>
      <c r="N1442">
        <v>24</v>
      </c>
      <c r="S1442" t="s">
        <v>69</v>
      </c>
      <c r="T1442" t="s">
        <v>68</v>
      </c>
      <c r="U1442" t="s">
        <v>67</v>
      </c>
      <c r="V1442" t="s">
        <v>68</v>
      </c>
      <c r="X1442" t="s">
        <v>70</v>
      </c>
      <c r="Y1442" t="s">
        <v>70</v>
      </c>
      <c r="Z1442" t="s">
        <v>70</v>
      </c>
      <c r="AA1442" t="s">
        <v>70</v>
      </c>
      <c r="AB1442" t="s">
        <v>1928</v>
      </c>
      <c r="AC1442" t="s">
        <v>68</v>
      </c>
      <c r="AD1442">
        <v>3982521</v>
      </c>
      <c r="AE1442">
        <v>347701</v>
      </c>
      <c r="AF1442" t="s">
        <v>72</v>
      </c>
      <c r="AG1442">
        <v>0</v>
      </c>
      <c r="AH1442" t="s">
        <v>73</v>
      </c>
      <c r="AI1442" t="s">
        <v>74</v>
      </c>
      <c r="AJ1442">
        <v>48</v>
      </c>
      <c r="AK1442">
        <f>AJ1442*2.54</f>
        <v>121.92</v>
      </c>
      <c r="AL1442" t="str">
        <f>IF(AK1442&lt;5,"Sapling",IF(AK1442&lt;30,"Pole",IF(AK1442&lt;50,"Small Saw",IF(AK1442&lt;100,"Large Saw",IF(AK1442&lt;300,"Giant","Monarch")))))</f>
        <v>Giant</v>
      </c>
      <c r="AM1442">
        <v>120</v>
      </c>
      <c r="AN1442" t="s">
        <v>1929</v>
      </c>
      <c r="AO1442" s="1">
        <v>45505.604919398145</v>
      </c>
      <c r="AP1442" t="s">
        <v>76</v>
      </c>
      <c r="AQ1442" s="1">
        <v>45546.913287037038</v>
      </c>
      <c r="AR1442" t="s">
        <v>77</v>
      </c>
      <c r="AT1442" t="s">
        <v>1930</v>
      </c>
      <c r="AU1442" t="s">
        <v>79</v>
      </c>
      <c r="AV1442" t="s">
        <v>80</v>
      </c>
      <c r="AW1442" t="s">
        <v>87</v>
      </c>
    </row>
    <row r="1443" spans="1:50" x14ac:dyDescent="0.35">
      <c r="A1443">
        <v>82</v>
      </c>
      <c r="C1443">
        <v>190</v>
      </c>
      <c r="E1443" t="s">
        <v>1940</v>
      </c>
      <c r="F1443" t="s">
        <v>82</v>
      </c>
      <c r="G1443" t="s">
        <v>1</v>
      </c>
      <c r="H1443">
        <v>56.399999999999899</v>
      </c>
      <c r="I1443">
        <v>143</v>
      </c>
      <c r="J1443" t="s">
        <v>198</v>
      </c>
      <c r="K1443" t="s">
        <v>67</v>
      </c>
      <c r="M1443" t="s">
        <v>68</v>
      </c>
      <c r="N1443">
        <v>38</v>
      </c>
      <c r="O1443">
        <v>1</v>
      </c>
      <c r="S1443" t="s">
        <v>69</v>
      </c>
      <c r="T1443" t="s">
        <v>68</v>
      </c>
      <c r="U1443" t="s">
        <v>67</v>
      </c>
      <c r="V1443" t="s">
        <v>70</v>
      </c>
      <c r="W1443" t="s">
        <v>67</v>
      </c>
      <c r="X1443" t="s">
        <v>68</v>
      </c>
      <c r="Y1443" t="s">
        <v>68</v>
      </c>
      <c r="Z1443" t="s">
        <v>70</v>
      </c>
      <c r="AA1443" t="s">
        <v>70</v>
      </c>
      <c r="AB1443" t="s">
        <v>72</v>
      </c>
      <c r="AC1443" t="s">
        <v>68</v>
      </c>
      <c r="AD1443">
        <v>3990670</v>
      </c>
      <c r="AE1443">
        <v>352675</v>
      </c>
      <c r="AF1443" t="s">
        <v>72</v>
      </c>
      <c r="AG1443">
        <v>0</v>
      </c>
      <c r="AH1443" t="s">
        <v>73</v>
      </c>
      <c r="AI1443" t="s">
        <v>74</v>
      </c>
      <c r="AJ1443">
        <v>48</v>
      </c>
      <c r="AK1443">
        <f>AJ1443*2.54</f>
        <v>121.92</v>
      </c>
      <c r="AL1443" t="str">
        <f>IF(AK1443&lt;5,"Sapling",IF(AK1443&lt;30,"Pole",IF(AK1443&lt;50,"Small Saw",IF(AK1443&lt;100,"Large Saw",IF(AK1443&lt;300,"Giant","Monarch")))))</f>
        <v>Giant</v>
      </c>
      <c r="AM1443">
        <v>190</v>
      </c>
      <c r="AN1443" t="s">
        <v>2077</v>
      </c>
      <c r="AO1443" s="1">
        <v>45505.604919398145</v>
      </c>
      <c r="AP1443" t="s">
        <v>76</v>
      </c>
      <c r="AQ1443" s="1">
        <v>45554.736354166664</v>
      </c>
      <c r="AR1443" t="s">
        <v>151</v>
      </c>
      <c r="AU1443" t="s">
        <v>79</v>
      </c>
      <c r="AV1443" t="s">
        <v>86</v>
      </c>
      <c r="AW1443" t="s">
        <v>159</v>
      </c>
    </row>
    <row r="1444" spans="1:50" x14ac:dyDescent="0.35">
      <c r="A1444">
        <v>74</v>
      </c>
      <c r="C1444">
        <v>178</v>
      </c>
      <c r="D1444">
        <v>178</v>
      </c>
      <c r="E1444" t="s">
        <v>174</v>
      </c>
      <c r="F1444" t="s">
        <v>106</v>
      </c>
      <c r="G1444" t="s">
        <v>1</v>
      </c>
      <c r="H1444">
        <v>45.7</v>
      </c>
      <c r="I1444">
        <v>116</v>
      </c>
      <c r="J1444" t="s">
        <v>184</v>
      </c>
      <c r="M1444" t="s">
        <v>70</v>
      </c>
      <c r="N1444">
        <v>31.399999999999899</v>
      </c>
      <c r="O1444">
        <v>0</v>
      </c>
      <c r="S1444" t="s">
        <v>69</v>
      </c>
      <c r="T1444" t="s">
        <v>68</v>
      </c>
      <c r="U1444" t="s">
        <v>67</v>
      </c>
      <c r="V1444" t="s">
        <v>70</v>
      </c>
      <c r="W1444" t="s">
        <v>67</v>
      </c>
      <c r="X1444" t="s">
        <v>68</v>
      </c>
      <c r="Y1444" t="s">
        <v>70</v>
      </c>
      <c r="Z1444" t="s">
        <v>70</v>
      </c>
      <c r="AA1444" t="s">
        <v>70</v>
      </c>
      <c r="AB1444" t="s">
        <v>72</v>
      </c>
      <c r="AC1444" t="s">
        <v>68</v>
      </c>
      <c r="AD1444">
        <v>3983871</v>
      </c>
      <c r="AE1444">
        <v>349440</v>
      </c>
      <c r="AF1444" t="s">
        <v>72</v>
      </c>
      <c r="AG1444">
        <v>0</v>
      </c>
      <c r="AH1444" t="s">
        <v>73</v>
      </c>
      <c r="AI1444" t="s">
        <v>74</v>
      </c>
      <c r="AJ1444">
        <v>47</v>
      </c>
      <c r="AK1444">
        <f>AJ1444*2.54</f>
        <v>119.38</v>
      </c>
      <c r="AL1444" t="str">
        <f>IF(AK1444&lt;5,"Sapling",IF(AK1444&lt;30,"Pole",IF(AK1444&lt;50,"Small Saw",IF(AK1444&lt;100,"Large Saw",IF(AK1444&lt;300,"Giant","Monarch")))))</f>
        <v>Giant</v>
      </c>
      <c r="AM1444">
        <v>178</v>
      </c>
      <c r="AN1444" t="s">
        <v>185</v>
      </c>
      <c r="AO1444" s="1">
        <v>45505.604919398145</v>
      </c>
      <c r="AP1444" t="s">
        <v>76</v>
      </c>
      <c r="AQ1444" s="1">
        <v>45557.732754629629</v>
      </c>
      <c r="AR1444" t="s">
        <v>151</v>
      </c>
      <c r="AU1444" t="s">
        <v>177</v>
      </c>
      <c r="AV1444" t="s">
        <v>86</v>
      </c>
      <c r="AW1444" t="s">
        <v>81</v>
      </c>
    </row>
    <row r="1445" spans="1:50" x14ac:dyDescent="0.35">
      <c r="A1445">
        <v>317</v>
      </c>
      <c r="C1445">
        <v>121</v>
      </c>
      <c r="E1445" t="s">
        <v>174</v>
      </c>
      <c r="F1445" t="s">
        <v>106</v>
      </c>
      <c r="G1445" t="s">
        <v>1</v>
      </c>
      <c r="H1445">
        <v>42.1</v>
      </c>
      <c r="I1445">
        <v>106</v>
      </c>
      <c r="J1445" t="s">
        <v>536</v>
      </c>
      <c r="M1445" t="s">
        <v>70</v>
      </c>
      <c r="N1445">
        <v>39</v>
      </c>
      <c r="O1445">
        <v>0</v>
      </c>
      <c r="S1445" t="s">
        <v>94</v>
      </c>
      <c r="T1445" t="s">
        <v>68</v>
      </c>
      <c r="U1445" t="s">
        <v>67</v>
      </c>
      <c r="V1445" t="s">
        <v>70</v>
      </c>
      <c r="X1445" t="s">
        <v>70</v>
      </c>
      <c r="Y1445" t="s">
        <v>70</v>
      </c>
      <c r="Z1445" t="s">
        <v>70</v>
      </c>
      <c r="AA1445" t="s">
        <v>70</v>
      </c>
      <c r="AB1445" t="s">
        <v>72</v>
      </c>
      <c r="AC1445" t="s">
        <v>68</v>
      </c>
      <c r="AD1445">
        <v>3983446</v>
      </c>
      <c r="AE1445">
        <v>349943</v>
      </c>
      <c r="AF1445" t="s">
        <v>72</v>
      </c>
      <c r="AG1445">
        <v>0</v>
      </c>
      <c r="AH1445" t="s">
        <v>73</v>
      </c>
      <c r="AI1445" t="s">
        <v>74</v>
      </c>
      <c r="AJ1445">
        <v>47</v>
      </c>
      <c r="AK1445">
        <f>AJ1445*2.54</f>
        <v>119.38</v>
      </c>
      <c r="AL1445" t="str">
        <f>IF(AK1445&lt;5,"Sapling",IF(AK1445&lt;30,"Pole",IF(AK1445&lt;50,"Small Saw",IF(AK1445&lt;100,"Large Saw",IF(AK1445&lt;300,"Giant","Monarch")))))</f>
        <v>Giant</v>
      </c>
      <c r="AM1445">
        <v>121</v>
      </c>
      <c r="AN1445" t="s">
        <v>537</v>
      </c>
      <c r="AO1445" s="1">
        <v>45505.604919398145</v>
      </c>
      <c r="AP1445" t="s">
        <v>76</v>
      </c>
      <c r="AQ1445" s="1">
        <v>45550.743171296293</v>
      </c>
      <c r="AR1445" t="s">
        <v>151</v>
      </c>
      <c r="AU1445" t="s">
        <v>177</v>
      </c>
      <c r="AV1445" t="s">
        <v>86</v>
      </c>
      <c r="AW1445" t="s">
        <v>81</v>
      </c>
    </row>
    <row r="1446" spans="1:50" x14ac:dyDescent="0.35">
      <c r="A1446">
        <v>302</v>
      </c>
      <c r="C1446">
        <v>168</v>
      </c>
      <c r="E1446" t="s">
        <v>637</v>
      </c>
      <c r="F1446" t="s">
        <v>290</v>
      </c>
      <c r="G1446" t="s">
        <v>1</v>
      </c>
      <c r="H1446">
        <v>55.2</v>
      </c>
      <c r="I1446">
        <v>140</v>
      </c>
      <c r="J1446" t="s">
        <v>1273</v>
      </c>
      <c r="M1446" t="s">
        <v>68</v>
      </c>
      <c r="N1446">
        <v>39</v>
      </c>
      <c r="O1446">
        <v>1</v>
      </c>
      <c r="S1446" t="s">
        <v>69</v>
      </c>
      <c r="T1446" t="s">
        <v>68</v>
      </c>
      <c r="U1446" t="s">
        <v>67</v>
      </c>
      <c r="V1446" t="s">
        <v>70</v>
      </c>
      <c r="X1446" t="s">
        <v>70</v>
      </c>
      <c r="Y1446" t="s">
        <v>70</v>
      </c>
      <c r="Z1446" t="s">
        <v>70</v>
      </c>
      <c r="AA1446" t="s">
        <v>70</v>
      </c>
      <c r="AB1446" t="s">
        <v>730</v>
      </c>
      <c r="AC1446" t="s">
        <v>68</v>
      </c>
      <c r="AD1446">
        <v>3995835</v>
      </c>
      <c r="AE1446">
        <v>351151</v>
      </c>
      <c r="AF1446" t="s">
        <v>72</v>
      </c>
      <c r="AG1446">
        <v>0</v>
      </c>
      <c r="AH1446" t="s">
        <v>73</v>
      </c>
      <c r="AI1446" t="s">
        <v>74</v>
      </c>
      <c r="AJ1446">
        <v>47</v>
      </c>
      <c r="AK1446">
        <f>AJ1446*2.54</f>
        <v>119.38</v>
      </c>
      <c r="AL1446" t="str">
        <f>IF(AK1446&lt;5,"Sapling",IF(AK1446&lt;30,"Pole",IF(AK1446&lt;50,"Small Saw",IF(AK1446&lt;100,"Large Saw",IF(AK1446&lt;300,"Giant","Monarch")))))</f>
        <v>Giant</v>
      </c>
      <c r="AM1446">
        <v>168</v>
      </c>
      <c r="AN1446" t="s">
        <v>1274</v>
      </c>
      <c r="AO1446" s="1">
        <v>45505.604919398145</v>
      </c>
      <c r="AP1446" t="s">
        <v>76</v>
      </c>
      <c r="AQ1446" s="1">
        <v>45562.778449074074</v>
      </c>
      <c r="AR1446" t="s">
        <v>151</v>
      </c>
      <c r="AU1446" t="s">
        <v>177</v>
      </c>
      <c r="AV1446" t="s">
        <v>80</v>
      </c>
      <c r="AW1446" t="s">
        <v>81</v>
      </c>
    </row>
    <row r="1447" spans="1:50" x14ac:dyDescent="0.35">
      <c r="A1447">
        <v>560</v>
      </c>
      <c r="C1447">
        <v>188</v>
      </c>
      <c r="E1447" t="s">
        <v>174</v>
      </c>
      <c r="F1447" t="s">
        <v>65</v>
      </c>
      <c r="G1447" t="s">
        <v>1</v>
      </c>
      <c r="H1447">
        <v>44.7</v>
      </c>
      <c r="I1447">
        <v>113</v>
      </c>
      <c r="J1447" t="s">
        <v>2876</v>
      </c>
      <c r="M1447" t="s">
        <v>70</v>
      </c>
      <c r="N1447">
        <v>12</v>
      </c>
      <c r="O1447">
        <v>0</v>
      </c>
      <c r="S1447" t="s">
        <v>182</v>
      </c>
      <c r="T1447" t="s">
        <v>70</v>
      </c>
      <c r="V1447" t="s">
        <v>70</v>
      </c>
      <c r="X1447" t="s">
        <v>70</v>
      </c>
      <c r="Y1447" t="s">
        <v>70</v>
      </c>
      <c r="Z1447" t="s">
        <v>70</v>
      </c>
      <c r="AA1447" t="s">
        <v>70</v>
      </c>
      <c r="AB1447" t="s">
        <v>72</v>
      </c>
      <c r="AC1447" t="s">
        <v>68</v>
      </c>
      <c r="AD1447">
        <v>3983138</v>
      </c>
      <c r="AE1447">
        <v>350256</v>
      </c>
      <c r="AF1447" t="s">
        <v>72</v>
      </c>
      <c r="AG1447">
        <v>0</v>
      </c>
      <c r="AH1447" t="s">
        <v>73</v>
      </c>
      <c r="AI1447" t="s">
        <v>74</v>
      </c>
      <c r="AJ1447">
        <v>47</v>
      </c>
      <c r="AK1447">
        <f>AJ1447*2.54</f>
        <v>119.38</v>
      </c>
      <c r="AL1447" t="str">
        <f>IF(AK1447&lt;5,"Sapling",IF(AK1447&lt;30,"Pole",IF(AK1447&lt;50,"Small Saw",IF(AK1447&lt;100,"Large Saw",IF(AK1447&lt;300,"Giant","Monarch")))))</f>
        <v>Giant</v>
      </c>
      <c r="AM1447">
        <v>188</v>
      </c>
      <c r="AN1447" t="s">
        <v>2877</v>
      </c>
      <c r="AO1447" s="1">
        <v>45505.604919398145</v>
      </c>
      <c r="AP1447" t="s">
        <v>76</v>
      </c>
      <c r="AQ1447" s="1">
        <v>45534.694097222222</v>
      </c>
      <c r="AR1447" t="s">
        <v>151</v>
      </c>
      <c r="AT1447" t="s">
        <v>2878</v>
      </c>
      <c r="AU1447" t="s">
        <v>177</v>
      </c>
      <c r="AV1447" t="s">
        <v>86</v>
      </c>
      <c r="AW1447" t="s">
        <v>159</v>
      </c>
      <c r="AX1447" t="s">
        <v>2879</v>
      </c>
    </row>
    <row r="1448" spans="1:50" x14ac:dyDescent="0.35">
      <c r="A1448">
        <v>247</v>
      </c>
      <c r="C1448">
        <v>131</v>
      </c>
      <c r="E1448" t="s">
        <v>174</v>
      </c>
      <c r="F1448" t="s">
        <v>82</v>
      </c>
      <c r="G1448" t="s">
        <v>1</v>
      </c>
      <c r="H1448">
        <v>45.6</v>
      </c>
      <c r="I1448">
        <v>115</v>
      </c>
      <c r="J1448" t="s">
        <v>406</v>
      </c>
      <c r="K1448" t="s">
        <v>133</v>
      </c>
      <c r="M1448" t="s">
        <v>70</v>
      </c>
      <c r="N1448">
        <v>31</v>
      </c>
      <c r="O1448">
        <v>0</v>
      </c>
      <c r="S1448" t="s">
        <v>69</v>
      </c>
      <c r="T1448" t="s">
        <v>70</v>
      </c>
      <c r="V1448" t="s">
        <v>70</v>
      </c>
      <c r="W1448" t="s">
        <v>133</v>
      </c>
      <c r="X1448" t="s">
        <v>68</v>
      </c>
      <c r="Y1448" t="s">
        <v>70</v>
      </c>
      <c r="Z1448" t="s">
        <v>70</v>
      </c>
      <c r="AA1448" t="s">
        <v>70</v>
      </c>
      <c r="AB1448" t="s">
        <v>72</v>
      </c>
      <c r="AC1448" t="s">
        <v>68</v>
      </c>
      <c r="AD1448">
        <v>3982906</v>
      </c>
      <c r="AE1448">
        <v>350059</v>
      </c>
      <c r="AF1448" t="s">
        <v>72</v>
      </c>
      <c r="AG1448">
        <v>0</v>
      </c>
      <c r="AH1448" t="s">
        <v>73</v>
      </c>
      <c r="AI1448" t="s">
        <v>74</v>
      </c>
      <c r="AJ1448">
        <v>46</v>
      </c>
      <c r="AK1448">
        <f>AJ1448*2.54</f>
        <v>116.84</v>
      </c>
      <c r="AL1448" t="str">
        <f>IF(AK1448&lt;5,"Sapling",IF(AK1448&lt;30,"Pole",IF(AK1448&lt;50,"Small Saw",IF(AK1448&lt;100,"Large Saw",IF(AK1448&lt;300,"Giant","Monarch")))))</f>
        <v>Giant</v>
      </c>
      <c r="AM1448">
        <v>131</v>
      </c>
      <c r="AN1448" t="s">
        <v>513</v>
      </c>
      <c r="AO1448" s="1">
        <v>45505.604919398145</v>
      </c>
      <c r="AP1448" t="s">
        <v>76</v>
      </c>
      <c r="AQ1448" s="1">
        <v>45532.887593634259</v>
      </c>
      <c r="AR1448" t="s">
        <v>76</v>
      </c>
      <c r="AS1448" t="s">
        <v>133</v>
      </c>
      <c r="AU1448" t="s">
        <v>177</v>
      </c>
      <c r="AV1448" t="s">
        <v>86</v>
      </c>
      <c r="AW1448" t="s">
        <v>159</v>
      </c>
      <c r="AX1448" t="s">
        <v>514</v>
      </c>
    </row>
    <row r="1449" spans="1:50" x14ac:dyDescent="0.35">
      <c r="A1449">
        <v>87</v>
      </c>
      <c r="C1449">
        <v>173</v>
      </c>
      <c r="E1449" t="s">
        <v>637</v>
      </c>
      <c r="F1449" t="s">
        <v>91</v>
      </c>
      <c r="G1449" t="s">
        <v>1</v>
      </c>
      <c r="H1449">
        <v>49.7</v>
      </c>
      <c r="I1449">
        <v>126</v>
      </c>
      <c r="J1449" t="s">
        <v>836</v>
      </c>
      <c r="M1449" t="s">
        <v>68</v>
      </c>
      <c r="N1449">
        <v>8</v>
      </c>
      <c r="O1449">
        <v>1</v>
      </c>
      <c r="S1449" t="s">
        <v>94</v>
      </c>
      <c r="T1449" t="s">
        <v>68</v>
      </c>
      <c r="U1449" t="s">
        <v>67</v>
      </c>
      <c r="V1449" t="s">
        <v>70</v>
      </c>
      <c r="X1449" t="s">
        <v>70</v>
      </c>
      <c r="Y1449" t="s">
        <v>70</v>
      </c>
      <c r="Z1449" t="s">
        <v>70</v>
      </c>
      <c r="AA1449" t="s">
        <v>70</v>
      </c>
      <c r="AB1449" t="s">
        <v>72</v>
      </c>
      <c r="AC1449" t="s">
        <v>68</v>
      </c>
      <c r="AD1449">
        <v>3996401</v>
      </c>
      <c r="AE1449">
        <v>351506</v>
      </c>
      <c r="AF1449" t="s">
        <v>72</v>
      </c>
      <c r="AG1449">
        <v>0</v>
      </c>
      <c r="AH1449" t="s">
        <v>73</v>
      </c>
      <c r="AI1449" t="s">
        <v>74</v>
      </c>
      <c r="AJ1449">
        <v>46</v>
      </c>
      <c r="AK1449">
        <f>AJ1449*2.54</f>
        <v>116.84</v>
      </c>
      <c r="AL1449" t="str">
        <f>IF(AK1449&lt;5,"Sapling",IF(AK1449&lt;30,"Pole",IF(AK1449&lt;50,"Small Saw",IF(AK1449&lt;100,"Large Saw",IF(AK1449&lt;300,"Giant","Monarch")))))</f>
        <v>Giant</v>
      </c>
      <c r="AM1449">
        <v>173</v>
      </c>
      <c r="AN1449" t="s">
        <v>837</v>
      </c>
      <c r="AO1449" s="1">
        <v>45505.604919398145</v>
      </c>
      <c r="AP1449" t="s">
        <v>76</v>
      </c>
      <c r="AQ1449" s="1">
        <v>45559.739768518521</v>
      </c>
      <c r="AR1449" t="s">
        <v>151</v>
      </c>
      <c r="AU1449" t="s">
        <v>177</v>
      </c>
      <c r="AV1449" t="s">
        <v>86</v>
      </c>
      <c r="AW1449" t="s">
        <v>159</v>
      </c>
      <c r="AX1449" t="s">
        <v>838</v>
      </c>
    </row>
    <row r="1450" spans="1:50" x14ac:dyDescent="0.35">
      <c r="A1450">
        <v>356</v>
      </c>
      <c r="C1450">
        <v>178</v>
      </c>
      <c r="E1450" t="s">
        <v>174</v>
      </c>
      <c r="F1450" t="s">
        <v>65</v>
      </c>
      <c r="G1450" t="s">
        <v>1</v>
      </c>
      <c r="H1450">
        <v>37.399999999999899</v>
      </c>
      <c r="I1450">
        <v>94</v>
      </c>
      <c r="J1450" t="s">
        <v>195</v>
      </c>
      <c r="M1450" t="s">
        <v>68</v>
      </c>
      <c r="N1450">
        <v>24</v>
      </c>
      <c r="O1450">
        <v>1</v>
      </c>
      <c r="S1450" t="s">
        <v>94</v>
      </c>
      <c r="T1450" t="s">
        <v>70</v>
      </c>
      <c r="V1450" t="s">
        <v>70</v>
      </c>
      <c r="X1450" t="s">
        <v>70</v>
      </c>
      <c r="Y1450" t="s">
        <v>70</v>
      </c>
      <c r="Z1450" t="s">
        <v>70</v>
      </c>
      <c r="AA1450" t="s">
        <v>70</v>
      </c>
      <c r="AB1450" t="s">
        <v>72</v>
      </c>
      <c r="AC1450" t="s">
        <v>68</v>
      </c>
      <c r="AD1450">
        <v>3983603</v>
      </c>
      <c r="AE1450">
        <v>350030</v>
      </c>
      <c r="AF1450" t="s">
        <v>72</v>
      </c>
      <c r="AG1450">
        <v>2</v>
      </c>
      <c r="AH1450" t="s">
        <v>73</v>
      </c>
      <c r="AI1450" t="s">
        <v>74</v>
      </c>
      <c r="AJ1450">
        <v>45</v>
      </c>
      <c r="AK1450">
        <f>AJ1450*2.54</f>
        <v>114.3</v>
      </c>
      <c r="AL1450" t="str">
        <f>IF(AK1450&lt;5,"Sapling",IF(AK1450&lt;30,"Pole",IF(AK1450&lt;50,"Small Saw",IF(AK1450&lt;100,"Large Saw",IF(AK1450&lt;300,"Giant","Monarch")))))</f>
        <v>Giant</v>
      </c>
      <c r="AM1450">
        <v>178</v>
      </c>
      <c r="AN1450" t="s">
        <v>196</v>
      </c>
      <c r="AO1450" s="1">
        <v>45505.604919398145</v>
      </c>
      <c r="AP1450" t="s">
        <v>76</v>
      </c>
      <c r="AQ1450" s="1">
        <v>45555.782743055555</v>
      </c>
      <c r="AR1450" t="s">
        <v>151</v>
      </c>
      <c r="AU1450" t="s">
        <v>177</v>
      </c>
      <c r="AV1450" t="s">
        <v>80</v>
      </c>
      <c r="AW1450" t="s">
        <v>81</v>
      </c>
    </row>
    <row r="1451" spans="1:50" x14ac:dyDescent="0.35">
      <c r="A1451">
        <v>22</v>
      </c>
      <c r="C1451">
        <v>168</v>
      </c>
      <c r="E1451" t="s">
        <v>174</v>
      </c>
      <c r="F1451" t="s">
        <v>146</v>
      </c>
      <c r="G1451" t="s">
        <v>1</v>
      </c>
      <c r="H1451">
        <v>45.799999999999898</v>
      </c>
      <c r="I1451">
        <v>116</v>
      </c>
      <c r="J1451" t="s">
        <v>221</v>
      </c>
      <c r="M1451" t="s">
        <v>70</v>
      </c>
      <c r="N1451">
        <v>23</v>
      </c>
      <c r="O1451">
        <v>0</v>
      </c>
      <c r="S1451" t="s">
        <v>182</v>
      </c>
      <c r="T1451" t="s">
        <v>70</v>
      </c>
      <c r="V1451" t="s">
        <v>70</v>
      </c>
      <c r="X1451" t="s">
        <v>70</v>
      </c>
      <c r="Y1451" t="s">
        <v>70</v>
      </c>
      <c r="Z1451" t="s">
        <v>70</v>
      </c>
      <c r="AA1451" t="s">
        <v>70</v>
      </c>
      <c r="AB1451" t="s">
        <v>168</v>
      </c>
      <c r="AC1451" t="s">
        <v>68</v>
      </c>
      <c r="AD1451">
        <v>3983850</v>
      </c>
      <c r="AE1451">
        <v>349848</v>
      </c>
      <c r="AF1451" t="s">
        <v>72</v>
      </c>
      <c r="AG1451">
        <v>0</v>
      </c>
      <c r="AH1451" t="s">
        <v>73</v>
      </c>
      <c r="AI1451" t="s">
        <v>74</v>
      </c>
      <c r="AJ1451">
        <v>45</v>
      </c>
      <c r="AK1451">
        <f>AJ1451*2.54</f>
        <v>114.3</v>
      </c>
      <c r="AL1451" t="str">
        <f>IF(AK1451&lt;5,"Sapling",IF(AK1451&lt;30,"Pole",IF(AK1451&lt;50,"Small Saw",IF(AK1451&lt;100,"Large Saw",IF(AK1451&lt;300,"Giant","Monarch")))))</f>
        <v>Giant</v>
      </c>
      <c r="AM1451">
        <v>168</v>
      </c>
      <c r="AN1451" t="s">
        <v>309</v>
      </c>
      <c r="AO1451" s="1">
        <v>45505.604919398145</v>
      </c>
      <c r="AP1451" t="s">
        <v>76</v>
      </c>
      <c r="AQ1451" s="1">
        <v>45532.887497858799</v>
      </c>
      <c r="AR1451" t="s">
        <v>76</v>
      </c>
      <c r="AU1451" t="s">
        <v>177</v>
      </c>
      <c r="AV1451" t="s">
        <v>80</v>
      </c>
      <c r="AW1451" t="s">
        <v>81</v>
      </c>
      <c r="AX1451" t="s">
        <v>310</v>
      </c>
    </row>
    <row r="1452" spans="1:50" x14ac:dyDescent="0.35">
      <c r="A1452">
        <v>567</v>
      </c>
      <c r="C1452">
        <v>137</v>
      </c>
      <c r="E1452" t="s">
        <v>174</v>
      </c>
      <c r="F1452" t="s">
        <v>65</v>
      </c>
      <c r="G1452" t="s">
        <v>1</v>
      </c>
      <c r="H1452">
        <v>44.1</v>
      </c>
      <c r="I1452">
        <v>112</v>
      </c>
      <c r="J1452" t="s">
        <v>223</v>
      </c>
      <c r="M1452" t="s">
        <v>70</v>
      </c>
      <c r="N1452">
        <v>20</v>
      </c>
      <c r="O1452">
        <v>0</v>
      </c>
      <c r="S1452" t="s">
        <v>94</v>
      </c>
      <c r="T1452" t="s">
        <v>70</v>
      </c>
      <c r="V1452" t="s">
        <v>70</v>
      </c>
      <c r="X1452" t="s">
        <v>70</v>
      </c>
      <c r="Y1452" t="s">
        <v>70</v>
      </c>
      <c r="Z1452" t="s">
        <v>70</v>
      </c>
      <c r="AA1452" t="s">
        <v>70</v>
      </c>
      <c r="AB1452" t="s">
        <v>144</v>
      </c>
      <c r="AC1452" t="s">
        <v>68</v>
      </c>
      <c r="AD1452">
        <v>3983136</v>
      </c>
      <c r="AE1452">
        <v>350291</v>
      </c>
      <c r="AF1452" t="s">
        <v>72</v>
      </c>
      <c r="AG1452">
        <v>0</v>
      </c>
      <c r="AH1452" t="s">
        <v>73</v>
      </c>
      <c r="AI1452" t="s">
        <v>74</v>
      </c>
      <c r="AJ1452">
        <v>45</v>
      </c>
      <c r="AK1452">
        <f>AJ1452*2.54</f>
        <v>114.3</v>
      </c>
      <c r="AL1452" t="str">
        <f>IF(AK1452&lt;5,"Sapling",IF(AK1452&lt;30,"Pole",IF(AK1452&lt;50,"Small Saw",IF(AK1452&lt;100,"Large Saw",IF(AK1452&lt;300,"Giant","Monarch")))))</f>
        <v>Giant</v>
      </c>
      <c r="AM1452">
        <v>137</v>
      </c>
      <c r="AN1452" t="s">
        <v>507</v>
      </c>
      <c r="AO1452" s="1">
        <v>45505.604919398145</v>
      </c>
      <c r="AP1452" t="s">
        <v>76</v>
      </c>
      <c r="AQ1452" s="1">
        <v>45534.723819444444</v>
      </c>
      <c r="AR1452" t="s">
        <v>151</v>
      </c>
      <c r="AU1452" t="s">
        <v>177</v>
      </c>
      <c r="AV1452" t="s">
        <v>86</v>
      </c>
      <c r="AW1452" t="s">
        <v>87</v>
      </c>
    </row>
    <row r="1453" spans="1:50" x14ac:dyDescent="0.35">
      <c r="A1453">
        <v>383</v>
      </c>
      <c r="C1453">
        <v>113</v>
      </c>
      <c r="E1453" t="s">
        <v>174</v>
      </c>
      <c r="F1453" t="s">
        <v>65</v>
      </c>
      <c r="G1453" t="s">
        <v>1</v>
      </c>
      <c r="H1453">
        <v>46</v>
      </c>
      <c r="I1453">
        <v>116</v>
      </c>
      <c r="J1453" t="s">
        <v>549</v>
      </c>
      <c r="M1453" t="s">
        <v>68</v>
      </c>
      <c r="N1453">
        <v>21</v>
      </c>
      <c r="O1453">
        <v>2</v>
      </c>
      <c r="S1453" t="s">
        <v>182</v>
      </c>
      <c r="AB1453" t="s">
        <v>72</v>
      </c>
      <c r="AC1453" t="s">
        <v>68</v>
      </c>
      <c r="AD1453">
        <v>3983301</v>
      </c>
      <c r="AE1453">
        <v>350085</v>
      </c>
      <c r="AF1453" t="s">
        <v>72</v>
      </c>
      <c r="AG1453">
        <v>0</v>
      </c>
      <c r="AH1453" t="s">
        <v>73</v>
      </c>
      <c r="AI1453" t="s">
        <v>74</v>
      </c>
      <c r="AJ1453">
        <v>45</v>
      </c>
      <c r="AK1453">
        <f>AJ1453*2.54</f>
        <v>114.3</v>
      </c>
      <c r="AL1453" t="str">
        <f>IF(AK1453&lt;5,"Sapling",IF(AK1453&lt;30,"Pole",IF(AK1453&lt;50,"Small Saw",IF(AK1453&lt;100,"Large Saw",IF(AK1453&lt;300,"Giant","Monarch")))))</f>
        <v>Giant</v>
      </c>
      <c r="AM1453">
        <v>113</v>
      </c>
      <c r="AN1453" t="s">
        <v>550</v>
      </c>
      <c r="AO1453" s="1">
        <v>45505.604919398145</v>
      </c>
      <c r="AP1453" t="s">
        <v>76</v>
      </c>
      <c r="AQ1453" s="1">
        <v>45532.887612303239</v>
      </c>
      <c r="AR1453" t="s">
        <v>76</v>
      </c>
      <c r="AT1453" t="s">
        <v>551</v>
      </c>
      <c r="AU1453" t="s">
        <v>177</v>
      </c>
    </row>
    <row r="1454" spans="1:50" x14ac:dyDescent="0.35">
      <c r="A1454">
        <v>365</v>
      </c>
      <c r="C1454">
        <v>40</v>
      </c>
      <c r="E1454" t="s">
        <v>174</v>
      </c>
      <c r="F1454" t="s">
        <v>65</v>
      </c>
      <c r="G1454" t="s">
        <v>1</v>
      </c>
      <c r="H1454">
        <v>25.1</v>
      </c>
      <c r="I1454">
        <v>63</v>
      </c>
      <c r="J1454" t="s">
        <v>601</v>
      </c>
      <c r="K1454" t="s">
        <v>97</v>
      </c>
      <c r="M1454" t="s">
        <v>70</v>
      </c>
      <c r="N1454">
        <v>25</v>
      </c>
      <c r="O1454">
        <v>0</v>
      </c>
      <c r="S1454" t="s">
        <v>94</v>
      </c>
      <c r="T1454" t="s">
        <v>68</v>
      </c>
      <c r="U1454" t="s">
        <v>67</v>
      </c>
      <c r="V1454" t="s">
        <v>68</v>
      </c>
      <c r="W1454" t="s">
        <v>97</v>
      </c>
      <c r="X1454" t="s">
        <v>68</v>
      </c>
      <c r="Y1454" t="s">
        <v>70</v>
      </c>
      <c r="Z1454" t="s">
        <v>70</v>
      </c>
      <c r="AA1454" t="s">
        <v>70</v>
      </c>
      <c r="AB1454" t="s">
        <v>144</v>
      </c>
      <c r="AC1454" t="s">
        <v>68</v>
      </c>
      <c r="AD1454">
        <v>3983618</v>
      </c>
      <c r="AE1454">
        <v>350040</v>
      </c>
      <c r="AF1454" t="s">
        <v>72</v>
      </c>
      <c r="AG1454">
        <v>0</v>
      </c>
      <c r="AH1454" t="s">
        <v>73</v>
      </c>
      <c r="AI1454" t="s">
        <v>74</v>
      </c>
      <c r="AJ1454">
        <v>45</v>
      </c>
      <c r="AK1454">
        <f>AJ1454*2.54</f>
        <v>114.3</v>
      </c>
      <c r="AL1454" t="str">
        <f>IF(AK1454&lt;5,"Sapling",IF(AK1454&lt;30,"Pole",IF(AK1454&lt;50,"Small Saw",IF(AK1454&lt;100,"Large Saw",IF(AK1454&lt;300,"Giant","Monarch")))))</f>
        <v>Giant</v>
      </c>
      <c r="AM1454">
        <v>40</v>
      </c>
      <c r="AN1454" t="s">
        <v>602</v>
      </c>
      <c r="AO1454" s="1">
        <v>45505.604919398145</v>
      </c>
      <c r="AP1454" t="s">
        <v>76</v>
      </c>
      <c r="AQ1454" s="1">
        <v>45555.805555555555</v>
      </c>
      <c r="AR1454" t="s">
        <v>151</v>
      </c>
      <c r="AU1454" t="s">
        <v>177</v>
      </c>
      <c r="AV1454" t="s">
        <v>86</v>
      </c>
      <c r="AW1454" t="s">
        <v>81</v>
      </c>
    </row>
    <row r="1455" spans="1:50" x14ac:dyDescent="0.35">
      <c r="A1455">
        <v>279</v>
      </c>
      <c r="C1455">
        <v>184</v>
      </c>
      <c r="E1455" t="s">
        <v>637</v>
      </c>
      <c r="F1455" t="s">
        <v>91</v>
      </c>
      <c r="G1455" t="s">
        <v>1</v>
      </c>
      <c r="H1455">
        <v>45</v>
      </c>
      <c r="I1455">
        <v>114</v>
      </c>
      <c r="J1455" t="s">
        <v>1217</v>
      </c>
      <c r="M1455" t="s">
        <v>70</v>
      </c>
      <c r="N1455">
        <v>3</v>
      </c>
      <c r="S1455" t="s">
        <v>94</v>
      </c>
      <c r="T1455" t="s">
        <v>68</v>
      </c>
      <c r="U1455" t="s">
        <v>67</v>
      </c>
      <c r="X1455" t="s">
        <v>70</v>
      </c>
      <c r="Y1455" t="s">
        <v>70</v>
      </c>
      <c r="Z1455" t="s">
        <v>70</v>
      </c>
      <c r="AA1455" t="s">
        <v>70</v>
      </c>
      <c r="AB1455" t="s">
        <v>72</v>
      </c>
      <c r="AC1455" t="s">
        <v>68</v>
      </c>
      <c r="AD1455">
        <v>3995908</v>
      </c>
      <c r="AE1455">
        <v>351424</v>
      </c>
      <c r="AF1455" t="s">
        <v>72</v>
      </c>
      <c r="AG1455">
        <v>0</v>
      </c>
      <c r="AH1455" t="s">
        <v>73</v>
      </c>
      <c r="AI1455" t="s">
        <v>74</v>
      </c>
      <c r="AJ1455">
        <v>45</v>
      </c>
      <c r="AK1455">
        <f>AJ1455*2.54</f>
        <v>114.3</v>
      </c>
      <c r="AL1455" t="str">
        <f>IF(AK1455&lt;5,"Sapling",IF(AK1455&lt;30,"Pole",IF(AK1455&lt;50,"Small Saw",IF(AK1455&lt;100,"Large Saw",IF(AK1455&lt;300,"Giant","Monarch")))))</f>
        <v>Giant</v>
      </c>
      <c r="AM1455">
        <v>184</v>
      </c>
      <c r="AN1455" t="s">
        <v>1218</v>
      </c>
      <c r="AO1455" s="1">
        <v>45505.604919398145</v>
      </c>
      <c r="AP1455" t="s">
        <v>76</v>
      </c>
      <c r="AQ1455" s="1">
        <v>45566.836828703701</v>
      </c>
      <c r="AR1455" t="s">
        <v>927</v>
      </c>
      <c r="AU1455" t="s">
        <v>177</v>
      </c>
      <c r="AV1455" t="s">
        <v>80</v>
      </c>
      <c r="AW1455" t="s">
        <v>87</v>
      </c>
    </row>
    <row r="1456" spans="1:50" x14ac:dyDescent="0.35">
      <c r="A1456">
        <v>326</v>
      </c>
      <c r="C1456">
        <v>198</v>
      </c>
      <c r="E1456" t="s">
        <v>637</v>
      </c>
      <c r="F1456" t="s">
        <v>290</v>
      </c>
      <c r="G1456" t="s">
        <v>1</v>
      </c>
      <c r="H1456">
        <v>46</v>
      </c>
      <c r="I1456">
        <v>116</v>
      </c>
      <c r="J1456" t="s">
        <v>935</v>
      </c>
      <c r="M1456" t="s">
        <v>70</v>
      </c>
      <c r="N1456">
        <v>26</v>
      </c>
      <c r="S1456" t="s">
        <v>94</v>
      </c>
      <c r="T1456" t="s">
        <v>68</v>
      </c>
      <c r="U1456" t="s">
        <v>67</v>
      </c>
      <c r="X1456" t="s">
        <v>70</v>
      </c>
      <c r="Y1456" t="s">
        <v>70</v>
      </c>
      <c r="Z1456" t="s">
        <v>70</v>
      </c>
      <c r="AA1456" t="s">
        <v>70</v>
      </c>
      <c r="AB1456" t="s">
        <v>1328</v>
      </c>
      <c r="AC1456" t="s">
        <v>68</v>
      </c>
      <c r="AD1456">
        <v>3995685</v>
      </c>
      <c r="AE1456">
        <v>351143</v>
      </c>
      <c r="AF1456" t="s">
        <v>72</v>
      </c>
      <c r="AG1456">
        <v>0</v>
      </c>
      <c r="AH1456" t="s">
        <v>73</v>
      </c>
      <c r="AI1456" t="s">
        <v>74</v>
      </c>
      <c r="AJ1456">
        <v>45</v>
      </c>
      <c r="AK1456">
        <f>AJ1456*2.54</f>
        <v>114.3</v>
      </c>
      <c r="AL1456" t="str">
        <f>IF(AK1456&lt;5,"Sapling",IF(AK1456&lt;30,"Pole",IF(AK1456&lt;50,"Small Saw",IF(AK1456&lt;100,"Large Saw",IF(AK1456&lt;300,"Giant","Monarch")))))</f>
        <v>Giant</v>
      </c>
      <c r="AM1456">
        <v>198</v>
      </c>
      <c r="AN1456" t="s">
        <v>1329</v>
      </c>
      <c r="AO1456" s="1">
        <v>45505.604919398145</v>
      </c>
      <c r="AP1456" t="s">
        <v>76</v>
      </c>
      <c r="AQ1456" s="1">
        <v>45563.871458333335</v>
      </c>
      <c r="AR1456" t="s">
        <v>927</v>
      </c>
      <c r="AU1456" t="s">
        <v>177</v>
      </c>
      <c r="AV1456" t="s">
        <v>80</v>
      </c>
      <c r="AW1456" t="s">
        <v>81</v>
      </c>
    </row>
    <row r="1457" spans="1:50" x14ac:dyDescent="0.35">
      <c r="A1457">
        <v>362</v>
      </c>
      <c r="C1457">
        <v>148</v>
      </c>
      <c r="E1457" t="s">
        <v>637</v>
      </c>
      <c r="F1457" t="s">
        <v>146</v>
      </c>
      <c r="G1457" t="s">
        <v>1</v>
      </c>
      <c r="H1457">
        <v>48.6</v>
      </c>
      <c r="I1457">
        <v>123</v>
      </c>
      <c r="J1457" t="s">
        <v>1398</v>
      </c>
      <c r="M1457" t="s">
        <v>70</v>
      </c>
      <c r="N1457">
        <v>45</v>
      </c>
      <c r="O1457">
        <v>0</v>
      </c>
      <c r="S1457" t="s">
        <v>69</v>
      </c>
      <c r="T1457" t="s">
        <v>68</v>
      </c>
      <c r="U1457" t="s">
        <v>67</v>
      </c>
      <c r="V1457" t="s">
        <v>70</v>
      </c>
      <c r="X1457" t="s">
        <v>70</v>
      </c>
      <c r="Y1457" t="s">
        <v>70</v>
      </c>
      <c r="Z1457" t="s">
        <v>70</v>
      </c>
      <c r="AA1457" t="s">
        <v>70</v>
      </c>
      <c r="AB1457" t="s">
        <v>72</v>
      </c>
      <c r="AC1457" t="s">
        <v>68</v>
      </c>
      <c r="AD1457">
        <v>3995764</v>
      </c>
      <c r="AE1457">
        <v>348931</v>
      </c>
      <c r="AF1457" t="s">
        <v>72</v>
      </c>
      <c r="AG1457">
        <v>0</v>
      </c>
      <c r="AH1457" t="s">
        <v>73</v>
      </c>
      <c r="AI1457" t="s">
        <v>74</v>
      </c>
      <c r="AJ1457">
        <v>45</v>
      </c>
      <c r="AK1457">
        <f>AJ1457*2.54</f>
        <v>114.3</v>
      </c>
      <c r="AL1457" t="str">
        <f>IF(AK1457&lt;5,"Sapling",IF(AK1457&lt;30,"Pole",IF(AK1457&lt;50,"Small Saw",IF(AK1457&lt;100,"Large Saw",IF(AK1457&lt;300,"Giant","Monarch")))))</f>
        <v>Giant</v>
      </c>
      <c r="AM1457">
        <v>148</v>
      </c>
      <c r="AN1457" t="s">
        <v>1399</v>
      </c>
      <c r="AO1457" s="1">
        <v>45505.604919398145</v>
      </c>
      <c r="AP1457" t="s">
        <v>76</v>
      </c>
      <c r="AQ1457" s="1">
        <v>45563.790960648148</v>
      </c>
      <c r="AR1457" t="s">
        <v>151</v>
      </c>
      <c r="AU1457" t="s">
        <v>177</v>
      </c>
      <c r="AV1457" t="s">
        <v>86</v>
      </c>
      <c r="AW1457" t="s">
        <v>87</v>
      </c>
    </row>
    <row r="1458" spans="1:50" x14ac:dyDescent="0.35">
      <c r="A1458">
        <v>273</v>
      </c>
      <c r="C1458">
        <v>198</v>
      </c>
      <c r="E1458" t="s">
        <v>174</v>
      </c>
      <c r="F1458" t="s">
        <v>106</v>
      </c>
      <c r="G1458" t="s">
        <v>1</v>
      </c>
      <c r="H1458">
        <v>55.799999999999898</v>
      </c>
      <c r="I1458">
        <v>141</v>
      </c>
      <c r="J1458" t="s">
        <v>348</v>
      </c>
      <c r="M1458" t="s">
        <v>70</v>
      </c>
      <c r="N1458">
        <v>9</v>
      </c>
      <c r="O1458">
        <v>0</v>
      </c>
      <c r="S1458" t="s">
        <v>94</v>
      </c>
      <c r="T1458" t="s">
        <v>70</v>
      </c>
      <c r="V1458" t="s">
        <v>70</v>
      </c>
      <c r="X1458" t="s">
        <v>70</v>
      </c>
      <c r="Y1458" t="s">
        <v>70</v>
      </c>
      <c r="Z1458" t="s">
        <v>70</v>
      </c>
      <c r="AA1458" t="s">
        <v>70</v>
      </c>
      <c r="AB1458" t="s">
        <v>168</v>
      </c>
      <c r="AC1458" t="s">
        <v>68</v>
      </c>
      <c r="AD1458">
        <v>3983087</v>
      </c>
      <c r="AE1458">
        <v>349928</v>
      </c>
      <c r="AF1458" t="s">
        <v>72</v>
      </c>
      <c r="AG1458">
        <v>0</v>
      </c>
      <c r="AH1458" t="s">
        <v>73</v>
      </c>
      <c r="AI1458" t="s">
        <v>74</v>
      </c>
      <c r="AJ1458">
        <v>45</v>
      </c>
      <c r="AK1458">
        <f>AJ1458*2.54</f>
        <v>114.3</v>
      </c>
      <c r="AL1458" t="str">
        <f>IF(AK1458&lt;5,"Sapling",IF(AK1458&lt;30,"Pole",IF(AK1458&lt;50,"Small Saw",IF(AK1458&lt;100,"Large Saw",IF(AK1458&lt;300,"Giant","Monarch")))))</f>
        <v>Giant</v>
      </c>
      <c r="AM1458">
        <v>198</v>
      </c>
      <c r="AN1458" t="s">
        <v>2747</v>
      </c>
      <c r="AO1458" s="1">
        <v>45505.604919398145</v>
      </c>
      <c r="AP1458" t="s">
        <v>76</v>
      </c>
      <c r="AQ1458" s="1">
        <v>45532.887936435189</v>
      </c>
      <c r="AR1458" t="s">
        <v>76</v>
      </c>
      <c r="AU1458" t="s">
        <v>177</v>
      </c>
      <c r="AV1458" t="s">
        <v>86</v>
      </c>
      <c r="AW1458" t="s">
        <v>87</v>
      </c>
      <c r="AX1458" t="s">
        <v>489</v>
      </c>
    </row>
    <row r="1459" spans="1:50" x14ac:dyDescent="0.35">
      <c r="A1459">
        <v>335</v>
      </c>
      <c r="C1459">
        <v>162</v>
      </c>
      <c r="E1459" t="s">
        <v>174</v>
      </c>
      <c r="F1459" t="s">
        <v>106</v>
      </c>
      <c r="G1459" t="s">
        <v>1</v>
      </c>
      <c r="H1459">
        <v>42.399999999999899</v>
      </c>
      <c r="I1459">
        <v>107</v>
      </c>
      <c r="J1459" t="s">
        <v>369</v>
      </c>
      <c r="M1459" t="s">
        <v>70</v>
      </c>
      <c r="N1459">
        <v>9</v>
      </c>
      <c r="O1459">
        <v>0</v>
      </c>
      <c r="S1459" t="s">
        <v>182</v>
      </c>
      <c r="T1459" t="s">
        <v>68</v>
      </c>
      <c r="U1459" t="s">
        <v>67</v>
      </c>
      <c r="V1459" t="s">
        <v>70</v>
      </c>
      <c r="X1459" t="s">
        <v>70</v>
      </c>
      <c r="Y1459" t="s">
        <v>70</v>
      </c>
      <c r="Z1459" t="s">
        <v>70</v>
      </c>
      <c r="AA1459" t="s">
        <v>70</v>
      </c>
      <c r="AB1459" t="s">
        <v>72</v>
      </c>
      <c r="AC1459" t="s">
        <v>68</v>
      </c>
      <c r="AD1459">
        <v>3983640</v>
      </c>
      <c r="AE1459">
        <v>349921</v>
      </c>
      <c r="AF1459" t="s">
        <v>72</v>
      </c>
      <c r="AG1459">
        <v>0</v>
      </c>
      <c r="AH1459" t="s">
        <v>73</v>
      </c>
      <c r="AI1459" t="s">
        <v>74</v>
      </c>
      <c r="AJ1459">
        <v>44</v>
      </c>
      <c r="AK1459">
        <f>AJ1459*2.54</f>
        <v>111.76</v>
      </c>
      <c r="AL1459" t="str">
        <f>IF(AK1459&lt;5,"Sapling",IF(AK1459&lt;30,"Pole",IF(AK1459&lt;50,"Small Saw",IF(AK1459&lt;100,"Large Saw",IF(AK1459&lt;300,"Giant","Monarch")))))</f>
        <v>Giant</v>
      </c>
      <c r="AM1459">
        <v>162</v>
      </c>
      <c r="AN1459" t="s">
        <v>370</v>
      </c>
      <c r="AO1459" s="1">
        <v>45505.604919398145</v>
      </c>
      <c r="AP1459" t="s">
        <v>76</v>
      </c>
      <c r="AQ1459" s="1">
        <v>45555.662256944444</v>
      </c>
      <c r="AR1459" t="s">
        <v>151</v>
      </c>
      <c r="AU1459" t="s">
        <v>177</v>
      </c>
      <c r="AV1459" t="s">
        <v>86</v>
      </c>
      <c r="AW1459" t="s">
        <v>81</v>
      </c>
    </row>
    <row r="1460" spans="1:50" x14ac:dyDescent="0.35">
      <c r="A1460">
        <v>79</v>
      </c>
      <c r="C1460">
        <v>145</v>
      </c>
      <c r="E1460" t="s">
        <v>174</v>
      </c>
      <c r="F1460" t="s">
        <v>91</v>
      </c>
      <c r="G1460" t="s">
        <v>1</v>
      </c>
      <c r="H1460">
        <v>39.700000000000003</v>
      </c>
      <c r="I1460">
        <v>100</v>
      </c>
      <c r="J1460" t="s">
        <v>482</v>
      </c>
      <c r="M1460" t="s">
        <v>70</v>
      </c>
      <c r="N1460">
        <v>48</v>
      </c>
      <c r="O1460">
        <v>0</v>
      </c>
      <c r="S1460" t="s">
        <v>69</v>
      </c>
      <c r="T1460" t="s">
        <v>68</v>
      </c>
      <c r="U1460" t="s">
        <v>67</v>
      </c>
      <c r="V1460" t="s">
        <v>70</v>
      </c>
      <c r="X1460" t="s">
        <v>70</v>
      </c>
      <c r="Y1460" t="s">
        <v>70</v>
      </c>
      <c r="Z1460" t="s">
        <v>70</v>
      </c>
      <c r="AA1460" t="s">
        <v>70</v>
      </c>
      <c r="AB1460" t="s">
        <v>71</v>
      </c>
      <c r="AC1460" t="s">
        <v>68</v>
      </c>
      <c r="AD1460">
        <v>3983871</v>
      </c>
      <c r="AE1460">
        <v>349458</v>
      </c>
      <c r="AF1460" t="s">
        <v>72</v>
      </c>
      <c r="AG1460">
        <v>0</v>
      </c>
      <c r="AH1460" t="s">
        <v>73</v>
      </c>
      <c r="AI1460" t="s">
        <v>74</v>
      </c>
      <c r="AJ1460">
        <v>44</v>
      </c>
      <c r="AK1460">
        <f>AJ1460*2.54</f>
        <v>111.76</v>
      </c>
      <c r="AL1460" t="str">
        <f>IF(AK1460&lt;5,"Sapling",IF(AK1460&lt;30,"Pole",IF(AK1460&lt;50,"Small Saw",IF(AK1460&lt;100,"Large Saw",IF(AK1460&lt;300,"Giant","Monarch")))))</f>
        <v>Giant</v>
      </c>
      <c r="AM1460">
        <v>145</v>
      </c>
      <c r="AN1460" t="s">
        <v>483</v>
      </c>
      <c r="AO1460" s="1">
        <v>45505.604919398145</v>
      </c>
      <c r="AP1460" t="s">
        <v>76</v>
      </c>
      <c r="AQ1460" s="1">
        <v>45557.750787037039</v>
      </c>
      <c r="AR1460" t="s">
        <v>151</v>
      </c>
      <c r="AU1460" t="s">
        <v>177</v>
      </c>
      <c r="AV1460" t="s">
        <v>86</v>
      </c>
      <c r="AW1460" t="s">
        <v>81</v>
      </c>
    </row>
    <row r="1461" spans="1:50" x14ac:dyDescent="0.35">
      <c r="A1461">
        <v>118</v>
      </c>
      <c r="C1461">
        <v>140</v>
      </c>
      <c r="E1461" t="s">
        <v>174</v>
      </c>
      <c r="F1461" t="s">
        <v>106</v>
      </c>
      <c r="G1461" t="s">
        <v>1</v>
      </c>
      <c r="H1461">
        <v>40.5</v>
      </c>
      <c r="I1461">
        <v>102</v>
      </c>
      <c r="J1461" t="s">
        <v>217</v>
      </c>
      <c r="M1461" t="s">
        <v>70</v>
      </c>
      <c r="N1461">
        <v>29.8</v>
      </c>
      <c r="O1461">
        <v>0</v>
      </c>
      <c r="S1461" t="s">
        <v>69</v>
      </c>
      <c r="T1461" t="s">
        <v>68</v>
      </c>
      <c r="U1461" t="s">
        <v>67</v>
      </c>
      <c r="V1461" t="s">
        <v>70</v>
      </c>
      <c r="X1461" t="s">
        <v>70</v>
      </c>
      <c r="Y1461" t="s">
        <v>70</v>
      </c>
      <c r="Z1461" t="s">
        <v>70</v>
      </c>
      <c r="AA1461" t="s">
        <v>70</v>
      </c>
      <c r="AB1461" t="s">
        <v>72</v>
      </c>
      <c r="AC1461" t="s">
        <v>68</v>
      </c>
      <c r="AD1461">
        <v>3983579</v>
      </c>
      <c r="AE1461">
        <v>349485</v>
      </c>
      <c r="AF1461" t="s">
        <v>72</v>
      </c>
      <c r="AG1461">
        <v>0</v>
      </c>
      <c r="AH1461" t="s">
        <v>73</v>
      </c>
      <c r="AI1461" t="s">
        <v>74</v>
      </c>
      <c r="AJ1461">
        <v>44</v>
      </c>
      <c r="AK1461">
        <f>AJ1461*2.54</f>
        <v>111.76</v>
      </c>
      <c r="AL1461" t="str">
        <f>IF(AK1461&lt;5,"Sapling",IF(AK1461&lt;30,"Pole",IF(AK1461&lt;50,"Small Saw",IF(AK1461&lt;100,"Large Saw",IF(AK1461&lt;300,"Giant","Monarch")))))</f>
        <v>Giant</v>
      </c>
      <c r="AM1461">
        <v>140</v>
      </c>
      <c r="AN1461" t="s">
        <v>491</v>
      </c>
      <c r="AO1461" s="1">
        <v>45505.604919398145</v>
      </c>
      <c r="AP1461" t="s">
        <v>76</v>
      </c>
      <c r="AQ1461" s="1">
        <v>45556.745937500003</v>
      </c>
      <c r="AR1461" t="s">
        <v>151</v>
      </c>
      <c r="AU1461" t="s">
        <v>177</v>
      </c>
      <c r="AV1461" t="s">
        <v>86</v>
      </c>
      <c r="AW1461" t="s">
        <v>81</v>
      </c>
    </row>
    <row r="1462" spans="1:50" x14ac:dyDescent="0.35">
      <c r="A1462">
        <v>46</v>
      </c>
      <c r="C1462">
        <v>139</v>
      </c>
      <c r="D1462">
        <v>139</v>
      </c>
      <c r="E1462" t="s">
        <v>174</v>
      </c>
      <c r="F1462" t="s">
        <v>91</v>
      </c>
      <c r="G1462" t="s">
        <v>1</v>
      </c>
      <c r="H1462">
        <v>43.399999999999899</v>
      </c>
      <c r="I1462">
        <v>110</v>
      </c>
      <c r="J1462" t="s">
        <v>499</v>
      </c>
      <c r="K1462" t="s">
        <v>93</v>
      </c>
      <c r="M1462" t="s">
        <v>70</v>
      </c>
      <c r="N1462">
        <v>24</v>
      </c>
      <c r="O1462">
        <v>0</v>
      </c>
      <c r="S1462" t="s">
        <v>182</v>
      </c>
      <c r="T1462" t="s">
        <v>68</v>
      </c>
      <c r="U1462" t="s">
        <v>67</v>
      </c>
      <c r="V1462" t="s">
        <v>70</v>
      </c>
      <c r="X1462" t="s">
        <v>70</v>
      </c>
      <c r="Y1462" t="s">
        <v>70</v>
      </c>
      <c r="Z1462" t="s">
        <v>68</v>
      </c>
      <c r="AA1462" t="s">
        <v>70</v>
      </c>
      <c r="AB1462" t="s">
        <v>72</v>
      </c>
      <c r="AC1462" t="s">
        <v>68</v>
      </c>
      <c r="AD1462">
        <v>3984007</v>
      </c>
      <c r="AE1462">
        <v>349537</v>
      </c>
      <c r="AF1462" t="s">
        <v>72</v>
      </c>
      <c r="AG1462">
        <v>0</v>
      </c>
      <c r="AH1462" t="s">
        <v>73</v>
      </c>
      <c r="AI1462" t="s">
        <v>74</v>
      </c>
      <c r="AJ1462">
        <v>43</v>
      </c>
      <c r="AK1462">
        <f>AJ1462*2.54</f>
        <v>109.22</v>
      </c>
      <c r="AL1462" t="str">
        <f>IF(AK1462&lt;5,"Sapling",IF(AK1462&lt;30,"Pole",IF(AK1462&lt;50,"Small Saw",IF(AK1462&lt;100,"Large Saw",IF(AK1462&lt;300,"Giant","Monarch")))))</f>
        <v>Giant</v>
      </c>
      <c r="AM1462">
        <v>139</v>
      </c>
      <c r="AN1462" t="s">
        <v>500</v>
      </c>
      <c r="AO1462" s="1">
        <v>45505.604919398145</v>
      </c>
      <c r="AP1462" t="s">
        <v>76</v>
      </c>
      <c r="AQ1462" s="1">
        <v>45551.81009259259</v>
      </c>
      <c r="AR1462" t="s">
        <v>151</v>
      </c>
      <c r="AT1462" t="s">
        <v>234</v>
      </c>
      <c r="AU1462" t="s">
        <v>177</v>
      </c>
      <c r="AV1462" t="s">
        <v>86</v>
      </c>
      <c r="AW1462" t="s">
        <v>159</v>
      </c>
      <c r="AX1462" t="s">
        <v>178</v>
      </c>
    </row>
    <row r="1463" spans="1:50" x14ac:dyDescent="0.35">
      <c r="A1463">
        <v>380</v>
      </c>
      <c r="C1463">
        <v>138</v>
      </c>
      <c r="E1463" t="s">
        <v>174</v>
      </c>
      <c r="F1463" t="s">
        <v>197</v>
      </c>
      <c r="G1463" t="s">
        <v>1</v>
      </c>
      <c r="I1463">
        <v>0</v>
      </c>
      <c r="M1463" t="s">
        <v>70</v>
      </c>
      <c r="N1463">
        <v>0</v>
      </c>
      <c r="S1463" t="s">
        <v>94</v>
      </c>
      <c r="T1463" t="s">
        <v>70</v>
      </c>
      <c r="V1463" t="s">
        <v>70</v>
      </c>
      <c r="X1463" t="s">
        <v>70</v>
      </c>
      <c r="Y1463" t="s">
        <v>70</v>
      </c>
      <c r="Z1463" t="s">
        <v>70</v>
      </c>
      <c r="AA1463" t="s">
        <v>70</v>
      </c>
      <c r="AB1463" t="s">
        <v>72</v>
      </c>
      <c r="AC1463" t="s">
        <v>68</v>
      </c>
      <c r="AD1463">
        <v>3983286</v>
      </c>
      <c r="AE1463">
        <v>350088</v>
      </c>
      <c r="AF1463" t="s">
        <v>72</v>
      </c>
      <c r="AG1463">
        <v>0</v>
      </c>
      <c r="AH1463" t="s">
        <v>73</v>
      </c>
      <c r="AI1463" t="s">
        <v>74</v>
      </c>
      <c r="AJ1463">
        <v>43</v>
      </c>
      <c r="AK1463">
        <f>AJ1463*2.54</f>
        <v>109.22</v>
      </c>
      <c r="AL1463" t="str">
        <f>IF(AK1463&lt;5,"Sapling",IF(AK1463&lt;30,"Pole",IF(AK1463&lt;50,"Small Saw",IF(AK1463&lt;100,"Large Saw",IF(AK1463&lt;300,"Giant","Monarch")))))</f>
        <v>Giant</v>
      </c>
      <c r="AM1463">
        <v>138</v>
      </c>
      <c r="AN1463" t="s">
        <v>501</v>
      </c>
      <c r="AO1463" s="1">
        <v>45505.604919398145</v>
      </c>
      <c r="AP1463" t="s">
        <v>76</v>
      </c>
      <c r="AQ1463" s="1">
        <v>45532.887587025463</v>
      </c>
      <c r="AR1463" t="s">
        <v>76</v>
      </c>
      <c r="AT1463" t="s">
        <v>502</v>
      </c>
      <c r="AU1463" t="s">
        <v>177</v>
      </c>
    </row>
    <row r="1464" spans="1:50" x14ac:dyDescent="0.35">
      <c r="A1464">
        <v>183</v>
      </c>
      <c r="C1464">
        <v>128</v>
      </c>
      <c r="E1464" t="s">
        <v>174</v>
      </c>
      <c r="F1464" t="s">
        <v>106</v>
      </c>
      <c r="G1464" t="s">
        <v>1</v>
      </c>
      <c r="H1464">
        <v>43.399999999999899</v>
      </c>
      <c r="I1464">
        <v>110</v>
      </c>
      <c r="J1464" t="s">
        <v>527</v>
      </c>
      <c r="M1464" t="s">
        <v>68</v>
      </c>
      <c r="N1464">
        <v>14</v>
      </c>
      <c r="O1464">
        <v>1</v>
      </c>
      <c r="S1464" t="s">
        <v>69</v>
      </c>
      <c r="T1464" t="s">
        <v>70</v>
      </c>
      <c r="V1464" t="s">
        <v>70</v>
      </c>
      <c r="X1464" t="s">
        <v>70</v>
      </c>
      <c r="Y1464" t="s">
        <v>70</v>
      </c>
      <c r="Z1464" t="s">
        <v>70</v>
      </c>
      <c r="AA1464" t="s">
        <v>70</v>
      </c>
      <c r="AB1464" t="s">
        <v>280</v>
      </c>
      <c r="AC1464" t="s">
        <v>68</v>
      </c>
      <c r="AD1464">
        <v>3983113</v>
      </c>
      <c r="AE1464">
        <v>349840</v>
      </c>
      <c r="AF1464" t="s">
        <v>72</v>
      </c>
      <c r="AG1464">
        <v>0</v>
      </c>
      <c r="AH1464" t="s">
        <v>73</v>
      </c>
      <c r="AI1464" t="s">
        <v>74</v>
      </c>
      <c r="AJ1464">
        <v>43</v>
      </c>
      <c r="AK1464">
        <f>AJ1464*2.54</f>
        <v>109.22</v>
      </c>
      <c r="AL1464" t="str">
        <f>IF(AK1464&lt;5,"Sapling",IF(AK1464&lt;30,"Pole",IF(AK1464&lt;50,"Small Saw",IF(AK1464&lt;100,"Large Saw",IF(AK1464&lt;300,"Giant","Monarch")))))</f>
        <v>Giant</v>
      </c>
      <c r="AM1464">
        <v>128</v>
      </c>
      <c r="AN1464" t="s">
        <v>528</v>
      </c>
      <c r="AO1464" s="1">
        <v>45505.604919398145</v>
      </c>
      <c r="AP1464" t="s">
        <v>76</v>
      </c>
      <c r="AQ1464" s="1">
        <v>45532.887600752314</v>
      </c>
      <c r="AR1464" t="s">
        <v>76</v>
      </c>
      <c r="AU1464" t="s">
        <v>177</v>
      </c>
      <c r="AV1464" t="s">
        <v>80</v>
      </c>
      <c r="AW1464" t="s">
        <v>87</v>
      </c>
    </row>
    <row r="1465" spans="1:50" ht="43.5" x14ac:dyDescent="0.35">
      <c r="A1465">
        <v>293</v>
      </c>
      <c r="C1465">
        <v>181</v>
      </c>
      <c r="E1465" t="s">
        <v>174</v>
      </c>
      <c r="F1465" t="s">
        <v>106</v>
      </c>
      <c r="G1465" t="s">
        <v>1</v>
      </c>
      <c r="H1465">
        <v>46.2</v>
      </c>
      <c r="I1465">
        <v>117</v>
      </c>
      <c r="J1465" t="s">
        <v>376</v>
      </c>
      <c r="M1465" t="s">
        <v>70</v>
      </c>
      <c r="N1465">
        <v>12</v>
      </c>
      <c r="O1465">
        <v>0</v>
      </c>
      <c r="S1465" t="s">
        <v>94</v>
      </c>
      <c r="T1465" t="s">
        <v>70</v>
      </c>
      <c r="V1465" t="s">
        <v>70</v>
      </c>
      <c r="X1465" t="s">
        <v>70</v>
      </c>
      <c r="Y1465" t="s">
        <v>70</v>
      </c>
      <c r="Z1465" t="s">
        <v>70</v>
      </c>
      <c r="AA1465" t="s">
        <v>70</v>
      </c>
      <c r="AB1465" t="s">
        <v>72</v>
      </c>
      <c r="AC1465" t="s">
        <v>68</v>
      </c>
      <c r="AD1465">
        <v>3982990</v>
      </c>
      <c r="AE1465">
        <v>349950</v>
      </c>
      <c r="AF1465" t="s">
        <v>72</v>
      </c>
      <c r="AG1465">
        <v>0</v>
      </c>
      <c r="AH1465" t="s">
        <v>73</v>
      </c>
      <c r="AI1465" t="s">
        <v>74</v>
      </c>
      <c r="AJ1465">
        <v>43</v>
      </c>
      <c r="AK1465">
        <f>AJ1465*2.54</f>
        <v>109.22</v>
      </c>
      <c r="AL1465" t="str">
        <f>IF(AK1465&lt;5,"Sapling",IF(AK1465&lt;30,"Pole",IF(AK1465&lt;50,"Small Saw",IF(AK1465&lt;100,"Large Saw",IF(AK1465&lt;300,"Giant","Monarch")))))</f>
        <v>Giant</v>
      </c>
      <c r="AM1465">
        <v>181</v>
      </c>
      <c r="AN1465" t="s">
        <v>2951</v>
      </c>
      <c r="AO1465" s="1">
        <v>45505.604919398145</v>
      </c>
      <c r="AP1465" t="s">
        <v>76</v>
      </c>
      <c r="AQ1465" s="1">
        <v>45532.88801396991</v>
      </c>
      <c r="AR1465" t="s">
        <v>76</v>
      </c>
      <c r="AT1465" s="2" t="s">
        <v>314</v>
      </c>
      <c r="AU1465" t="s">
        <v>177</v>
      </c>
    </row>
    <row r="1466" spans="1:50" x14ac:dyDescent="0.35">
      <c r="A1466">
        <v>45</v>
      </c>
      <c r="C1466">
        <v>156</v>
      </c>
      <c r="D1466">
        <v>158</v>
      </c>
      <c r="E1466" t="s">
        <v>174</v>
      </c>
      <c r="F1466" t="s">
        <v>91</v>
      </c>
      <c r="G1466" t="s">
        <v>1</v>
      </c>
      <c r="H1466">
        <v>41.6</v>
      </c>
      <c r="I1466">
        <v>105</v>
      </c>
      <c r="J1466" t="s">
        <v>406</v>
      </c>
      <c r="K1466" t="s">
        <v>93</v>
      </c>
      <c r="M1466" t="s">
        <v>70</v>
      </c>
      <c r="N1466">
        <v>39.899999999999899</v>
      </c>
      <c r="O1466">
        <v>0</v>
      </c>
      <c r="S1466" t="s">
        <v>182</v>
      </c>
      <c r="T1466" t="s">
        <v>70</v>
      </c>
      <c r="V1466" t="s">
        <v>70</v>
      </c>
      <c r="X1466" t="s">
        <v>70</v>
      </c>
      <c r="Y1466" t="s">
        <v>70</v>
      </c>
      <c r="Z1466" t="s">
        <v>68</v>
      </c>
      <c r="AA1466" t="s">
        <v>70</v>
      </c>
      <c r="AB1466" t="s">
        <v>72</v>
      </c>
      <c r="AC1466" t="s">
        <v>68</v>
      </c>
      <c r="AD1466">
        <v>3984009</v>
      </c>
      <c r="AE1466">
        <v>349538</v>
      </c>
      <c r="AF1466" t="s">
        <v>72</v>
      </c>
      <c r="AG1466">
        <v>0</v>
      </c>
      <c r="AH1466" t="s">
        <v>73</v>
      </c>
      <c r="AI1466" t="s">
        <v>74</v>
      </c>
      <c r="AJ1466">
        <v>42</v>
      </c>
      <c r="AK1466">
        <f>AJ1466*2.54</f>
        <v>106.68</v>
      </c>
      <c r="AL1466" t="str">
        <f>IF(AK1466&lt;5,"Sapling",IF(AK1466&lt;30,"Pole",IF(AK1466&lt;50,"Small Saw",IF(AK1466&lt;100,"Large Saw",IF(AK1466&lt;300,"Giant","Monarch")))))</f>
        <v>Giant</v>
      </c>
      <c r="AM1466">
        <v>156</v>
      </c>
      <c r="AN1466" t="s">
        <v>407</v>
      </c>
      <c r="AO1466" s="1">
        <v>45505.604919398145</v>
      </c>
      <c r="AP1466" t="s">
        <v>76</v>
      </c>
      <c r="AQ1466" s="1">
        <v>45551.812951388885</v>
      </c>
      <c r="AR1466" t="s">
        <v>151</v>
      </c>
      <c r="AT1466" t="s">
        <v>234</v>
      </c>
      <c r="AU1466" t="s">
        <v>177</v>
      </c>
      <c r="AV1466" t="s">
        <v>86</v>
      </c>
      <c r="AW1466" t="s">
        <v>159</v>
      </c>
    </row>
    <row r="1467" spans="1:50" x14ac:dyDescent="0.35">
      <c r="A1467">
        <v>542</v>
      </c>
      <c r="C1467">
        <v>30</v>
      </c>
      <c r="E1467" t="s">
        <v>637</v>
      </c>
      <c r="F1467" t="s">
        <v>91</v>
      </c>
      <c r="G1467" t="s">
        <v>1</v>
      </c>
      <c r="H1467">
        <v>85.599999999999895</v>
      </c>
      <c r="I1467">
        <v>217</v>
      </c>
      <c r="J1467" t="s">
        <v>193</v>
      </c>
      <c r="K1467" t="s">
        <v>67</v>
      </c>
      <c r="M1467" t="s">
        <v>68</v>
      </c>
      <c r="N1467">
        <v>72</v>
      </c>
      <c r="O1467">
        <v>3</v>
      </c>
      <c r="S1467" t="s">
        <v>94</v>
      </c>
      <c r="T1467" t="s">
        <v>68</v>
      </c>
      <c r="U1467" t="s">
        <v>67</v>
      </c>
      <c r="V1467" t="s">
        <v>68</v>
      </c>
      <c r="X1467" t="s">
        <v>70</v>
      </c>
      <c r="Y1467" t="s">
        <v>68</v>
      </c>
      <c r="Z1467" t="s">
        <v>70</v>
      </c>
      <c r="AA1467" t="s">
        <v>70</v>
      </c>
      <c r="AB1467" t="s">
        <v>1777</v>
      </c>
      <c r="AC1467" t="s">
        <v>68</v>
      </c>
      <c r="AD1467">
        <v>3995958</v>
      </c>
      <c r="AE1467">
        <v>349809</v>
      </c>
      <c r="AF1467" t="s">
        <v>72</v>
      </c>
      <c r="AG1467">
        <v>0</v>
      </c>
      <c r="AH1467" t="s">
        <v>73</v>
      </c>
      <c r="AI1467" t="s">
        <v>74</v>
      </c>
      <c r="AJ1467">
        <v>42</v>
      </c>
      <c r="AK1467">
        <f>AJ1467*2.54</f>
        <v>106.68</v>
      </c>
      <c r="AL1467" t="str">
        <f>IF(AK1467&lt;5,"Sapling",IF(AK1467&lt;30,"Pole",IF(AK1467&lt;50,"Small Saw",IF(AK1467&lt;100,"Large Saw",IF(AK1467&lt;300,"Giant","Monarch")))))</f>
        <v>Giant</v>
      </c>
      <c r="AM1467">
        <v>30</v>
      </c>
      <c r="AN1467" t="s">
        <v>1779</v>
      </c>
      <c r="AO1467" s="1">
        <v>45505.604919398145</v>
      </c>
      <c r="AP1467" t="s">
        <v>76</v>
      </c>
      <c r="AQ1467" s="1">
        <v>45566.78628472222</v>
      </c>
      <c r="AR1467" t="s">
        <v>151</v>
      </c>
      <c r="AT1467" t="s">
        <v>1780</v>
      </c>
      <c r="AU1467" t="s">
        <v>177</v>
      </c>
      <c r="AV1467" t="s">
        <v>80</v>
      </c>
      <c r="AW1467" t="s">
        <v>159</v>
      </c>
      <c r="AX1467" t="s">
        <v>1781</v>
      </c>
    </row>
    <row r="1468" spans="1:50" x14ac:dyDescent="0.35">
      <c r="A1468">
        <v>511</v>
      </c>
      <c r="C1468">
        <v>120</v>
      </c>
      <c r="E1468" t="s">
        <v>174</v>
      </c>
      <c r="F1468" t="s">
        <v>146</v>
      </c>
      <c r="G1468" t="s">
        <v>1</v>
      </c>
      <c r="H1468">
        <v>41.899999999999899</v>
      </c>
      <c r="I1468">
        <v>106</v>
      </c>
      <c r="J1468" t="s">
        <v>317</v>
      </c>
      <c r="K1468" t="s">
        <v>67</v>
      </c>
      <c r="M1468" t="s">
        <v>70</v>
      </c>
      <c r="N1468">
        <v>20</v>
      </c>
      <c r="O1468">
        <v>0</v>
      </c>
      <c r="S1468" t="s">
        <v>94</v>
      </c>
      <c r="T1468" t="s">
        <v>70</v>
      </c>
      <c r="U1468" t="s">
        <v>67</v>
      </c>
      <c r="V1468" t="s">
        <v>70</v>
      </c>
      <c r="W1468" t="s">
        <v>67</v>
      </c>
      <c r="X1468" t="s">
        <v>70</v>
      </c>
      <c r="Y1468" t="s">
        <v>70</v>
      </c>
      <c r="Z1468" t="s">
        <v>70</v>
      </c>
      <c r="AA1468" t="s">
        <v>70</v>
      </c>
      <c r="AB1468" t="s">
        <v>72</v>
      </c>
      <c r="AC1468" t="s">
        <v>68</v>
      </c>
      <c r="AD1468">
        <v>3983555</v>
      </c>
      <c r="AE1468">
        <v>350409</v>
      </c>
      <c r="AF1468" t="s">
        <v>72</v>
      </c>
      <c r="AG1468">
        <v>0</v>
      </c>
      <c r="AH1468" t="s">
        <v>73</v>
      </c>
      <c r="AI1468" t="s">
        <v>74</v>
      </c>
      <c r="AJ1468">
        <v>41</v>
      </c>
      <c r="AK1468">
        <f>AJ1468*2.54</f>
        <v>104.14</v>
      </c>
      <c r="AL1468" t="str">
        <f>IF(AK1468&lt;5,"Sapling",IF(AK1468&lt;30,"Pole",IF(AK1468&lt;50,"Small Saw",IF(AK1468&lt;100,"Large Saw",IF(AK1468&lt;300,"Giant","Monarch")))))</f>
        <v>Giant</v>
      </c>
      <c r="AM1468">
        <v>120</v>
      </c>
      <c r="AN1468" t="s">
        <v>539</v>
      </c>
      <c r="AO1468" s="1">
        <v>45505.604919398145</v>
      </c>
      <c r="AP1468" t="s">
        <v>76</v>
      </c>
      <c r="AQ1468" s="1">
        <v>45563.014065856485</v>
      </c>
      <c r="AR1468" t="s">
        <v>77</v>
      </c>
      <c r="AS1468" t="s">
        <v>67</v>
      </c>
      <c r="AU1468" t="s">
        <v>177</v>
      </c>
      <c r="AV1468" t="s">
        <v>86</v>
      </c>
      <c r="AW1468" t="s">
        <v>81</v>
      </c>
    </row>
    <row r="1469" spans="1:50" x14ac:dyDescent="0.35">
      <c r="A1469">
        <v>277</v>
      </c>
      <c r="C1469">
        <v>104</v>
      </c>
      <c r="E1469" t="s">
        <v>174</v>
      </c>
      <c r="F1469" t="s">
        <v>91</v>
      </c>
      <c r="G1469" t="s">
        <v>1</v>
      </c>
      <c r="H1469">
        <v>35.200000000000003</v>
      </c>
      <c r="I1469">
        <v>89</v>
      </c>
      <c r="J1469" t="s">
        <v>193</v>
      </c>
      <c r="M1469" t="s">
        <v>68</v>
      </c>
      <c r="N1469">
        <v>4</v>
      </c>
      <c r="O1469">
        <v>1</v>
      </c>
      <c r="S1469" t="s">
        <v>94</v>
      </c>
      <c r="T1469" t="s">
        <v>68</v>
      </c>
      <c r="U1469" t="s">
        <v>67</v>
      </c>
      <c r="V1469" t="s">
        <v>70</v>
      </c>
      <c r="X1469" t="s">
        <v>70</v>
      </c>
      <c r="Y1469" t="s">
        <v>70</v>
      </c>
      <c r="Z1469" t="s">
        <v>70</v>
      </c>
      <c r="AA1469" t="s">
        <v>70</v>
      </c>
      <c r="AB1469" t="s">
        <v>144</v>
      </c>
      <c r="AC1469" t="s">
        <v>68</v>
      </c>
      <c r="AD1469">
        <v>3983085</v>
      </c>
      <c r="AE1469">
        <v>349920</v>
      </c>
      <c r="AF1469" t="s">
        <v>72</v>
      </c>
      <c r="AG1469">
        <v>0</v>
      </c>
      <c r="AH1469" t="s">
        <v>73</v>
      </c>
      <c r="AI1469" t="s">
        <v>74</v>
      </c>
      <c r="AJ1469">
        <v>41</v>
      </c>
      <c r="AK1469">
        <f>AJ1469*2.54</f>
        <v>104.14</v>
      </c>
      <c r="AL1469" t="str">
        <f>IF(AK1469&lt;5,"Sapling",IF(AK1469&lt;30,"Pole",IF(AK1469&lt;50,"Small Saw",IF(AK1469&lt;100,"Large Saw",IF(AK1469&lt;300,"Giant","Monarch")))))</f>
        <v>Giant</v>
      </c>
      <c r="AM1469">
        <v>104</v>
      </c>
      <c r="AN1469" t="s">
        <v>560</v>
      </c>
      <c r="AO1469" s="1">
        <v>45505.604919398145</v>
      </c>
      <c r="AP1469" t="s">
        <v>76</v>
      </c>
      <c r="AQ1469" s="1">
        <v>45532.887618263892</v>
      </c>
      <c r="AR1469" t="s">
        <v>76</v>
      </c>
      <c r="AU1469" t="s">
        <v>177</v>
      </c>
      <c r="AV1469" t="s">
        <v>86</v>
      </c>
      <c r="AW1469" t="s">
        <v>87</v>
      </c>
      <c r="AX1469" t="s">
        <v>489</v>
      </c>
    </row>
    <row r="1470" spans="1:50" x14ac:dyDescent="0.35">
      <c r="A1470">
        <v>411</v>
      </c>
      <c r="C1470">
        <v>165</v>
      </c>
      <c r="E1470" t="s">
        <v>174</v>
      </c>
      <c r="F1470" t="s">
        <v>65</v>
      </c>
      <c r="G1470" t="s">
        <v>1</v>
      </c>
      <c r="H1470">
        <v>35.5</v>
      </c>
      <c r="I1470">
        <v>90</v>
      </c>
      <c r="J1470" t="s">
        <v>266</v>
      </c>
      <c r="K1470" t="s">
        <v>67</v>
      </c>
      <c r="M1470" t="s">
        <v>70</v>
      </c>
      <c r="N1470">
        <v>30</v>
      </c>
      <c r="O1470">
        <v>0</v>
      </c>
      <c r="S1470" t="s">
        <v>182</v>
      </c>
      <c r="T1470" t="s">
        <v>70</v>
      </c>
      <c r="V1470" t="s">
        <v>70</v>
      </c>
      <c r="X1470" t="s">
        <v>70</v>
      </c>
      <c r="Y1470" t="s">
        <v>70</v>
      </c>
      <c r="Z1470" t="s">
        <v>70</v>
      </c>
      <c r="AA1470" t="s">
        <v>70</v>
      </c>
      <c r="AB1470" t="s">
        <v>72</v>
      </c>
      <c r="AC1470" t="s">
        <v>68</v>
      </c>
      <c r="AD1470">
        <v>3983719</v>
      </c>
      <c r="AE1470">
        <v>350325</v>
      </c>
      <c r="AF1470" t="s">
        <v>72</v>
      </c>
      <c r="AG1470">
        <v>0</v>
      </c>
      <c r="AH1470" t="s">
        <v>73</v>
      </c>
      <c r="AI1470" t="s">
        <v>74</v>
      </c>
      <c r="AJ1470">
        <v>40</v>
      </c>
      <c r="AK1470">
        <f>AJ1470*2.54</f>
        <v>101.6</v>
      </c>
      <c r="AL1470" t="str">
        <f>IF(AK1470&lt;5,"Sapling",IF(AK1470&lt;30,"Pole",IF(AK1470&lt;50,"Small Saw",IF(AK1470&lt;100,"Large Saw",IF(AK1470&lt;300,"Giant","Monarch")))))</f>
        <v>Giant</v>
      </c>
      <c r="AM1470">
        <v>165</v>
      </c>
      <c r="AN1470" t="s">
        <v>347</v>
      </c>
      <c r="AO1470" s="1">
        <v>45505.604919398145</v>
      </c>
      <c r="AP1470" t="s">
        <v>76</v>
      </c>
      <c r="AQ1470" s="1">
        <v>45549.981793981482</v>
      </c>
      <c r="AR1470" t="s">
        <v>151</v>
      </c>
      <c r="AU1470" t="s">
        <v>177</v>
      </c>
      <c r="AV1470" t="s">
        <v>86</v>
      </c>
      <c r="AW1470" t="s">
        <v>81</v>
      </c>
      <c r="AX1470" t="s">
        <v>178</v>
      </c>
    </row>
    <row r="1471" spans="1:50" x14ac:dyDescent="0.35">
      <c r="A1471">
        <v>75</v>
      </c>
      <c r="C1471">
        <v>160</v>
      </c>
      <c r="E1471" t="s">
        <v>174</v>
      </c>
      <c r="F1471" t="s">
        <v>106</v>
      </c>
      <c r="G1471" t="s">
        <v>1</v>
      </c>
      <c r="H1471">
        <v>38.200000000000003</v>
      </c>
      <c r="I1471">
        <v>97</v>
      </c>
      <c r="J1471" t="s">
        <v>379</v>
      </c>
      <c r="M1471" t="s">
        <v>70</v>
      </c>
      <c r="N1471">
        <v>49.6</v>
      </c>
      <c r="O1471">
        <v>0</v>
      </c>
      <c r="S1471" t="s">
        <v>69</v>
      </c>
      <c r="T1471" t="s">
        <v>68</v>
      </c>
      <c r="U1471" t="s">
        <v>67</v>
      </c>
      <c r="V1471" t="s">
        <v>70</v>
      </c>
      <c r="W1471" t="s">
        <v>67</v>
      </c>
      <c r="X1471" t="s">
        <v>68</v>
      </c>
      <c r="Y1471" t="s">
        <v>70</v>
      </c>
      <c r="Z1471" t="s">
        <v>70</v>
      </c>
      <c r="AA1471" t="s">
        <v>70</v>
      </c>
      <c r="AB1471" t="s">
        <v>72</v>
      </c>
      <c r="AC1471" t="s">
        <v>68</v>
      </c>
      <c r="AD1471">
        <v>3983871</v>
      </c>
      <c r="AE1471">
        <v>349442</v>
      </c>
      <c r="AF1471" t="s">
        <v>72</v>
      </c>
      <c r="AG1471">
        <v>0</v>
      </c>
      <c r="AH1471" t="s">
        <v>73</v>
      </c>
      <c r="AI1471" t="s">
        <v>74</v>
      </c>
      <c r="AJ1471">
        <v>40</v>
      </c>
      <c r="AK1471">
        <f>AJ1471*2.54</f>
        <v>101.6</v>
      </c>
      <c r="AL1471" t="str">
        <f>IF(AK1471&lt;5,"Sapling",IF(AK1471&lt;30,"Pole",IF(AK1471&lt;50,"Small Saw",IF(AK1471&lt;100,"Large Saw",IF(AK1471&lt;300,"Giant","Monarch")))))</f>
        <v>Giant</v>
      </c>
      <c r="AM1471">
        <v>160</v>
      </c>
      <c r="AN1471" t="s">
        <v>380</v>
      </c>
      <c r="AO1471" s="1">
        <v>45505.604919398145</v>
      </c>
      <c r="AP1471" t="s">
        <v>76</v>
      </c>
      <c r="AQ1471" s="1">
        <v>45557.735393518517</v>
      </c>
      <c r="AR1471" t="s">
        <v>151</v>
      </c>
      <c r="AU1471" t="s">
        <v>177</v>
      </c>
      <c r="AV1471" t="s">
        <v>86</v>
      </c>
      <c r="AW1471" t="s">
        <v>81</v>
      </c>
    </row>
    <row r="1472" spans="1:50" x14ac:dyDescent="0.35">
      <c r="A1472">
        <v>351</v>
      </c>
      <c r="C1472">
        <v>114</v>
      </c>
      <c r="D1472">
        <v>119</v>
      </c>
      <c r="E1472" t="s">
        <v>174</v>
      </c>
      <c r="F1472" t="s">
        <v>65</v>
      </c>
      <c r="G1472" t="s">
        <v>1</v>
      </c>
      <c r="H1472">
        <v>39.700000000000003</v>
      </c>
      <c r="I1472">
        <v>100</v>
      </c>
      <c r="J1472" t="s">
        <v>527</v>
      </c>
      <c r="K1472" t="s">
        <v>67</v>
      </c>
      <c r="M1472" t="s">
        <v>70</v>
      </c>
      <c r="N1472">
        <v>31</v>
      </c>
      <c r="O1472">
        <v>0</v>
      </c>
      <c r="S1472" t="s">
        <v>94</v>
      </c>
      <c r="T1472" t="s">
        <v>68</v>
      </c>
      <c r="U1472" t="s">
        <v>67</v>
      </c>
      <c r="V1472" t="s">
        <v>70</v>
      </c>
      <c r="X1472" t="s">
        <v>70</v>
      </c>
      <c r="Y1472" t="s">
        <v>70</v>
      </c>
      <c r="Z1472" t="s">
        <v>70</v>
      </c>
      <c r="AA1472" t="s">
        <v>70</v>
      </c>
      <c r="AB1472" t="s">
        <v>144</v>
      </c>
      <c r="AC1472" t="s">
        <v>68</v>
      </c>
      <c r="AD1472">
        <v>3983602</v>
      </c>
      <c r="AE1472">
        <v>350042</v>
      </c>
      <c r="AF1472" t="s">
        <v>72</v>
      </c>
      <c r="AG1472">
        <v>0</v>
      </c>
      <c r="AH1472" t="s">
        <v>73</v>
      </c>
      <c r="AI1472" t="s">
        <v>74</v>
      </c>
      <c r="AJ1472">
        <v>40</v>
      </c>
      <c r="AK1472">
        <f>AJ1472*2.54</f>
        <v>101.6</v>
      </c>
      <c r="AL1472" t="str">
        <f>IF(AK1472&lt;5,"Sapling",IF(AK1472&lt;30,"Pole",IF(AK1472&lt;50,"Small Saw",IF(AK1472&lt;100,"Large Saw",IF(AK1472&lt;300,"Giant","Monarch")))))</f>
        <v>Giant</v>
      </c>
      <c r="AM1472">
        <v>114</v>
      </c>
      <c r="AN1472" t="s">
        <v>548</v>
      </c>
      <c r="AO1472" s="1">
        <v>45505.604919398145</v>
      </c>
      <c r="AP1472" t="s">
        <v>76</v>
      </c>
      <c r="AQ1472" s="1">
        <v>45555.819351851853</v>
      </c>
      <c r="AR1472" t="s">
        <v>151</v>
      </c>
      <c r="AU1472" t="s">
        <v>177</v>
      </c>
      <c r="AV1472" t="s">
        <v>86</v>
      </c>
      <c r="AW1472" t="s">
        <v>81</v>
      </c>
    </row>
    <row r="1473" spans="1:50" x14ac:dyDescent="0.35">
      <c r="A1473">
        <v>436</v>
      </c>
      <c r="C1473">
        <v>139</v>
      </c>
      <c r="E1473" t="s">
        <v>637</v>
      </c>
      <c r="F1473" t="s">
        <v>91</v>
      </c>
      <c r="G1473" t="s">
        <v>1</v>
      </c>
      <c r="H1473">
        <v>47</v>
      </c>
      <c r="I1473">
        <v>119</v>
      </c>
      <c r="J1473" t="s">
        <v>928</v>
      </c>
      <c r="M1473" t="s">
        <v>70</v>
      </c>
      <c r="N1473">
        <v>0</v>
      </c>
      <c r="S1473" t="s">
        <v>94</v>
      </c>
      <c r="T1473" t="s">
        <v>68</v>
      </c>
      <c r="U1473" t="s">
        <v>67</v>
      </c>
      <c r="X1473" t="s">
        <v>70</v>
      </c>
      <c r="Y1473" t="s">
        <v>70</v>
      </c>
      <c r="Z1473" t="s">
        <v>70</v>
      </c>
      <c r="AA1473" t="s">
        <v>70</v>
      </c>
      <c r="AB1473" t="s">
        <v>1578</v>
      </c>
      <c r="AC1473" t="s">
        <v>68</v>
      </c>
      <c r="AD1473">
        <v>3995331</v>
      </c>
      <c r="AE1473">
        <v>350629</v>
      </c>
      <c r="AF1473" t="s">
        <v>72</v>
      </c>
      <c r="AG1473">
        <v>0</v>
      </c>
      <c r="AH1473" t="s">
        <v>73</v>
      </c>
      <c r="AI1473" t="s">
        <v>74</v>
      </c>
      <c r="AJ1473">
        <v>40</v>
      </c>
      <c r="AK1473">
        <f>AJ1473*2.54</f>
        <v>101.6</v>
      </c>
      <c r="AL1473" t="str">
        <f>IF(AK1473&lt;5,"Sapling",IF(AK1473&lt;30,"Pole",IF(AK1473&lt;50,"Small Saw",IF(AK1473&lt;100,"Large Saw",IF(AK1473&lt;300,"Giant","Monarch")))))</f>
        <v>Giant</v>
      </c>
      <c r="AM1473">
        <v>139</v>
      </c>
      <c r="AN1473" t="s">
        <v>1579</v>
      </c>
      <c r="AO1473" s="1">
        <v>45505.604919398145</v>
      </c>
      <c r="AP1473" t="s">
        <v>76</v>
      </c>
      <c r="AQ1473" s="1">
        <v>45565.710231481484</v>
      </c>
      <c r="AR1473" t="s">
        <v>927</v>
      </c>
      <c r="AT1473" t="s">
        <v>1580</v>
      </c>
      <c r="AU1473" t="s">
        <v>177</v>
      </c>
      <c r="AV1473" t="s">
        <v>86</v>
      </c>
      <c r="AW1473" t="s">
        <v>87</v>
      </c>
    </row>
    <row r="1474" spans="1:50" x14ac:dyDescent="0.35">
      <c r="A1474">
        <v>101</v>
      </c>
      <c r="C1474">
        <v>100</v>
      </c>
      <c r="E1474" t="s">
        <v>174</v>
      </c>
      <c r="F1474" t="s">
        <v>146</v>
      </c>
      <c r="G1474" t="s">
        <v>1</v>
      </c>
      <c r="H1474">
        <v>38.5</v>
      </c>
      <c r="I1474">
        <v>97</v>
      </c>
      <c r="J1474" t="s">
        <v>563</v>
      </c>
      <c r="K1474" t="s">
        <v>67</v>
      </c>
      <c r="M1474" t="s">
        <v>70</v>
      </c>
      <c r="N1474">
        <v>28</v>
      </c>
      <c r="O1474">
        <v>0</v>
      </c>
      <c r="S1474" t="s">
        <v>69</v>
      </c>
      <c r="T1474" t="s">
        <v>68</v>
      </c>
      <c r="U1474" t="s">
        <v>67</v>
      </c>
      <c r="V1474" t="s">
        <v>70</v>
      </c>
      <c r="X1474" t="s">
        <v>70</v>
      </c>
      <c r="Y1474" t="s">
        <v>70</v>
      </c>
      <c r="Z1474" t="s">
        <v>70</v>
      </c>
      <c r="AA1474" t="s">
        <v>70</v>
      </c>
      <c r="AB1474" t="s">
        <v>72</v>
      </c>
      <c r="AC1474" t="s">
        <v>68</v>
      </c>
      <c r="AD1474">
        <v>3983561</v>
      </c>
      <c r="AE1474">
        <v>349408</v>
      </c>
      <c r="AF1474" t="s">
        <v>72</v>
      </c>
      <c r="AG1474">
        <v>0</v>
      </c>
      <c r="AH1474" t="s">
        <v>73</v>
      </c>
      <c r="AI1474" t="s">
        <v>74</v>
      </c>
      <c r="AJ1474">
        <v>39</v>
      </c>
      <c r="AK1474">
        <f>AJ1474*2.54</f>
        <v>99.06</v>
      </c>
      <c r="AL1474" t="str">
        <f>IF(AK1474&lt;5,"Sapling",IF(AK1474&lt;30,"Pole",IF(AK1474&lt;50,"Small Saw",IF(AK1474&lt;100,"Large Saw",IF(AK1474&lt;300,"Giant","Monarch")))))</f>
        <v>Large Saw</v>
      </c>
      <c r="AM1474">
        <v>100</v>
      </c>
      <c r="AN1474" t="s">
        <v>564</v>
      </c>
      <c r="AO1474" s="1">
        <v>45505.604919398145</v>
      </c>
      <c r="AP1474" t="s">
        <v>76</v>
      </c>
      <c r="AQ1474" s="1">
        <v>45556.724849537037</v>
      </c>
      <c r="AR1474" t="s">
        <v>151</v>
      </c>
      <c r="AU1474" t="s">
        <v>177</v>
      </c>
      <c r="AV1474" t="s">
        <v>80</v>
      </c>
      <c r="AW1474" t="s">
        <v>159</v>
      </c>
      <c r="AX1474" t="s">
        <v>211</v>
      </c>
    </row>
    <row r="1475" spans="1:50" x14ac:dyDescent="0.35">
      <c r="A1475">
        <v>554</v>
      </c>
      <c r="C1475">
        <v>99</v>
      </c>
      <c r="E1475" t="s">
        <v>174</v>
      </c>
      <c r="F1475" t="s">
        <v>197</v>
      </c>
      <c r="G1475" t="s">
        <v>1</v>
      </c>
      <c r="H1475">
        <v>35</v>
      </c>
      <c r="I1475">
        <v>88</v>
      </c>
      <c r="J1475" t="s">
        <v>184</v>
      </c>
      <c r="K1475" t="s">
        <v>93</v>
      </c>
      <c r="M1475" t="s">
        <v>70</v>
      </c>
      <c r="N1475">
        <v>44</v>
      </c>
      <c r="O1475">
        <v>0</v>
      </c>
      <c r="S1475" t="s">
        <v>69</v>
      </c>
      <c r="T1475" t="s">
        <v>70</v>
      </c>
      <c r="V1475" t="s">
        <v>70</v>
      </c>
      <c r="X1475" t="s">
        <v>70</v>
      </c>
      <c r="Y1475" t="s">
        <v>70</v>
      </c>
      <c r="Z1475" t="s">
        <v>68</v>
      </c>
      <c r="AA1475" t="s">
        <v>70</v>
      </c>
      <c r="AB1475" t="s">
        <v>144</v>
      </c>
      <c r="AC1475" t="s">
        <v>68</v>
      </c>
      <c r="AD1475">
        <v>3983259</v>
      </c>
      <c r="AE1475">
        <v>350512</v>
      </c>
      <c r="AF1475" t="s">
        <v>72</v>
      </c>
      <c r="AG1475">
        <v>0</v>
      </c>
      <c r="AH1475" t="s">
        <v>73</v>
      </c>
      <c r="AI1475" t="s">
        <v>74</v>
      </c>
      <c r="AJ1475">
        <v>39</v>
      </c>
      <c r="AK1475">
        <f>AJ1475*2.54</f>
        <v>99.06</v>
      </c>
      <c r="AL1475" t="str">
        <f>IF(AK1475&lt;5,"Sapling",IF(AK1475&lt;30,"Pole",IF(AK1475&lt;50,"Small Saw",IF(AK1475&lt;100,"Large Saw",IF(AK1475&lt;300,"Giant","Monarch")))))</f>
        <v>Large Saw</v>
      </c>
      <c r="AM1475">
        <v>99</v>
      </c>
      <c r="AN1475" t="s">
        <v>566</v>
      </c>
      <c r="AO1475" s="1">
        <v>45505.604919398145</v>
      </c>
      <c r="AP1475" t="s">
        <v>76</v>
      </c>
      <c r="AQ1475" s="1">
        <v>45551.18074074074</v>
      </c>
      <c r="AR1475" t="s">
        <v>151</v>
      </c>
      <c r="AU1475" t="s">
        <v>177</v>
      </c>
      <c r="AV1475" t="s">
        <v>86</v>
      </c>
      <c r="AW1475" t="s">
        <v>159</v>
      </c>
    </row>
    <row r="1476" spans="1:50" x14ac:dyDescent="0.35">
      <c r="A1476">
        <v>102</v>
      </c>
      <c r="C1476">
        <v>95</v>
      </c>
      <c r="E1476" t="s">
        <v>174</v>
      </c>
      <c r="F1476" t="s">
        <v>146</v>
      </c>
      <c r="G1476" t="s">
        <v>1</v>
      </c>
      <c r="H1476">
        <v>36.1</v>
      </c>
      <c r="I1476">
        <v>91</v>
      </c>
      <c r="J1476" t="s">
        <v>567</v>
      </c>
      <c r="K1476" t="s">
        <v>97</v>
      </c>
      <c r="M1476" t="s">
        <v>70</v>
      </c>
      <c r="N1476">
        <v>24.1999999999999</v>
      </c>
      <c r="O1476">
        <v>0</v>
      </c>
      <c r="S1476" t="s">
        <v>69</v>
      </c>
      <c r="T1476" t="s">
        <v>68</v>
      </c>
      <c r="U1476" t="s">
        <v>67</v>
      </c>
      <c r="V1476" t="s">
        <v>70</v>
      </c>
      <c r="W1476" t="s">
        <v>67</v>
      </c>
      <c r="X1476" t="s">
        <v>68</v>
      </c>
      <c r="Y1476" t="s">
        <v>70</v>
      </c>
      <c r="Z1476" t="s">
        <v>70</v>
      </c>
      <c r="AA1476" t="s">
        <v>70</v>
      </c>
      <c r="AB1476" t="s">
        <v>72</v>
      </c>
      <c r="AC1476" t="s">
        <v>68</v>
      </c>
      <c r="AD1476">
        <v>3983561</v>
      </c>
      <c r="AE1476">
        <v>349409</v>
      </c>
      <c r="AF1476" t="s">
        <v>72</v>
      </c>
      <c r="AG1476">
        <v>0</v>
      </c>
      <c r="AH1476" t="s">
        <v>73</v>
      </c>
      <c r="AI1476" t="s">
        <v>74</v>
      </c>
      <c r="AJ1476">
        <v>39</v>
      </c>
      <c r="AK1476">
        <f>AJ1476*2.54</f>
        <v>99.06</v>
      </c>
      <c r="AL1476" t="str">
        <f>IF(AK1476&lt;5,"Sapling",IF(AK1476&lt;30,"Pole",IF(AK1476&lt;50,"Small Saw",IF(AK1476&lt;100,"Large Saw",IF(AK1476&lt;300,"Giant","Monarch")))))</f>
        <v>Large Saw</v>
      </c>
      <c r="AM1476">
        <v>95</v>
      </c>
      <c r="AN1476" t="s">
        <v>568</v>
      </c>
      <c r="AO1476" s="1">
        <v>45505.604919398145</v>
      </c>
      <c r="AP1476" t="s">
        <v>76</v>
      </c>
      <c r="AQ1476" s="1">
        <v>45556.726400462961</v>
      </c>
      <c r="AR1476" t="s">
        <v>151</v>
      </c>
      <c r="AU1476" t="s">
        <v>177</v>
      </c>
      <c r="AV1476" t="s">
        <v>80</v>
      </c>
      <c r="AW1476" t="s">
        <v>159</v>
      </c>
      <c r="AX1476" t="s">
        <v>211</v>
      </c>
    </row>
    <row r="1477" spans="1:50" x14ac:dyDescent="0.35">
      <c r="A1477">
        <v>492</v>
      </c>
      <c r="C1477">
        <v>110</v>
      </c>
      <c r="E1477" t="s">
        <v>174</v>
      </c>
      <c r="F1477" t="s">
        <v>146</v>
      </c>
      <c r="G1477" t="s">
        <v>1</v>
      </c>
      <c r="H1477">
        <v>27.899999999999899</v>
      </c>
      <c r="I1477">
        <v>70</v>
      </c>
      <c r="J1477" t="s">
        <v>552</v>
      </c>
      <c r="K1477" t="s">
        <v>67</v>
      </c>
      <c r="M1477" t="s">
        <v>70</v>
      </c>
      <c r="N1477">
        <v>40.6</v>
      </c>
      <c r="O1477">
        <v>0</v>
      </c>
      <c r="S1477" t="s">
        <v>69</v>
      </c>
      <c r="T1477" t="s">
        <v>68</v>
      </c>
      <c r="U1477" t="s">
        <v>67</v>
      </c>
      <c r="V1477" t="s">
        <v>70</v>
      </c>
      <c r="W1477" t="s">
        <v>67</v>
      </c>
      <c r="X1477" t="s">
        <v>70</v>
      </c>
      <c r="Y1477" t="s">
        <v>70</v>
      </c>
      <c r="Z1477" t="s">
        <v>70</v>
      </c>
      <c r="AA1477" t="s">
        <v>70</v>
      </c>
      <c r="AB1477" t="s">
        <v>72</v>
      </c>
      <c r="AC1477" t="s">
        <v>68</v>
      </c>
      <c r="AD1477">
        <v>3983464</v>
      </c>
      <c r="AE1477">
        <v>350359</v>
      </c>
      <c r="AF1477" t="s">
        <v>72</v>
      </c>
      <c r="AG1477">
        <v>0</v>
      </c>
      <c r="AH1477" t="s">
        <v>73</v>
      </c>
      <c r="AI1477" t="s">
        <v>74</v>
      </c>
      <c r="AJ1477">
        <v>38</v>
      </c>
      <c r="AK1477">
        <f>AJ1477*2.54</f>
        <v>96.52</v>
      </c>
      <c r="AL1477" t="str">
        <f>IF(AK1477&lt;5,"Sapling",IF(AK1477&lt;30,"Pole",IF(AK1477&lt;50,"Small Saw",IF(AK1477&lt;100,"Large Saw",IF(AK1477&lt;300,"Giant","Monarch")))))</f>
        <v>Large Saw</v>
      </c>
      <c r="AM1477">
        <v>110</v>
      </c>
      <c r="AN1477" t="s">
        <v>553</v>
      </c>
      <c r="AO1477" s="1">
        <v>45505.604919398145</v>
      </c>
      <c r="AP1477" t="s">
        <v>76</v>
      </c>
      <c r="AQ1477" s="1">
        <v>45563.014065856485</v>
      </c>
      <c r="AR1477" t="s">
        <v>77</v>
      </c>
      <c r="AS1477" t="s">
        <v>67</v>
      </c>
      <c r="AU1477" t="s">
        <v>177</v>
      </c>
      <c r="AV1477" t="s">
        <v>86</v>
      </c>
      <c r="AW1477" t="s">
        <v>81</v>
      </c>
    </row>
    <row r="1478" spans="1:50" x14ac:dyDescent="0.35">
      <c r="A1478">
        <v>428</v>
      </c>
      <c r="C1478">
        <v>78</v>
      </c>
      <c r="E1478" t="s">
        <v>174</v>
      </c>
      <c r="F1478" t="s">
        <v>197</v>
      </c>
      <c r="G1478" t="s">
        <v>1</v>
      </c>
      <c r="H1478">
        <v>33.799999999999898</v>
      </c>
      <c r="I1478">
        <v>85</v>
      </c>
      <c r="J1478" t="s">
        <v>193</v>
      </c>
      <c r="K1478" t="s">
        <v>67</v>
      </c>
      <c r="M1478" t="s">
        <v>70</v>
      </c>
      <c r="N1478">
        <v>30</v>
      </c>
      <c r="O1478">
        <v>0</v>
      </c>
      <c r="S1478" t="s">
        <v>94</v>
      </c>
      <c r="T1478" t="s">
        <v>70</v>
      </c>
      <c r="V1478" t="s">
        <v>70</v>
      </c>
      <c r="X1478" t="s">
        <v>70</v>
      </c>
      <c r="Y1478" t="s">
        <v>70</v>
      </c>
      <c r="Z1478" t="s">
        <v>70</v>
      </c>
      <c r="AA1478" t="s">
        <v>70</v>
      </c>
      <c r="AB1478" t="s">
        <v>144</v>
      </c>
      <c r="AC1478" t="s">
        <v>68</v>
      </c>
      <c r="AD1478">
        <v>3983420</v>
      </c>
      <c r="AE1478">
        <v>350140</v>
      </c>
      <c r="AF1478" t="s">
        <v>72</v>
      </c>
      <c r="AG1478">
        <v>0</v>
      </c>
      <c r="AH1478" t="s">
        <v>73</v>
      </c>
      <c r="AI1478" t="s">
        <v>74</v>
      </c>
      <c r="AJ1478">
        <v>38</v>
      </c>
      <c r="AK1478">
        <f>AJ1478*2.54</f>
        <v>96.52</v>
      </c>
      <c r="AL1478" t="str">
        <f>IF(AK1478&lt;5,"Sapling",IF(AK1478&lt;30,"Pole",IF(AK1478&lt;50,"Small Saw",IF(AK1478&lt;100,"Large Saw",IF(AK1478&lt;300,"Giant","Monarch")))))</f>
        <v>Large Saw</v>
      </c>
      <c r="AM1478">
        <v>78</v>
      </c>
      <c r="AN1478" t="s">
        <v>584</v>
      </c>
      <c r="AO1478" s="1">
        <v>45505.604919398145</v>
      </c>
      <c r="AP1478" t="s">
        <v>76</v>
      </c>
      <c r="AQ1478" s="1">
        <v>45532.887633425926</v>
      </c>
      <c r="AR1478" t="s">
        <v>76</v>
      </c>
      <c r="AU1478" t="s">
        <v>177</v>
      </c>
      <c r="AV1478" t="s">
        <v>86</v>
      </c>
      <c r="AW1478" t="s">
        <v>159</v>
      </c>
      <c r="AX1478" t="s">
        <v>585</v>
      </c>
    </row>
    <row r="1479" spans="1:50" x14ac:dyDescent="0.35">
      <c r="A1479">
        <v>396</v>
      </c>
      <c r="C1479">
        <v>179</v>
      </c>
      <c r="E1479" t="s">
        <v>637</v>
      </c>
      <c r="F1479" t="s">
        <v>201</v>
      </c>
      <c r="G1479" t="s">
        <v>1</v>
      </c>
      <c r="H1479">
        <v>46</v>
      </c>
      <c r="I1479">
        <v>116</v>
      </c>
      <c r="J1479" t="s">
        <v>928</v>
      </c>
      <c r="M1479" t="s">
        <v>70</v>
      </c>
      <c r="N1479">
        <v>35</v>
      </c>
      <c r="S1479" t="s">
        <v>94</v>
      </c>
      <c r="T1479" t="s">
        <v>68</v>
      </c>
      <c r="U1479" t="s">
        <v>67</v>
      </c>
      <c r="X1479" t="s">
        <v>70</v>
      </c>
      <c r="Y1479" t="s">
        <v>70</v>
      </c>
      <c r="Z1479" t="s">
        <v>70</v>
      </c>
      <c r="AA1479" t="s">
        <v>70</v>
      </c>
      <c r="AB1479" t="s">
        <v>1457</v>
      </c>
      <c r="AC1479" t="s">
        <v>68</v>
      </c>
      <c r="AD1479">
        <v>3995492</v>
      </c>
      <c r="AE1479">
        <v>351180</v>
      </c>
      <c r="AF1479" t="s">
        <v>72</v>
      </c>
      <c r="AG1479">
        <v>0</v>
      </c>
      <c r="AH1479" t="s">
        <v>73</v>
      </c>
      <c r="AI1479" t="s">
        <v>74</v>
      </c>
      <c r="AJ1479">
        <v>38</v>
      </c>
      <c r="AK1479">
        <f>AJ1479*2.54</f>
        <v>96.52</v>
      </c>
      <c r="AL1479" t="str">
        <f>IF(AK1479&lt;5,"Sapling",IF(AK1479&lt;30,"Pole",IF(AK1479&lt;50,"Small Saw",IF(AK1479&lt;100,"Large Saw",IF(AK1479&lt;300,"Giant","Monarch")))))</f>
        <v>Large Saw</v>
      </c>
      <c r="AM1479">
        <v>179</v>
      </c>
      <c r="AN1479" t="s">
        <v>1458</v>
      </c>
      <c r="AO1479" s="1">
        <v>45505.604919398145</v>
      </c>
      <c r="AP1479" t="s">
        <v>76</v>
      </c>
      <c r="AQ1479" s="1">
        <v>45564.679652777777</v>
      </c>
      <c r="AR1479" t="s">
        <v>927</v>
      </c>
      <c r="AU1479" t="s">
        <v>177</v>
      </c>
      <c r="AV1479" t="s">
        <v>86</v>
      </c>
      <c r="AW1479" t="s">
        <v>87</v>
      </c>
      <c r="AX1479" t="s">
        <v>1459</v>
      </c>
    </row>
    <row r="1480" spans="1:50" x14ac:dyDescent="0.35">
      <c r="A1480">
        <v>401</v>
      </c>
      <c r="C1480">
        <v>140</v>
      </c>
      <c r="E1480" t="s">
        <v>637</v>
      </c>
      <c r="F1480" t="s">
        <v>197</v>
      </c>
      <c r="G1480" t="s">
        <v>1</v>
      </c>
      <c r="H1480">
        <v>31</v>
      </c>
      <c r="I1480">
        <v>78</v>
      </c>
      <c r="J1480" t="s">
        <v>935</v>
      </c>
      <c r="M1480" t="s">
        <v>68</v>
      </c>
      <c r="N1480">
        <v>20</v>
      </c>
      <c r="O1480">
        <v>1</v>
      </c>
      <c r="S1480" t="s">
        <v>94</v>
      </c>
      <c r="T1480" t="s">
        <v>68</v>
      </c>
      <c r="U1480" t="s">
        <v>67</v>
      </c>
      <c r="X1480" t="s">
        <v>70</v>
      </c>
      <c r="Y1480" t="s">
        <v>70</v>
      </c>
      <c r="Z1480" t="s">
        <v>70</v>
      </c>
      <c r="AA1480" t="s">
        <v>70</v>
      </c>
      <c r="AB1480" t="s">
        <v>1472</v>
      </c>
      <c r="AC1480" t="s">
        <v>68</v>
      </c>
      <c r="AD1480">
        <v>3995469</v>
      </c>
      <c r="AE1480">
        <v>351149</v>
      </c>
      <c r="AF1480" t="s">
        <v>72</v>
      </c>
      <c r="AG1480">
        <v>0</v>
      </c>
      <c r="AH1480" t="s">
        <v>73</v>
      </c>
      <c r="AI1480" t="s">
        <v>74</v>
      </c>
      <c r="AJ1480">
        <v>38</v>
      </c>
      <c r="AK1480">
        <f>AJ1480*2.54</f>
        <v>96.52</v>
      </c>
      <c r="AL1480" t="str">
        <f>IF(AK1480&lt;5,"Sapling",IF(AK1480&lt;30,"Pole",IF(AK1480&lt;50,"Small Saw",IF(AK1480&lt;100,"Large Saw",IF(AK1480&lt;300,"Giant","Monarch")))))</f>
        <v>Large Saw</v>
      </c>
      <c r="AM1480">
        <v>140</v>
      </c>
      <c r="AN1480" t="s">
        <v>1473</v>
      </c>
      <c r="AO1480" s="1">
        <v>45505.604919398145</v>
      </c>
      <c r="AP1480" t="s">
        <v>76</v>
      </c>
      <c r="AQ1480" s="1">
        <v>45564.700196759259</v>
      </c>
      <c r="AR1480" t="s">
        <v>927</v>
      </c>
      <c r="AT1480" t="s">
        <v>1344</v>
      </c>
      <c r="AU1480" t="s">
        <v>177</v>
      </c>
      <c r="AV1480" t="s">
        <v>80</v>
      </c>
      <c r="AW1480" t="s">
        <v>81</v>
      </c>
      <c r="AX1480" t="s">
        <v>1474</v>
      </c>
    </row>
    <row r="1481" spans="1:50" x14ac:dyDescent="0.35">
      <c r="A1481">
        <v>570</v>
      </c>
      <c r="C1481">
        <v>138</v>
      </c>
      <c r="E1481" t="s">
        <v>174</v>
      </c>
      <c r="F1481" t="s">
        <v>65</v>
      </c>
      <c r="G1481" t="s">
        <v>1</v>
      </c>
      <c r="H1481">
        <v>30.399999999999899</v>
      </c>
      <c r="I1481">
        <v>77</v>
      </c>
      <c r="J1481" t="s">
        <v>421</v>
      </c>
      <c r="K1481" t="s">
        <v>67</v>
      </c>
      <c r="M1481" t="s">
        <v>70</v>
      </c>
      <c r="N1481">
        <v>33</v>
      </c>
      <c r="O1481">
        <v>0</v>
      </c>
      <c r="S1481" t="s">
        <v>94</v>
      </c>
      <c r="T1481" t="s">
        <v>68</v>
      </c>
      <c r="U1481" t="s">
        <v>67</v>
      </c>
      <c r="V1481" t="s">
        <v>70</v>
      </c>
      <c r="X1481" t="s">
        <v>70</v>
      </c>
      <c r="Y1481" t="s">
        <v>70</v>
      </c>
      <c r="Z1481" t="s">
        <v>70</v>
      </c>
      <c r="AA1481" t="s">
        <v>70</v>
      </c>
      <c r="AB1481" t="s">
        <v>72</v>
      </c>
      <c r="AC1481" t="s">
        <v>68</v>
      </c>
      <c r="AD1481">
        <v>3983092</v>
      </c>
      <c r="AE1481">
        <v>350322</v>
      </c>
      <c r="AF1481" t="s">
        <v>72</v>
      </c>
      <c r="AG1481">
        <v>0</v>
      </c>
      <c r="AH1481" t="s">
        <v>73</v>
      </c>
      <c r="AI1481" t="s">
        <v>74</v>
      </c>
      <c r="AJ1481">
        <v>37</v>
      </c>
      <c r="AK1481">
        <f>AJ1481*2.54</f>
        <v>93.98</v>
      </c>
      <c r="AL1481" t="str">
        <f>IF(AK1481&lt;5,"Sapling",IF(AK1481&lt;30,"Pole",IF(AK1481&lt;50,"Small Saw",IF(AK1481&lt;100,"Large Saw",IF(AK1481&lt;300,"Giant","Monarch")))))</f>
        <v>Large Saw</v>
      </c>
      <c r="AM1481">
        <v>138</v>
      </c>
      <c r="AN1481" t="s">
        <v>505</v>
      </c>
      <c r="AO1481" s="1">
        <v>45505.604919398145</v>
      </c>
      <c r="AP1481" t="s">
        <v>76</v>
      </c>
      <c r="AQ1481" s="1">
        <v>45546.708449074074</v>
      </c>
      <c r="AR1481" t="s">
        <v>151</v>
      </c>
      <c r="AU1481" t="s">
        <v>177</v>
      </c>
      <c r="AV1481" t="s">
        <v>86</v>
      </c>
      <c r="AW1481" t="s">
        <v>81</v>
      </c>
      <c r="AX1481" t="s">
        <v>178</v>
      </c>
    </row>
    <row r="1482" spans="1:50" x14ac:dyDescent="0.35">
      <c r="A1482">
        <v>274</v>
      </c>
      <c r="C1482">
        <v>140</v>
      </c>
      <c r="E1482" t="s">
        <v>174</v>
      </c>
      <c r="F1482" t="s">
        <v>106</v>
      </c>
      <c r="G1482" t="s">
        <v>1</v>
      </c>
      <c r="H1482">
        <v>35.5</v>
      </c>
      <c r="I1482">
        <v>90</v>
      </c>
      <c r="J1482" t="s">
        <v>495</v>
      </c>
      <c r="M1482" t="s">
        <v>70</v>
      </c>
      <c r="N1482">
        <v>5</v>
      </c>
      <c r="O1482">
        <v>0</v>
      </c>
      <c r="S1482" t="s">
        <v>94</v>
      </c>
      <c r="T1482" t="s">
        <v>68</v>
      </c>
      <c r="U1482" t="s">
        <v>67</v>
      </c>
      <c r="V1482" t="s">
        <v>70</v>
      </c>
      <c r="X1482" t="s">
        <v>70</v>
      </c>
      <c r="Y1482" t="s">
        <v>70</v>
      </c>
      <c r="Z1482" t="s">
        <v>70</v>
      </c>
      <c r="AA1482" t="s">
        <v>70</v>
      </c>
      <c r="AB1482" t="s">
        <v>168</v>
      </c>
      <c r="AC1482" t="s">
        <v>68</v>
      </c>
      <c r="AD1482">
        <v>3983087</v>
      </c>
      <c r="AE1482">
        <v>349927</v>
      </c>
      <c r="AF1482" t="s">
        <v>72</v>
      </c>
      <c r="AG1482">
        <v>6</v>
      </c>
      <c r="AH1482" t="s">
        <v>73</v>
      </c>
      <c r="AI1482" t="s">
        <v>74</v>
      </c>
      <c r="AJ1482">
        <v>36</v>
      </c>
      <c r="AK1482">
        <f>AJ1482*2.54</f>
        <v>91.44</v>
      </c>
      <c r="AL1482" t="str">
        <f>IF(AK1482&lt;5,"Sapling",IF(AK1482&lt;30,"Pole",IF(AK1482&lt;50,"Small Saw",IF(AK1482&lt;100,"Large Saw",IF(AK1482&lt;300,"Giant","Monarch")))))</f>
        <v>Large Saw</v>
      </c>
      <c r="AM1482">
        <v>140</v>
      </c>
      <c r="AN1482" t="s">
        <v>496</v>
      </c>
      <c r="AO1482" s="1">
        <v>45505.604919398145</v>
      </c>
      <c r="AP1482" t="s">
        <v>76</v>
      </c>
      <c r="AQ1482" s="1">
        <v>45532.8875830787</v>
      </c>
      <c r="AR1482" t="s">
        <v>76</v>
      </c>
      <c r="AU1482" t="s">
        <v>177</v>
      </c>
      <c r="AV1482" t="s">
        <v>86</v>
      </c>
      <c r="AW1482" t="s">
        <v>87</v>
      </c>
      <c r="AX1482" t="s">
        <v>489</v>
      </c>
    </row>
    <row r="1483" spans="1:50" x14ac:dyDescent="0.35">
      <c r="A1483">
        <v>354</v>
      </c>
      <c r="C1483">
        <v>100</v>
      </c>
      <c r="D1483">
        <v>102</v>
      </c>
      <c r="E1483" t="s">
        <v>174</v>
      </c>
      <c r="F1483" t="s">
        <v>65</v>
      </c>
      <c r="G1483" t="s">
        <v>1</v>
      </c>
      <c r="H1483">
        <v>36</v>
      </c>
      <c r="I1483">
        <v>91</v>
      </c>
      <c r="J1483" t="s">
        <v>527</v>
      </c>
      <c r="K1483" t="s">
        <v>97</v>
      </c>
      <c r="M1483" t="s">
        <v>70</v>
      </c>
      <c r="N1483">
        <v>26</v>
      </c>
      <c r="O1483">
        <v>0</v>
      </c>
      <c r="S1483" t="s">
        <v>94</v>
      </c>
      <c r="T1483" t="s">
        <v>68</v>
      </c>
      <c r="U1483" t="s">
        <v>67</v>
      </c>
      <c r="V1483" t="s">
        <v>70</v>
      </c>
      <c r="W1483" t="s">
        <v>133</v>
      </c>
      <c r="X1483" t="s">
        <v>68</v>
      </c>
      <c r="Y1483" t="s">
        <v>70</v>
      </c>
      <c r="Z1483" t="s">
        <v>70</v>
      </c>
      <c r="AA1483" t="s">
        <v>70</v>
      </c>
      <c r="AB1483" t="s">
        <v>144</v>
      </c>
      <c r="AC1483" t="s">
        <v>68</v>
      </c>
      <c r="AD1483">
        <v>3983613</v>
      </c>
      <c r="AE1483">
        <v>350030</v>
      </c>
      <c r="AF1483" t="s">
        <v>72</v>
      </c>
      <c r="AG1483">
        <v>0</v>
      </c>
      <c r="AH1483" t="s">
        <v>73</v>
      </c>
      <c r="AI1483" t="s">
        <v>74</v>
      </c>
      <c r="AJ1483">
        <v>36</v>
      </c>
      <c r="AK1483">
        <f>AJ1483*2.54</f>
        <v>91.44</v>
      </c>
      <c r="AL1483" t="str">
        <f>IF(AK1483&lt;5,"Sapling",IF(AK1483&lt;30,"Pole",IF(AK1483&lt;50,"Small Saw",IF(AK1483&lt;100,"Large Saw",IF(AK1483&lt;300,"Giant","Monarch")))))</f>
        <v>Large Saw</v>
      </c>
      <c r="AM1483">
        <v>100</v>
      </c>
      <c r="AN1483" t="s">
        <v>565</v>
      </c>
      <c r="AO1483" s="1">
        <v>45505.604919398145</v>
      </c>
      <c r="AP1483" t="s">
        <v>76</v>
      </c>
      <c r="AQ1483" s="1">
        <v>45555.847453703704</v>
      </c>
      <c r="AR1483" t="s">
        <v>151</v>
      </c>
      <c r="AU1483" t="s">
        <v>177</v>
      </c>
      <c r="AV1483" t="s">
        <v>86</v>
      </c>
      <c r="AW1483" t="s">
        <v>81</v>
      </c>
    </row>
    <row r="1484" spans="1:50" x14ac:dyDescent="0.35">
      <c r="A1484">
        <v>76</v>
      </c>
      <c r="C1484">
        <v>150</v>
      </c>
      <c r="E1484" t="s">
        <v>174</v>
      </c>
      <c r="F1484" t="s">
        <v>91</v>
      </c>
      <c r="G1484" t="s">
        <v>1</v>
      </c>
      <c r="H1484">
        <v>31.1999999999999</v>
      </c>
      <c r="I1484">
        <v>79</v>
      </c>
      <c r="J1484" t="s">
        <v>381</v>
      </c>
      <c r="K1484" t="s">
        <v>67</v>
      </c>
      <c r="M1484" t="s">
        <v>70</v>
      </c>
      <c r="N1484">
        <v>25</v>
      </c>
      <c r="O1484">
        <v>0</v>
      </c>
      <c r="S1484" t="s">
        <v>69</v>
      </c>
      <c r="T1484" t="s">
        <v>68</v>
      </c>
      <c r="U1484" t="s">
        <v>67</v>
      </c>
      <c r="V1484" t="s">
        <v>70</v>
      </c>
      <c r="W1484" t="s">
        <v>67</v>
      </c>
      <c r="X1484" t="s">
        <v>68</v>
      </c>
      <c r="Y1484" t="s">
        <v>70</v>
      </c>
      <c r="Z1484" t="s">
        <v>70</v>
      </c>
      <c r="AA1484" t="s">
        <v>70</v>
      </c>
      <c r="AB1484" t="s">
        <v>72</v>
      </c>
      <c r="AC1484" t="s">
        <v>68</v>
      </c>
      <c r="AD1484">
        <v>3983871</v>
      </c>
      <c r="AE1484">
        <v>349450</v>
      </c>
      <c r="AF1484" t="s">
        <v>72</v>
      </c>
      <c r="AG1484">
        <v>0</v>
      </c>
      <c r="AH1484" t="s">
        <v>73</v>
      </c>
      <c r="AI1484" t="s">
        <v>74</v>
      </c>
      <c r="AJ1484">
        <v>34</v>
      </c>
      <c r="AK1484">
        <f>AJ1484*2.54</f>
        <v>86.36</v>
      </c>
      <c r="AL1484" t="str">
        <f>IF(AK1484&lt;5,"Sapling",IF(AK1484&lt;30,"Pole",IF(AK1484&lt;50,"Small Saw",IF(AK1484&lt;100,"Large Saw",IF(AK1484&lt;300,"Giant","Monarch")))))</f>
        <v>Large Saw</v>
      </c>
      <c r="AM1484">
        <v>150</v>
      </c>
      <c r="AN1484" t="s">
        <v>459</v>
      </c>
      <c r="AO1484" s="1">
        <v>45505.604919398145</v>
      </c>
      <c r="AP1484" t="s">
        <v>76</v>
      </c>
      <c r="AQ1484" s="1">
        <v>45557.744953703703</v>
      </c>
      <c r="AR1484" t="s">
        <v>151</v>
      </c>
      <c r="AU1484" t="s">
        <v>177</v>
      </c>
      <c r="AV1484" t="s">
        <v>86</v>
      </c>
      <c r="AW1484" t="s">
        <v>81</v>
      </c>
    </row>
    <row r="1485" spans="1:50" x14ac:dyDescent="0.35">
      <c r="A1485">
        <v>489</v>
      </c>
      <c r="C1485">
        <v>130</v>
      </c>
      <c r="E1485" t="s">
        <v>174</v>
      </c>
      <c r="F1485" t="s">
        <v>146</v>
      </c>
      <c r="G1485" t="s">
        <v>1</v>
      </c>
      <c r="H1485">
        <v>43.5</v>
      </c>
      <c r="I1485">
        <v>110</v>
      </c>
      <c r="J1485" t="s">
        <v>521</v>
      </c>
      <c r="K1485" t="s">
        <v>67</v>
      </c>
      <c r="M1485" t="s">
        <v>70</v>
      </c>
      <c r="N1485">
        <v>42.799999999999898</v>
      </c>
      <c r="O1485">
        <v>0</v>
      </c>
      <c r="S1485" t="s">
        <v>69</v>
      </c>
      <c r="T1485" t="s">
        <v>68</v>
      </c>
      <c r="U1485" t="s">
        <v>67</v>
      </c>
      <c r="V1485" t="s">
        <v>70</v>
      </c>
      <c r="W1485" t="s">
        <v>67</v>
      </c>
      <c r="X1485" t="s">
        <v>70</v>
      </c>
      <c r="Y1485" t="s">
        <v>70</v>
      </c>
      <c r="Z1485" t="s">
        <v>70</v>
      </c>
      <c r="AA1485" t="s">
        <v>70</v>
      </c>
      <c r="AB1485" t="s">
        <v>168</v>
      </c>
      <c r="AC1485" t="s">
        <v>68</v>
      </c>
      <c r="AD1485">
        <v>3983464</v>
      </c>
      <c r="AE1485">
        <v>350350</v>
      </c>
      <c r="AF1485" t="s">
        <v>72</v>
      </c>
      <c r="AG1485">
        <v>0</v>
      </c>
      <c r="AH1485" t="s">
        <v>73</v>
      </c>
      <c r="AI1485" t="s">
        <v>74</v>
      </c>
      <c r="AJ1485">
        <v>34</v>
      </c>
      <c r="AK1485">
        <f>AJ1485*2.54</f>
        <v>86.36</v>
      </c>
      <c r="AL1485" t="str">
        <f>IF(AK1485&lt;5,"Sapling",IF(AK1485&lt;30,"Pole",IF(AK1485&lt;50,"Small Saw",IF(AK1485&lt;100,"Large Saw",IF(AK1485&lt;300,"Giant","Monarch")))))</f>
        <v>Large Saw</v>
      </c>
      <c r="AM1485">
        <v>130</v>
      </c>
      <c r="AN1485" t="s">
        <v>522</v>
      </c>
      <c r="AO1485" s="1">
        <v>45505.604919398145</v>
      </c>
      <c r="AP1485" t="s">
        <v>76</v>
      </c>
      <c r="AQ1485" s="1">
        <v>45563.014065856485</v>
      </c>
      <c r="AR1485" t="s">
        <v>77</v>
      </c>
      <c r="AS1485" t="s">
        <v>67</v>
      </c>
      <c r="AU1485" t="s">
        <v>177</v>
      </c>
      <c r="AV1485" t="s">
        <v>86</v>
      </c>
      <c r="AW1485" t="s">
        <v>81</v>
      </c>
    </row>
    <row r="1486" spans="1:50" x14ac:dyDescent="0.35">
      <c r="A1486">
        <v>184</v>
      </c>
      <c r="C1486">
        <v>125</v>
      </c>
      <c r="E1486" t="s">
        <v>174</v>
      </c>
      <c r="F1486" t="s">
        <v>106</v>
      </c>
      <c r="G1486" t="s">
        <v>1</v>
      </c>
      <c r="H1486">
        <v>34</v>
      </c>
      <c r="I1486">
        <v>86</v>
      </c>
      <c r="J1486" t="s">
        <v>527</v>
      </c>
      <c r="M1486" t="s">
        <v>68</v>
      </c>
      <c r="N1486">
        <v>17</v>
      </c>
      <c r="O1486">
        <v>1</v>
      </c>
      <c r="S1486" t="s">
        <v>69</v>
      </c>
      <c r="T1486" t="s">
        <v>70</v>
      </c>
      <c r="V1486" t="s">
        <v>68</v>
      </c>
      <c r="X1486" t="s">
        <v>70</v>
      </c>
      <c r="Y1486" t="s">
        <v>70</v>
      </c>
      <c r="Z1486" t="s">
        <v>70</v>
      </c>
      <c r="AA1486" t="s">
        <v>70</v>
      </c>
      <c r="AB1486" t="s">
        <v>280</v>
      </c>
      <c r="AC1486" t="s">
        <v>68</v>
      </c>
      <c r="AD1486">
        <v>3983114</v>
      </c>
      <c r="AE1486">
        <v>349839</v>
      </c>
      <c r="AF1486" t="s">
        <v>72</v>
      </c>
      <c r="AG1486">
        <v>0</v>
      </c>
      <c r="AH1486" t="s">
        <v>73</v>
      </c>
      <c r="AI1486" t="s">
        <v>74</v>
      </c>
      <c r="AJ1486">
        <v>34</v>
      </c>
      <c r="AK1486">
        <f>AJ1486*2.54</f>
        <v>86.36</v>
      </c>
      <c r="AL1486" t="str">
        <f>IF(AK1486&lt;5,"Sapling",IF(AK1486&lt;30,"Pole",IF(AK1486&lt;50,"Small Saw",IF(AK1486&lt;100,"Large Saw",IF(AK1486&lt;300,"Giant","Monarch")))))</f>
        <v>Large Saw</v>
      </c>
      <c r="AM1486">
        <v>125</v>
      </c>
      <c r="AN1486" t="s">
        <v>533</v>
      </c>
      <c r="AO1486" s="1">
        <v>45505.604919398145</v>
      </c>
      <c r="AP1486" t="s">
        <v>76</v>
      </c>
      <c r="AQ1486" s="1">
        <v>45532.887604675925</v>
      </c>
      <c r="AR1486" t="s">
        <v>76</v>
      </c>
      <c r="AU1486" t="s">
        <v>177</v>
      </c>
      <c r="AV1486" t="s">
        <v>80</v>
      </c>
      <c r="AW1486" t="s">
        <v>87</v>
      </c>
    </row>
    <row r="1487" spans="1:50" ht="43.5" x14ac:dyDescent="0.35">
      <c r="A1487">
        <v>290</v>
      </c>
      <c r="C1487">
        <v>106</v>
      </c>
      <c r="E1487" t="s">
        <v>174</v>
      </c>
      <c r="F1487" t="s">
        <v>106</v>
      </c>
      <c r="G1487" t="s">
        <v>1</v>
      </c>
      <c r="H1487">
        <v>60.899999999999899</v>
      </c>
      <c r="I1487">
        <v>154</v>
      </c>
      <c r="J1487" t="s">
        <v>376</v>
      </c>
      <c r="K1487" t="s">
        <v>67</v>
      </c>
      <c r="M1487" t="s">
        <v>70</v>
      </c>
      <c r="N1487">
        <v>0</v>
      </c>
      <c r="O1487">
        <v>0</v>
      </c>
      <c r="S1487" t="s">
        <v>182</v>
      </c>
      <c r="T1487" t="s">
        <v>68</v>
      </c>
      <c r="U1487" t="s">
        <v>67</v>
      </c>
      <c r="V1487" t="s">
        <v>70</v>
      </c>
      <c r="X1487" t="s">
        <v>70</v>
      </c>
      <c r="Y1487" t="s">
        <v>70</v>
      </c>
      <c r="Z1487" t="s">
        <v>70</v>
      </c>
      <c r="AA1487" t="s">
        <v>70</v>
      </c>
      <c r="AB1487" t="s">
        <v>144</v>
      </c>
      <c r="AC1487" t="s">
        <v>68</v>
      </c>
      <c r="AD1487">
        <v>3983001</v>
      </c>
      <c r="AE1487">
        <v>349947</v>
      </c>
      <c r="AF1487" t="s">
        <v>72</v>
      </c>
      <c r="AG1487">
        <v>0</v>
      </c>
      <c r="AH1487" t="s">
        <v>73</v>
      </c>
      <c r="AI1487" t="s">
        <v>74</v>
      </c>
      <c r="AJ1487">
        <v>34</v>
      </c>
      <c r="AK1487">
        <f>AJ1487*2.54</f>
        <v>86.36</v>
      </c>
      <c r="AL1487" t="str">
        <f>IF(AK1487&lt;5,"Sapling",IF(AK1487&lt;30,"Pole",IF(AK1487&lt;50,"Small Saw",IF(AK1487&lt;100,"Large Saw",IF(AK1487&lt;300,"Giant","Monarch")))))</f>
        <v>Large Saw</v>
      </c>
      <c r="AM1487">
        <v>106</v>
      </c>
      <c r="AN1487" t="s">
        <v>556</v>
      </c>
      <c r="AO1487" s="1">
        <v>45505.604919398145</v>
      </c>
      <c r="AP1487" t="s">
        <v>76</v>
      </c>
      <c r="AQ1487" s="1">
        <v>45532.887615381944</v>
      </c>
      <c r="AR1487" t="s">
        <v>76</v>
      </c>
      <c r="AT1487" s="2" t="s">
        <v>557</v>
      </c>
      <c r="AU1487" t="s">
        <v>177</v>
      </c>
    </row>
    <row r="1488" spans="1:50" ht="43.5" x14ac:dyDescent="0.35">
      <c r="A1488">
        <v>288</v>
      </c>
      <c r="C1488">
        <v>92</v>
      </c>
      <c r="E1488" t="s">
        <v>174</v>
      </c>
      <c r="F1488" t="s">
        <v>106</v>
      </c>
      <c r="G1488" t="s">
        <v>1</v>
      </c>
      <c r="H1488">
        <v>22.1</v>
      </c>
      <c r="I1488">
        <v>56</v>
      </c>
      <c r="J1488" t="s">
        <v>419</v>
      </c>
      <c r="K1488" t="s">
        <v>67</v>
      </c>
      <c r="M1488" t="s">
        <v>70</v>
      </c>
      <c r="N1488">
        <v>18</v>
      </c>
      <c r="O1488">
        <v>0</v>
      </c>
      <c r="S1488" t="s">
        <v>182</v>
      </c>
      <c r="T1488" t="s">
        <v>70</v>
      </c>
      <c r="V1488" t="s">
        <v>70</v>
      </c>
      <c r="X1488" t="s">
        <v>70</v>
      </c>
      <c r="Y1488" t="s">
        <v>70</v>
      </c>
      <c r="Z1488" t="s">
        <v>70</v>
      </c>
      <c r="AA1488" t="s">
        <v>70</v>
      </c>
      <c r="AB1488" t="s">
        <v>144</v>
      </c>
      <c r="AC1488" t="s">
        <v>68</v>
      </c>
      <c r="AD1488">
        <v>3982999</v>
      </c>
      <c r="AE1488">
        <v>349941</v>
      </c>
      <c r="AF1488" t="s">
        <v>72</v>
      </c>
      <c r="AG1488">
        <v>0</v>
      </c>
      <c r="AH1488" t="s">
        <v>73</v>
      </c>
      <c r="AI1488" t="s">
        <v>74</v>
      </c>
      <c r="AJ1488">
        <v>34</v>
      </c>
      <c r="AK1488">
        <f>AJ1488*2.54</f>
        <v>86.36</v>
      </c>
      <c r="AL1488" t="str">
        <f>IF(AK1488&lt;5,"Sapling",IF(AK1488&lt;30,"Pole",IF(AK1488&lt;50,"Small Saw",IF(AK1488&lt;100,"Large Saw",IF(AK1488&lt;300,"Giant","Monarch")))))</f>
        <v>Large Saw</v>
      </c>
      <c r="AM1488">
        <v>92</v>
      </c>
      <c r="AN1488" t="s">
        <v>570</v>
      </c>
      <c r="AO1488" s="1">
        <v>45505.604919398145</v>
      </c>
      <c r="AP1488" t="s">
        <v>76</v>
      </c>
      <c r="AQ1488" s="1">
        <v>45532.887621006943</v>
      </c>
      <c r="AR1488" t="s">
        <v>76</v>
      </c>
      <c r="AT1488" s="2" t="s">
        <v>571</v>
      </c>
      <c r="AU1488" t="s">
        <v>177</v>
      </c>
    </row>
    <row r="1489" spans="1:50" x14ac:dyDescent="0.35">
      <c r="A1489">
        <v>357</v>
      </c>
      <c r="C1489">
        <v>130</v>
      </c>
      <c r="E1489" t="s">
        <v>174</v>
      </c>
      <c r="F1489" t="s">
        <v>65</v>
      </c>
      <c r="G1489" t="s">
        <v>1</v>
      </c>
      <c r="H1489">
        <v>29.6</v>
      </c>
      <c r="I1489">
        <v>75</v>
      </c>
      <c r="J1489" t="s">
        <v>519</v>
      </c>
      <c r="K1489" t="s">
        <v>67</v>
      </c>
      <c r="M1489" t="s">
        <v>70</v>
      </c>
      <c r="N1489">
        <v>32</v>
      </c>
      <c r="O1489">
        <v>0</v>
      </c>
      <c r="S1489" t="s">
        <v>94</v>
      </c>
      <c r="T1489" t="s">
        <v>70</v>
      </c>
      <c r="V1489" t="s">
        <v>70</v>
      </c>
      <c r="X1489" t="s">
        <v>70</v>
      </c>
      <c r="Y1489" t="s">
        <v>70</v>
      </c>
      <c r="Z1489" t="s">
        <v>70</v>
      </c>
      <c r="AA1489" t="s">
        <v>70</v>
      </c>
      <c r="AB1489" t="s">
        <v>144</v>
      </c>
      <c r="AC1489" t="s">
        <v>68</v>
      </c>
      <c r="AD1489">
        <v>3983610</v>
      </c>
      <c r="AE1489">
        <v>350031</v>
      </c>
      <c r="AF1489" t="s">
        <v>72</v>
      </c>
      <c r="AG1489">
        <v>0</v>
      </c>
      <c r="AH1489" t="s">
        <v>73</v>
      </c>
      <c r="AI1489" t="s">
        <v>74</v>
      </c>
      <c r="AJ1489">
        <v>33</v>
      </c>
      <c r="AK1489">
        <f>AJ1489*2.54</f>
        <v>83.820000000000007</v>
      </c>
      <c r="AL1489" t="str">
        <f>IF(AK1489&lt;5,"Sapling",IF(AK1489&lt;30,"Pole",IF(AK1489&lt;50,"Small Saw",IF(AK1489&lt;100,"Large Saw",IF(AK1489&lt;300,"Giant","Monarch")))))</f>
        <v>Large Saw</v>
      </c>
      <c r="AM1489">
        <v>130</v>
      </c>
      <c r="AN1489" t="s">
        <v>520</v>
      </c>
      <c r="AO1489" s="1">
        <v>45505.604919398145</v>
      </c>
      <c r="AP1489" t="s">
        <v>76</v>
      </c>
      <c r="AQ1489" s="1">
        <v>45555.78633101852</v>
      </c>
      <c r="AR1489" t="s">
        <v>151</v>
      </c>
      <c r="AU1489" t="s">
        <v>177</v>
      </c>
      <c r="AV1489" t="s">
        <v>80</v>
      </c>
      <c r="AW1489" t="s">
        <v>81</v>
      </c>
    </row>
    <row r="1490" spans="1:50" x14ac:dyDescent="0.35">
      <c r="A1490">
        <v>7</v>
      </c>
      <c r="C1490">
        <v>124</v>
      </c>
      <c r="E1490" t="s">
        <v>1940</v>
      </c>
      <c r="F1490" t="s">
        <v>82</v>
      </c>
      <c r="G1490" t="s">
        <v>1</v>
      </c>
      <c r="H1490">
        <v>28.6</v>
      </c>
      <c r="I1490">
        <v>72</v>
      </c>
      <c r="J1490" t="s">
        <v>461</v>
      </c>
      <c r="M1490" t="s">
        <v>70</v>
      </c>
      <c r="N1490">
        <v>29</v>
      </c>
      <c r="O1490">
        <v>0</v>
      </c>
      <c r="S1490" t="s">
        <v>69</v>
      </c>
      <c r="T1490" t="s">
        <v>68</v>
      </c>
      <c r="U1490" t="s">
        <v>67</v>
      </c>
      <c r="V1490" t="s">
        <v>70</v>
      </c>
      <c r="X1490" t="s">
        <v>70</v>
      </c>
      <c r="Y1490" t="s">
        <v>70</v>
      </c>
      <c r="Z1490" t="s">
        <v>70</v>
      </c>
      <c r="AA1490" t="s">
        <v>70</v>
      </c>
      <c r="AB1490" t="s">
        <v>72</v>
      </c>
      <c r="AC1490" t="s">
        <v>68</v>
      </c>
      <c r="AD1490">
        <v>3990050</v>
      </c>
      <c r="AE1490">
        <v>353390</v>
      </c>
      <c r="AF1490" t="s">
        <v>72</v>
      </c>
      <c r="AG1490">
        <v>0</v>
      </c>
      <c r="AH1490" t="s">
        <v>73</v>
      </c>
      <c r="AI1490" t="s">
        <v>74</v>
      </c>
      <c r="AJ1490">
        <v>33</v>
      </c>
      <c r="AK1490">
        <f>AJ1490*2.54</f>
        <v>83.820000000000007</v>
      </c>
      <c r="AL1490" t="str">
        <f>IF(AK1490&lt;5,"Sapling",IF(AK1490&lt;30,"Pole",IF(AK1490&lt;50,"Small Saw",IF(AK1490&lt;100,"Large Saw",IF(AK1490&lt;300,"Giant","Monarch")))))</f>
        <v>Large Saw</v>
      </c>
      <c r="AM1490">
        <v>124</v>
      </c>
      <c r="AN1490" t="s">
        <v>1953</v>
      </c>
      <c r="AO1490" s="1">
        <v>45505.604919398145</v>
      </c>
      <c r="AP1490" t="s">
        <v>76</v>
      </c>
      <c r="AQ1490" s="1">
        <v>45553.789849537039</v>
      </c>
      <c r="AR1490" t="s">
        <v>151</v>
      </c>
      <c r="AU1490" t="s">
        <v>79</v>
      </c>
      <c r="AV1490" t="s">
        <v>86</v>
      </c>
      <c r="AW1490" t="s">
        <v>81</v>
      </c>
    </row>
    <row r="1491" spans="1:50" x14ac:dyDescent="0.35">
      <c r="A1491">
        <v>517</v>
      </c>
      <c r="C1491">
        <v>120</v>
      </c>
      <c r="E1491" t="s">
        <v>174</v>
      </c>
      <c r="F1491" t="s">
        <v>197</v>
      </c>
      <c r="G1491" t="s">
        <v>1</v>
      </c>
      <c r="H1491">
        <v>31</v>
      </c>
      <c r="I1491">
        <v>78</v>
      </c>
      <c r="J1491" t="s">
        <v>465</v>
      </c>
      <c r="K1491" t="s">
        <v>67</v>
      </c>
      <c r="M1491" t="s">
        <v>70</v>
      </c>
      <c r="N1491">
        <v>15</v>
      </c>
      <c r="O1491">
        <v>0</v>
      </c>
      <c r="S1491" t="s">
        <v>94</v>
      </c>
      <c r="T1491" t="s">
        <v>70</v>
      </c>
      <c r="U1491" t="s">
        <v>67</v>
      </c>
      <c r="V1491" t="s">
        <v>70</v>
      </c>
      <c r="W1491" t="s">
        <v>67</v>
      </c>
      <c r="X1491" t="s">
        <v>70</v>
      </c>
      <c r="Y1491" t="s">
        <v>70</v>
      </c>
      <c r="Z1491" t="s">
        <v>70</v>
      </c>
      <c r="AA1491" t="s">
        <v>70</v>
      </c>
      <c r="AB1491" t="s">
        <v>72</v>
      </c>
      <c r="AC1491" t="s">
        <v>68</v>
      </c>
      <c r="AD1491">
        <v>3983448</v>
      </c>
      <c r="AE1491">
        <v>350316</v>
      </c>
      <c r="AF1491" t="s">
        <v>72</v>
      </c>
      <c r="AG1491">
        <v>0</v>
      </c>
      <c r="AH1491" t="s">
        <v>73</v>
      </c>
      <c r="AI1491" t="s">
        <v>74</v>
      </c>
      <c r="AJ1491">
        <v>32</v>
      </c>
      <c r="AK1491">
        <f>AJ1491*2.54</f>
        <v>81.28</v>
      </c>
      <c r="AL1491" t="str">
        <f>IF(AK1491&lt;5,"Sapling",IF(AK1491&lt;30,"Pole",IF(AK1491&lt;50,"Small Saw",IF(AK1491&lt;100,"Large Saw",IF(AK1491&lt;300,"Giant","Monarch")))))</f>
        <v>Large Saw</v>
      </c>
      <c r="AM1491">
        <v>120</v>
      </c>
      <c r="AN1491" t="s">
        <v>540</v>
      </c>
      <c r="AO1491" s="1">
        <v>45505.604919398145</v>
      </c>
      <c r="AP1491" t="s">
        <v>76</v>
      </c>
      <c r="AQ1491" s="1">
        <v>45563.014065856485</v>
      </c>
      <c r="AR1491" t="s">
        <v>77</v>
      </c>
      <c r="AS1491" t="s">
        <v>67</v>
      </c>
      <c r="AT1491" t="s">
        <v>541</v>
      </c>
      <c r="AU1491" t="s">
        <v>177</v>
      </c>
      <c r="AV1491" t="s">
        <v>86</v>
      </c>
      <c r="AW1491" t="s">
        <v>87</v>
      </c>
    </row>
    <row r="1492" spans="1:50" x14ac:dyDescent="0.35">
      <c r="A1492">
        <v>327</v>
      </c>
      <c r="C1492">
        <v>150</v>
      </c>
      <c r="E1492" t="s">
        <v>637</v>
      </c>
      <c r="F1492" t="s">
        <v>290</v>
      </c>
      <c r="G1492" t="s">
        <v>1</v>
      </c>
      <c r="H1492">
        <v>35</v>
      </c>
      <c r="I1492">
        <v>88</v>
      </c>
      <c r="J1492" t="s">
        <v>1330</v>
      </c>
      <c r="M1492" t="s">
        <v>70</v>
      </c>
      <c r="N1492">
        <v>24</v>
      </c>
      <c r="S1492" t="s">
        <v>94</v>
      </c>
      <c r="T1492" t="s">
        <v>68</v>
      </c>
      <c r="U1492" t="s">
        <v>67</v>
      </c>
      <c r="X1492" t="s">
        <v>70</v>
      </c>
      <c r="Y1492" t="s">
        <v>70</v>
      </c>
      <c r="Z1492" t="s">
        <v>70</v>
      </c>
      <c r="AA1492" t="s">
        <v>70</v>
      </c>
      <c r="AB1492" t="s">
        <v>1331</v>
      </c>
      <c r="AC1492" t="s">
        <v>68</v>
      </c>
      <c r="AD1492">
        <v>3995685</v>
      </c>
      <c r="AE1492">
        <v>351142</v>
      </c>
      <c r="AF1492" t="s">
        <v>72</v>
      </c>
      <c r="AG1492">
        <v>0</v>
      </c>
      <c r="AH1492" t="s">
        <v>73</v>
      </c>
      <c r="AI1492" t="s">
        <v>74</v>
      </c>
      <c r="AJ1492">
        <v>32</v>
      </c>
      <c r="AK1492">
        <f>AJ1492*2.54</f>
        <v>81.28</v>
      </c>
      <c r="AL1492" t="str">
        <f>IF(AK1492&lt;5,"Sapling",IF(AK1492&lt;30,"Pole",IF(AK1492&lt;50,"Small Saw",IF(AK1492&lt;100,"Large Saw",IF(AK1492&lt;300,"Giant","Monarch")))))</f>
        <v>Large Saw</v>
      </c>
      <c r="AM1492">
        <v>150</v>
      </c>
      <c r="AN1492" t="s">
        <v>1332</v>
      </c>
      <c r="AO1492" s="1">
        <v>45505.604919398145</v>
      </c>
      <c r="AP1492" t="s">
        <v>76</v>
      </c>
      <c r="AQ1492" s="1">
        <v>45563.869687500002</v>
      </c>
      <c r="AR1492" t="s">
        <v>927</v>
      </c>
      <c r="AU1492" t="s">
        <v>177</v>
      </c>
    </row>
    <row r="1493" spans="1:50" x14ac:dyDescent="0.35">
      <c r="A1493">
        <v>15</v>
      </c>
      <c r="C1493">
        <v>108</v>
      </c>
      <c r="E1493" t="s">
        <v>64</v>
      </c>
      <c r="F1493" t="s">
        <v>146</v>
      </c>
      <c r="G1493" t="s">
        <v>1</v>
      </c>
      <c r="H1493">
        <v>35.799999999999898</v>
      </c>
      <c r="I1493">
        <v>90</v>
      </c>
      <c r="J1493" t="s">
        <v>83</v>
      </c>
      <c r="K1493" t="s">
        <v>97</v>
      </c>
      <c r="M1493" t="s">
        <v>70</v>
      </c>
      <c r="N1493">
        <v>9</v>
      </c>
      <c r="S1493" t="s">
        <v>94</v>
      </c>
      <c r="T1493" t="s">
        <v>70</v>
      </c>
      <c r="V1493" t="s">
        <v>70</v>
      </c>
      <c r="W1493" t="s">
        <v>97</v>
      </c>
      <c r="X1493" t="s">
        <v>68</v>
      </c>
      <c r="Y1493" t="s">
        <v>68</v>
      </c>
      <c r="Z1493" t="s">
        <v>68</v>
      </c>
      <c r="AA1493" t="s">
        <v>70</v>
      </c>
      <c r="AB1493" t="s">
        <v>144</v>
      </c>
      <c r="AC1493" t="s">
        <v>68</v>
      </c>
      <c r="AD1493">
        <v>3982520</v>
      </c>
      <c r="AE1493">
        <v>347699</v>
      </c>
      <c r="AF1493" t="s">
        <v>72</v>
      </c>
      <c r="AG1493">
        <v>0</v>
      </c>
      <c r="AH1493" t="s">
        <v>73</v>
      </c>
      <c r="AI1493" t="s">
        <v>74</v>
      </c>
      <c r="AJ1493">
        <v>32</v>
      </c>
      <c r="AK1493">
        <f>AJ1493*2.54</f>
        <v>81.28</v>
      </c>
      <c r="AL1493" t="str">
        <f>IF(AK1493&lt;5,"Sapling",IF(AK1493&lt;30,"Pole",IF(AK1493&lt;50,"Small Saw",IF(AK1493&lt;100,"Large Saw",IF(AK1493&lt;300,"Giant","Monarch")))))</f>
        <v>Large Saw</v>
      </c>
      <c r="AM1493">
        <v>108</v>
      </c>
      <c r="AN1493" t="s">
        <v>1931</v>
      </c>
      <c r="AO1493" s="1">
        <v>45505.604919398145</v>
      </c>
      <c r="AP1493" t="s">
        <v>76</v>
      </c>
      <c r="AQ1493" s="1">
        <v>45546.917013888888</v>
      </c>
      <c r="AR1493" t="s">
        <v>77</v>
      </c>
      <c r="AT1493" t="s">
        <v>1932</v>
      </c>
      <c r="AU1493" t="s">
        <v>79</v>
      </c>
      <c r="AV1493" t="s">
        <v>80</v>
      </c>
      <c r="AW1493" t="s">
        <v>87</v>
      </c>
    </row>
    <row r="1494" spans="1:50" x14ac:dyDescent="0.35">
      <c r="A1494">
        <v>147</v>
      </c>
      <c r="C1494">
        <v>130</v>
      </c>
      <c r="E1494" t="s">
        <v>174</v>
      </c>
      <c r="F1494" t="s">
        <v>91</v>
      </c>
      <c r="G1494" t="s">
        <v>1</v>
      </c>
      <c r="H1494">
        <v>29.1</v>
      </c>
      <c r="I1494">
        <v>73</v>
      </c>
      <c r="J1494" t="s">
        <v>248</v>
      </c>
      <c r="M1494" t="s">
        <v>70</v>
      </c>
      <c r="N1494">
        <v>12</v>
      </c>
      <c r="S1494" t="s">
        <v>94</v>
      </c>
      <c r="T1494" t="s">
        <v>70</v>
      </c>
      <c r="V1494" t="s">
        <v>70</v>
      </c>
      <c r="X1494" t="s">
        <v>70</v>
      </c>
      <c r="Y1494" t="s">
        <v>70</v>
      </c>
      <c r="Z1494" t="s">
        <v>70</v>
      </c>
      <c r="AA1494" t="s">
        <v>70</v>
      </c>
      <c r="AB1494" t="s">
        <v>144</v>
      </c>
      <c r="AC1494" t="s">
        <v>68</v>
      </c>
      <c r="AD1494">
        <v>3983334</v>
      </c>
      <c r="AE1494">
        <v>349902</v>
      </c>
      <c r="AF1494" t="s">
        <v>72</v>
      </c>
      <c r="AG1494">
        <v>0</v>
      </c>
      <c r="AH1494" t="s">
        <v>73</v>
      </c>
      <c r="AI1494" t="s">
        <v>74</v>
      </c>
      <c r="AJ1494">
        <v>31</v>
      </c>
      <c r="AK1494">
        <f>AJ1494*2.54</f>
        <v>78.739999999999995</v>
      </c>
      <c r="AL1494" t="str">
        <f>IF(AK1494&lt;5,"Sapling",IF(AK1494&lt;30,"Pole",IF(AK1494&lt;50,"Small Saw",IF(AK1494&lt;100,"Large Saw",IF(AK1494&lt;300,"Giant","Monarch")))))</f>
        <v>Large Saw</v>
      </c>
      <c r="AM1494">
        <v>130</v>
      </c>
      <c r="AN1494" t="s">
        <v>516</v>
      </c>
      <c r="AO1494" s="1">
        <v>45505.604919398145</v>
      </c>
      <c r="AP1494" t="s">
        <v>76</v>
      </c>
      <c r="AQ1494" s="1">
        <v>45535.766261574077</v>
      </c>
      <c r="AR1494" t="s">
        <v>151</v>
      </c>
      <c r="AU1494" t="s">
        <v>177</v>
      </c>
      <c r="AV1494" t="s">
        <v>80</v>
      </c>
      <c r="AW1494" t="s">
        <v>81</v>
      </c>
      <c r="AX1494" t="s">
        <v>517</v>
      </c>
    </row>
    <row r="1495" spans="1:50" x14ac:dyDescent="0.35">
      <c r="A1495">
        <v>568</v>
      </c>
      <c r="C1495">
        <v>82</v>
      </c>
      <c r="E1495" t="s">
        <v>174</v>
      </c>
      <c r="F1495" t="s">
        <v>65</v>
      </c>
      <c r="G1495" t="s">
        <v>1</v>
      </c>
      <c r="H1495">
        <v>32.5</v>
      </c>
      <c r="I1495">
        <v>82</v>
      </c>
      <c r="J1495" t="s">
        <v>580</v>
      </c>
      <c r="M1495" t="s">
        <v>70</v>
      </c>
      <c r="N1495">
        <v>24</v>
      </c>
      <c r="O1495">
        <v>0</v>
      </c>
      <c r="S1495" t="s">
        <v>94</v>
      </c>
      <c r="T1495" t="s">
        <v>70</v>
      </c>
      <c r="V1495" t="s">
        <v>70</v>
      </c>
      <c r="X1495" t="s">
        <v>70</v>
      </c>
      <c r="Y1495" t="s">
        <v>70</v>
      </c>
      <c r="Z1495" t="s">
        <v>70</v>
      </c>
      <c r="AA1495" t="s">
        <v>70</v>
      </c>
      <c r="AB1495" t="s">
        <v>144</v>
      </c>
      <c r="AC1495" t="s">
        <v>68</v>
      </c>
      <c r="AD1495">
        <v>3983139</v>
      </c>
      <c r="AE1495">
        <v>350295</v>
      </c>
      <c r="AF1495" t="s">
        <v>72</v>
      </c>
      <c r="AG1495">
        <v>0</v>
      </c>
      <c r="AH1495" t="s">
        <v>73</v>
      </c>
      <c r="AI1495" t="s">
        <v>74</v>
      </c>
      <c r="AJ1495">
        <v>31</v>
      </c>
      <c r="AK1495">
        <f>AJ1495*2.54</f>
        <v>78.739999999999995</v>
      </c>
      <c r="AL1495" t="str">
        <f>IF(AK1495&lt;5,"Sapling",IF(AK1495&lt;30,"Pole",IF(AK1495&lt;50,"Small Saw",IF(AK1495&lt;100,"Large Saw",IF(AK1495&lt;300,"Giant","Monarch")))))</f>
        <v>Large Saw</v>
      </c>
      <c r="AM1495">
        <v>82</v>
      </c>
      <c r="AN1495" t="s">
        <v>581</v>
      </c>
      <c r="AO1495" s="1">
        <v>45505.604919398145</v>
      </c>
      <c r="AP1495" t="s">
        <v>76</v>
      </c>
      <c r="AQ1495" s="1">
        <v>45534.726886574077</v>
      </c>
      <c r="AR1495" t="s">
        <v>151</v>
      </c>
      <c r="AU1495" t="s">
        <v>177</v>
      </c>
      <c r="AV1495" t="s">
        <v>86</v>
      </c>
      <c r="AW1495" t="s">
        <v>87</v>
      </c>
    </row>
    <row r="1496" spans="1:50" x14ac:dyDescent="0.35">
      <c r="A1496">
        <v>606</v>
      </c>
      <c r="C1496">
        <v>132</v>
      </c>
      <c r="E1496" t="s">
        <v>637</v>
      </c>
      <c r="F1496" t="s">
        <v>146</v>
      </c>
      <c r="G1496" t="s">
        <v>1</v>
      </c>
      <c r="H1496">
        <v>36</v>
      </c>
      <c r="I1496">
        <v>91</v>
      </c>
      <c r="J1496" t="s">
        <v>1520</v>
      </c>
      <c r="M1496" t="s">
        <v>68</v>
      </c>
      <c r="N1496">
        <v>48</v>
      </c>
      <c r="O1496">
        <v>1</v>
      </c>
      <c r="S1496" t="s">
        <v>94</v>
      </c>
      <c r="T1496" t="s">
        <v>68</v>
      </c>
      <c r="U1496" t="s">
        <v>67</v>
      </c>
      <c r="X1496" t="s">
        <v>70</v>
      </c>
      <c r="Y1496" t="s">
        <v>70</v>
      </c>
      <c r="Z1496" t="s">
        <v>70</v>
      </c>
      <c r="AA1496" t="s">
        <v>70</v>
      </c>
      <c r="AB1496" t="s">
        <v>1890</v>
      </c>
      <c r="AC1496" t="s">
        <v>68</v>
      </c>
      <c r="AD1496">
        <v>3995585</v>
      </c>
      <c r="AE1496">
        <v>351262</v>
      </c>
      <c r="AF1496" t="s">
        <v>72</v>
      </c>
      <c r="AG1496">
        <v>0</v>
      </c>
      <c r="AH1496" t="s">
        <v>73</v>
      </c>
      <c r="AI1496" t="s">
        <v>74</v>
      </c>
      <c r="AJ1496">
        <v>31</v>
      </c>
      <c r="AK1496">
        <f>AJ1496*2.54</f>
        <v>78.739999999999995</v>
      </c>
      <c r="AL1496" t="str">
        <f>IF(AK1496&lt;5,"Sapling",IF(AK1496&lt;30,"Pole",IF(AK1496&lt;50,"Small Saw",IF(AK1496&lt;100,"Large Saw",IF(AK1496&lt;300,"Giant","Monarch")))))</f>
        <v>Large Saw</v>
      </c>
      <c r="AM1496">
        <v>132</v>
      </c>
      <c r="AN1496" t="s">
        <v>1891</v>
      </c>
      <c r="AO1496" s="1">
        <v>45505.604919398145</v>
      </c>
      <c r="AP1496" t="s">
        <v>76</v>
      </c>
      <c r="AQ1496" s="1">
        <v>45564.743888888886</v>
      </c>
      <c r="AR1496" t="s">
        <v>927</v>
      </c>
      <c r="AT1496" t="s">
        <v>1344</v>
      </c>
      <c r="AU1496" t="s">
        <v>177</v>
      </c>
      <c r="AV1496" t="s">
        <v>80</v>
      </c>
      <c r="AW1496" t="s">
        <v>81</v>
      </c>
    </row>
    <row r="1497" spans="1:50" x14ac:dyDescent="0.35">
      <c r="A1497">
        <v>43</v>
      </c>
      <c r="C1497">
        <v>130</v>
      </c>
      <c r="E1497" t="s">
        <v>1940</v>
      </c>
      <c r="F1497" t="s">
        <v>106</v>
      </c>
      <c r="G1497" t="s">
        <v>1</v>
      </c>
      <c r="H1497">
        <v>28.399999999999899</v>
      </c>
      <c r="I1497">
        <v>72</v>
      </c>
      <c r="J1497" t="s">
        <v>2015</v>
      </c>
      <c r="M1497" t="s">
        <v>70</v>
      </c>
      <c r="N1497">
        <v>27</v>
      </c>
      <c r="S1497" t="s">
        <v>182</v>
      </c>
      <c r="T1497" t="s">
        <v>68</v>
      </c>
      <c r="U1497" t="s">
        <v>67</v>
      </c>
      <c r="V1497" t="s">
        <v>70</v>
      </c>
      <c r="W1497" t="s">
        <v>67</v>
      </c>
      <c r="X1497" t="s">
        <v>68</v>
      </c>
      <c r="Y1497" t="s">
        <v>70</v>
      </c>
      <c r="Z1497" t="s">
        <v>70</v>
      </c>
      <c r="AA1497" t="s">
        <v>70</v>
      </c>
      <c r="AB1497" t="s">
        <v>72</v>
      </c>
      <c r="AC1497" t="s">
        <v>68</v>
      </c>
      <c r="AD1497">
        <v>3990627</v>
      </c>
      <c r="AE1497">
        <v>353289</v>
      </c>
      <c r="AF1497" t="s">
        <v>72</v>
      </c>
      <c r="AG1497">
        <v>0</v>
      </c>
      <c r="AH1497" t="s">
        <v>73</v>
      </c>
      <c r="AI1497" t="s">
        <v>74</v>
      </c>
      <c r="AJ1497">
        <v>31</v>
      </c>
      <c r="AK1497">
        <f>AJ1497*2.54</f>
        <v>78.739999999999995</v>
      </c>
      <c r="AL1497" t="str">
        <f>IF(AK1497&lt;5,"Sapling",IF(AK1497&lt;30,"Pole",IF(AK1497&lt;50,"Small Saw",IF(AK1497&lt;100,"Large Saw",IF(AK1497&lt;300,"Giant","Monarch")))))</f>
        <v>Large Saw</v>
      </c>
      <c r="AM1497">
        <v>130</v>
      </c>
      <c r="AN1497" t="s">
        <v>2016</v>
      </c>
      <c r="AO1497" s="1">
        <v>45505.604919398145</v>
      </c>
      <c r="AP1497" t="s">
        <v>76</v>
      </c>
      <c r="AQ1497" s="1">
        <v>45553.843310185184</v>
      </c>
      <c r="AR1497" t="s">
        <v>640</v>
      </c>
      <c r="AS1497" t="s">
        <v>67</v>
      </c>
      <c r="AU1497" t="s">
        <v>79</v>
      </c>
      <c r="AV1497" t="s">
        <v>86</v>
      </c>
      <c r="AW1497" t="s">
        <v>159</v>
      </c>
    </row>
    <row r="1498" spans="1:50" x14ac:dyDescent="0.35">
      <c r="A1498">
        <v>44</v>
      </c>
      <c r="C1498">
        <v>130</v>
      </c>
      <c r="E1498" t="s">
        <v>1940</v>
      </c>
      <c r="F1498" t="s">
        <v>106</v>
      </c>
      <c r="G1498" t="s">
        <v>1</v>
      </c>
      <c r="H1498">
        <v>28.899999999999899</v>
      </c>
      <c r="I1498">
        <v>73</v>
      </c>
      <c r="J1498" t="s">
        <v>2017</v>
      </c>
      <c r="K1498" t="s">
        <v>97</v>
      </c>
      <c r="M1498" t="s">
        <v>70</v>
      </c>
      <c r="N1498">
        <v>36</v>
      </c>
      <c r="S1498" t="s">
        <v>182</v>
      </c>
      <c r="T1498" t="s">
        <v>68</v>
      </c>
      <c r="U1498" t="s">
        <v>93</v>
      </c>
      <c r="V1498" t="s">
        <v>70</v>
      </c>
      <c r="W1498" t="s">
        <v>97</v>
      </c>
      <c r="X1498" t="s">
        <v>68</v>
      </c>
      <c r="Y1498" t="s">
        <v>68</v>
      </c>
      <c r="Z1498" t="s">
        <v>70</v>
      </c>
      <c r="AA1498" t="s">
        <v>70</v>
      </c>
      <c r="AB1498" t="s">
        <v>72</v>
      </c>
      <c r="AC1498" t="s">
        <v>68</v>
      </c>
      <c r="AD1498">
        <v>3990625</v>
      </c>
      <c r="AE1498">
        <v>353290</v>
      </c>
      <c r="AF1498" t="s">
        <v>72</v>
      </c>
      <c r="AG1498">
        <v>0</v>
      </c>
      <c r="AH1498" t="s">
        <v>73</v>
      </c>
      <c r="AI1498" t="s">
        <v>74</v>
      </c>
      <c r="AJ1498">
        <v>31</v>
      </c>
      <c r="AK1498">
        <f>AJ1498*2.54</f>
        <v>78.739999999999995</v>
      </c>
      <c r="AL1498" t="str">
        <f>IF(AK1498&lt;5,"Sapling",IF(AK1498&lt;30,"Pole",IF(AK1498&lt;50,"Small Saw",IF(AK1498&lt;100,"Large Saw",IF(AK1498&lt;300,"Giant","Monarch")))))</f>
        <v>Large Saw</v>
      </c>
      <c r="AM1498">
        <v>130</v>
      </c>
      <c r="AN1498" t="s">
        <v>2018</v>
      </c>
      <c r="AO1498" s="1">
        <v>45505.604919398145</v>
      </c>
      <c r="AP1498" t="s">
        <v>76</v>
      </c>
      <c r="AQ1498" s="1">
        <v>45553.847997685189</v>
      </c>
      <c r="AR1498" t="s">
        <v>640</v>
      </c>
      <c r="AS1498" t="s">
        <v>97</v>
      </c>
      <c r="AU1498" t="s">
        <v>79</v>
      </c>
      <c r="AV1498" t="s">
        <v>86</v>
      </c>
      <c r="AW1498" t="s">
        <v>159</v>
      </c>
    </row>
    <row r="1499" spans="1:50" x14ac:dyDescent="0.35">
      <c r="A1499">
        <v>49</v>
      </c>
      <c r="C1499">
        <v>130</v>
      </c>
      <c r="E1499" t="s">
        <v>174</v>
      </c>
      <c r="F1499" t="s">
        <v>91</v>
      </c>
      <c r="G1499" t="s">
        <v>1</v>
      </c>
      <c r="H1499">
        <v>35</v>
      </c>
      <c r="I1499">
        <v>88</v>
      </c>
      <c r="J1499" t="s">
        <v>361</v>
      </c>
      <c r="K1499" t="s">
        <v>97</v>
      </c>
      <c r="M1499" t="s">
        <v>70</v>
      </c>
      <c r="N1499">
        <v>40.5</v>
      </c>
      <c r="O1499">
        <v>0</v>
      </c>
      <c r="S1499" t="s">
        <v>182</v>
      </c>
      <c r="T1499" t="s">
        <v>70</v>
      </c>
      <c r="V1499" t="s">
        <v>70</v>
      </c>
      <c r="X1499" t="s">
        <v>70</v>
      </c>
      <c r="Y1499" t="s">
        <v>70</v>
      </c>
      <c r="Z1499" t="s">
        <v>68</v>
      </c>
      <c r="AA1499" t="s">
        <v>70</v>
      </c>
      <c r="AB1499" t="s">
        <v>72</v>
      </c>
      <c r="AC1499" t="s">
        <v>68</v>
      </c>
      <c r="AD1499">
        <v>3984012</v>
      </c>
      <c r="AE1499">
        <v>349541</v>
      </c>
      <c r="AF1499" t="s">
        <v>72</v>
      </c>
      <c r="AG1499">
        <v>0</v>
      </c>
      <c r="AH1499" t="s">
        <v>73</v>
      </c>
      <c r="AI1499" t="s">
        <v>74</v>
      </c>
      <c r="AJ1499">
        <v>30</v>
      </c>
      <c r="AK1499">
        <f>AJ1499*2.54</f>
        <v>76.2</v>
      </c>
      <c r="AL1499" t="str">
        <f>IF(AK1499&lt;5,"Sapling",IF(AK1499&lt;30,"Pole",IF(AK1499&lt;50,"Small Saw",IF(AK1499&lt;100,"Large Saw",IF(AK1499&lt;300,"Giant","Monarch")))))</f>
        <v>Large Saw</v>
      </c>
      <c r="AM1499">
        <v>130</v>
      </c>
      <c r="AN1499" t="s">
        <v>515</v>
      </c>
      <c r="AO1499" s="1">
        <v>45505.604919398145</v>
      </c>
      <c r="AP1499" t="s">
        <v>76</v>
      </c>
      <c r="AQ1499" s="1">
        <v>45551.821886574071</v>
      </c>
      <c r="AR1499" t="s">
        <v>151</v>
      </c>
      <c r="AU1499" t="s">
        <v>177</v>
      </c>
      <c r="AV1499" t="s">
        <v>86</v>
      </c>
      <c r="AW1499" t="s">
        <v>159</v>
      </c>
    </row>
    <row r="1500" spans="1:50" x14ac:dyDescent="0.35">
      <c r="A1500">
        <v>91</v>
      </c>
      <c r="C1500">
        <v>90</v>
      </c>
      <c r="E1500" t="s">
        <v>174</v>
      </c>
      <c r="F1500" t="s">
        <v>82</v>
      </c>
      <c r="G1500" t="s">
        <v>1</v>
      </c>
      <c r="H1500">
        <v>32.6</v>
      </c>
      <c r="I1500">
        <v>82</v>
      </c>
      <c r="J1500" t="s">
        <v>572</v>
      </c>
      <c r="M1500" t="s">
        <v>70</v>
      </c>
      <c r="N1500">
        <v>10</v>
      </c>
      <c r="O1500">
        <v>0</v>
      </c>
      <c r="S1500" t="s">
        <v>69</v>
      </c>
      <c r="T1500" t="s">
        <v>68</v>
      </c>
      <c r="U1500" t="s">
        <v>67</v>
      </c>
      <c r="V1500" t="s">
        <v>70</v>
      </c>
      <c r="X1500" t="s">
        <v>70</v>
      </c>
      <c r="Y1500" t="s">
        <v>70</v>
      </c>
      <c r="Z1500" t="s">
        <v>70</v>
      </c>
      <c r="AA1500" t="s">
        <v>70</v>
      </c>
      <c r="AB1500" t="s">
        <v>144</v>
      </c>
      <c r="AC1500" t="s">
        <v>68</v>
      </c>
      <c r="AD1500">
        <v>3983752</v>
      </c>
      <c r="AE1500">
        <v>349549</v>
      </c>
      <c r="AF1500" t="s">
        <v>72</v>
      </c>
      <c r="AG1500">
        <v>0</v>
      </c>
      <c r="AH1500" t="s">
        <v>73</v>
      </c>
      <c r="AI1500" t="s">
        <v>74</v>
      </c>
      <c r="AJ1500">
        <v>30</v>
      </c>
      <c r="AK1500">
        <f>AJ1500*2.54</f>
        <v>76.2</v>
      </c>
      <c r="AL1500" t="str">
        <f>IF(AK1500&lt;5,"Sapling",IF(AK1500&lt;30,"Pole",IF(AK1500&lt;50,"Small Saw",IF(AK1500&lt;100,"Large Saw",IF(AK1500&lt;300,"Giant","Monarch")))))</f>
        <v>Large Saw</v>
      </c>
      <c r="AM1500">
        <v>90</v>
      </c>
      <c r="AN1500" t="s">
        <v>573</v>
      </c>
      <c r="AO1500" s="1">
        <v>45505.604919398145</v>
      </c>
      <c r="AP1500" t="s">
        <v>76</v>
      </c>
      <c r="AQ1500" s="1">
        <v>45557.628171296295</v>
      </c>
      <c r="AR1500" t="s">
        <v>151</v>
      </c>
      <c r="AU1500" t="s">
        <v>177</v>
      </c>
      <c r="AV1500" t="s">
        <v>86</v>
      </c>
      <c r="AW1500" t="s">
        <v>81</v>
      </c>
    </row>
    <row r="1501" spans="1:50" x14ac:dyDescent="0.35">
      <c r="A1501">
        <v>212</v>
      </c>
      <c r="C1501">
        <v>30</v>
      </c>
      <c r="E1501" t="s">
        <v>174</v>
      </c>
      <c r="F1501" t="s">
        <v>82</v>
      </c>
      <c r="G1501" t="s">
        <v>1</v>
      </c>
      <c r="H1501">
        <v>24.6999999999999</v>
      </c>
      <c r="I1501">
        <v>62</v>
      </c>
      <c r="J1501" t="s">
        <v>604</v>
      </c>
      <c r="M1501" t="s">
        <v>70</v>
      </c>
      <c r="N1501">
        <v>13</v>
      </c>
      <c r="O1501">
        <v>0</v>
      </c>
      <c r="S1501" t="s">
        <v>69</v>
      </c>
      <c r="T1501" t="s">
        <v>70</v>
      </c>
      <c r="V1501" t="s">
        <v>70</v>
      </c>
      <c r="X1501" t="s">
        <v>70</v>
      </c>
      <c r="Y1501" t="s">
        <v>70</v>
      </c>
      <c r="Z1501" t="s">
        <v>70</v>
      </c>
      <c r="AA1501" t="s">
        <v>70</v>
      </c>
      <c r="AB1501" t="s">
        <v>144</v>
      </c>
      <c r="AC1501" t="s">
        <v>68</v>
      </c>
      <c r="AD1501">
        <v>3982623</v>
      </c>
      <c r="AE1501">
        <v>350028</v>
      </c>
      <c r="AF1501" t="s">
        <v>72</v>
      </c>
      <c r="AG1501">
        <v>0</v>
      </c>
      <c r="AH1501" t="s">
        <v>73</v>
      </c>
      <c r="AI1501" t="s">
        <v>74</v>
      </c>
      <c r="AJ1501">
        <v>28</v>
      </c>
      <c r="AK1501">
        <f>AJ1501*2.54</f>
        <v>71.12</v>
      </c>
      <c r="AL1501" t="str">
        <f>IF(AK1501&lt;5,"Sapling",IF(AK1501&lt;30,"Pole",IF(AK1501&lt;50,"Small Saw",IF(AK1501&lt;100,"Large Saw",IF(AK1501&lt;300,"Giant","Monarch")))))</f>
        <v>Large Saw</v>
      </c>
      <c r="AM1501">
        <v>30</v>
      </c>
      <c r="AN1501" t="s">
        <v>605</v>
      </c>
      <c r="AO1501" s="1">
        <v>45505.604919398145</v>
      </c>
      <c r="AP1501" t="s">
        <v>76</v>
      </c>
      <c r="AQ1501" s="1">
        <v>45532.887638518521</v>
      </c>
      <c r="AR1501" t="s">
        <v>76</v>
      </c>
      <c r="AU1501" t="s">
        <v>177</v>
      </c>
      <c r="AV1501" t="s">
        <v>86</v>
      </c>
      <c r="AW1501" t="s">
        <v>87</v>
      </c>
    </row>
    <row r="1502" spans="1:50" x14ac:dyDescent="0.35">
      <c r="A1502">
        <v>328</v>
      </c>
      <c r="C1502">
        <v>124</v>
      </c>
      <c r="E1502" t="s">
        <v>637</v>
      </c>
      <c r="F1502" t="s">
        <v>290</v>
      </c>
      <c r="G1502" t="s">
        <v>1</v>
      </c>
      <c r="H1502">
        <v>30</v>
      </c>
      <c r="I1502">
        <v>76</v>
      </c>
      <c r="J1502" t="s">
        <v>1333</v>
      </c>
      <c r="M1502" t="s">
        <v>68</v>
      </c>
      <c r="N1502">
        <v>22</v>
      </c>
      <c r="O1502">
        <v>1</v>
      </c>
      <c r="S1502" t="s">
        <v>94</v>
      </c>
      <c r="T1502" t="s">
        <v>68</v>
      </c>
      <c r="U1502" t="s">
        <v>67</v>
      </c>
      <c r="W1502" t="s">
        <v>67</v>
      </c>
      <c r="X1502" t="s">
        <v>68</v>
      </c>
      <c r="Y1502" t="s">
        <v>70</v>
      </c>
      <c r="Z1502" t="s">
        <v>70</v>
      </c>
      <c r="AA1502" t="s">
        <v>70</v>
      </c>
      <c r="AB1502" t="s">
        <v>168</v>
      </c>
      <c r="AC1502" t="s">
        <v>68</v>
      </c>
      <c r="AD1502">
        <v>3995682</v>
      </c>
      <c r="AE1502">
        <v>351140</v>
      </c>
      <c r="AF1502" t="s">
        <v>72</v>
      </c>
      <c r="AG1502">
        <v>0</v>
      </c>
      <c r="AH1502" t="s">
        <v>73</v>
      </c>
      <c r="AI1502" t="s">
        <v>74</v>
      </c>
      <c r="AJ1502">
        <v>28</v>
      </c>
      <c r="AK1502">
        <f>AJ1502*2.54</f>
        <v>71.12</v>
      </c>
      <c r="AL1502" t="str">
        <f>IF(AK1502&lt;5,"Sapling",IF(AK1502&lt;30,"Pole",IF(AK1502&lt;50,"Small Saw",IF(AK1502&lt;100,"Large Saw",IF(AK1502&lt;300,"Giant","Monarch")))))</f>
        <v>Large Saw</v>
      </c>
      <c r="AM1502">
        <v>124</v>
      </c>
      <c r="AN1502" t="s">
        <v>1334</v>
      </c>
      <c r="AO1502" s="1">
        <v>45505.604919398145</v>
      </c>
      <c r="AP1502" t="s">
        <v>76</v>
      </c>
      <c r="AQ1502" s="1">
        <v>45563.873414351852</v>
      </c>
      <c r="AR1502" t="s">
        <v>927</v>
      </c>
      <c r="AU1502" t="s">
        <v>177</v>
      </c>
      <c r="AV1502" t="s">
        <v>80</v>
      </c>
      <c r="AW1502" t="s">
        <v>81</v>
      </c>
    </row>
    <row r="1503" spans="1:50" x14ac:dyDescent="0.35">
      <c r="A1503">
        <v>5</v>
      </c>
      <c r="C1503">
        <v>106</v>
      </c>
      <c r="E1503" t="s">
        <v>1940</v>
      </c>
      <c r="F1503" t="s">
        <v>82</v>
      </c>
      <c r="G1503" t="s">
        <v>1</v>
      </c>
      <c r="H1503">
        <v>22.899999999999899</v>
      </c>
      <c r="I1503">
        <v>58</v>
      </c>
      <c r="J1503" t="s">
        <v>1948</v>
      </c>
      <c r="K1503" t="s">
        <v>67</v>
      </c>
      <c r="M1503" t="s">
        <v>70</v>
      </c>
      <c r="N1503">
        <v>29</v>
      </c>
      <c r="O1503">
        <v>0</v>
      </c>
      <c r="S1503" t="s">
        <v>69</v>
      </c>
      <c r="T1503" t="s">
        <v>68</v>
      </c>
      <c r="U1503" t="s">
        <v>67</v>
      </c>
      <c r="V1503" t="s">
        <v>70</v>
      </c>
      <c r="W1503" t="s">
        <v>67</v>
      </c>
      <c r="X1503" t="s">
        <v>68</v>
      </c>
      <c r="Y1503" t="s">
        <v>70</v>
      </c>
      <c r="Z1503" t="s">
        <v>70</v>
      </c>
      <c r="AA1503" t="s">
        <v>70</v>
      </c>
      <c r="AB1503" t="s">
        <v>72</v>
      </c>
      <c r="AC1503" t="s">
        <v>68</v>
      </c>
      <c r="AD1503">
        <v>3990053</v>
      </c>
      <c r="AE1503">
        <v>353385</v>
      </c>
      <c r="AF1503" t="s">
        <v>72</v>
      </c>
      <c r="AG1503">
        <v>0</v>
      </c>
      <c r="AH1503" t="s">
        <v>73</v>
      </c>
      <c r="AI1503" t="s">
        <v>74</v>
      </c>
      <c r="AJ1503">
        <v>28</v>
      </c>
      <c r="AK1503">
        <f>AJ1503*2.54</f>
        <v>71.12</v>
      </c>
      <c r="AL1503" t="str">
        <f>IF(AK1503&lt;5,"Sapling",IF(AK1503&lt;30,"Pole",IF(AK1503&lt;50,"Small Saw",IF(AK1503&lt;100,"Large Saw",IF(AK1503&lt;300,"Giant","Monarch")))))</f>
        <v>Large Saw</v>
      </c>
      <c r="AM1503">
        <v>106</v>
      </c>
      <c r="AN1503" t="s">
        <v>1949</v>
      </c>
      <c r="AO1503" s="1">
        <v>45505.604919398145</v>
      </c>
      <c r="AP1503" t="s">
        <v>76</v>
      </c>
      <c r="AQ1503" s="1">
        <v>45553.788680555554</v>
      </c>
      <c r="AR1503" t="s">
        <v>151</v>
      </c>
      <c r="AU1503" t="s">
        <v>79</v>
      </c>
      <c r="AV1503" t="s">
        <v>86</v>
      </c>
      <c r="AW1503" t="s">
        <v>159</v>
      </c>
    </row>
    <row r="1504" spans="1:50" x14ac:dyDescent="0.35">
      <c r="A1504">
        <v>46</v>
      </c>
      <c r="C1504">
        <v>125</v>
      </c>
      <c r="E1504" t="s">
        <v>1940</v>
      </c>
      <c r="F1504" t="s">
        <v>106</v>
      </c>
      <c r="G1504" t="s">
        <v>1</v>
      </c>
      <c r="H1504">
        <v>27.6999999999999</v>
      </c>
      <c r="I1504">
        <v>70</v>
      </c>
      <c r="J1504" t="s">
        <v>2015</v>
      </c>
      <c r="M1504" t="s">
        <v>70</v>
      </c>
      <c r="N1504">
        <v>25</v>
      </c>
      <c r="S1504" t="s">
        <v>182</v>
      </c>
      <c r="T1504" t="s">
        <v>68</v>
      </c>
      <c r="U1504" t="s">
        <v>67</v>
      </c>
      <c r="V1504" t="s">
        <v>70</v>
      </c>
      <c r="X1504" t="s">
        <v>68</v>
      </c>
      <c r="Y1504" t="s">
        <v>70</v>
      </c>
      <c r="Z1504" t="s">
        <v>70</v>
      </c>
      <c r="AA1504" t="s">
        <v>70</v>
      </c>
      <c r="AB1504" t="s">
        <v>72</v>
      </c>
      <c r="AC1504" t="s">
        <v>68</v>
      </c>
      <c r="AD1504">
        <v>3990627</v>
      </c>
      <c r="AE1504">
        <v>353287</v>
      </c>
      <c r="AF1504" t="s">
        <v>72</v>
      </c>
      <c r="AG1504">
        <v>0</v>
      </c>
      <c r="AH1504" t="s">
        <v>73</v>
      </c>
      <c r="AI1504" t="s">
        <v>74</v>
      </c>
      <c r="AJ1504">
        <v>28</v>
      </c>
      <c r="AK1504">
        <f>AJ1504*2.54</f>
        <v>71.12</v>
      </c>
      <c r="AL1504" t="str">
        <f>IF(AK1504&lt;5,"Sapling",IF(AK1504&lt;30,"Pole",IF(AK1504&lt;50,"Small Saw",IF(AK1504&lt;100,"Large Saw",IF(AK1504&lt;300,"Giant","Monarch")))))</f>
        <v>Large Saw</v>
      </c>
      <c r="AM1504">
        <v>125</v>
      </c>
      <c r="AN1504" t="s">
        <v>2021</v>
      </c>
      <c r="AO1504" s="1">
        <v>45505.604919398145</v>
      </c>
      <c r="AP1504" t="s">
        <v>76</v>
      </c>
      <c r="AQ1504" s="1">
        <v>45553.838113425925</v>
      </c>
      <c r="AR1504" t="s">
        <v>640</v>
      </c>
      <c r="AU1504" t="s">
        <v>79</v>
      </c>
      <c r="AV1504" t="s">
        <v>86</v>
      </c>
      <c r="AW1504" t="s">
        <v>159</v>
      </c>
    </row>
    <row r="1505" spans="1:50" x14ac:dyDescent="0.35">
      <c r="A1505">
        <v>117</v>
      </c>
      <c r="C1505">
        <v>106</v>
      </c>
      <c r="E1505" t="s">
        <v>174</v>
      </c>
      <c r="F1505" t="s">
        <v>106</v>
      </c>
      <c r="G1505" t="s">
        <v>1</v>
      </c>
      <c r="H1505">
        <v>24.6999999999999</v>
      </c>
      <c r="I1505">
        <v>62</v>
      </c>
      <c r="J1505" t="s">
        <v>554</v>
      </c>
      <c r="M1505" t="s">
        <v>70</v>
      </c>
      <c r="N1505">
        <v>25</v>
      </c>
      <c r="O1505">
        <v>0</v>
      </c>
      <c r="S1505" t="s">
        <v>69</v>
      </c>
      <c r="T1505" t="s">
        <v>68</v>
      </c>
      <c r="U1505" t="s">
        <v>67</v>
      </c>
      <c r="V1505" t="s">
        <v>70</v>
      </c>
      <c r="X1505" t="s">
        <v>70</v>
      </c>
      <c r="Y1505" t="s">
        <v>70</v>
      </c>
      <c r="Z1505" t="s">
        <v>70</v>
      </c>
      <c r="AA1505" t="s">
        <v>70</v>
      </c>
      <c r="AB1505" t="s">
        <v>72</v>
      </c>
      <c r="AC1505" t="s">
        <v>68</v>
      </c>
      <c r="AD1505">
        <v>3983575</v>
      </c>
      <c r="AE1505">
        <v>349491</v>
      </c>
      <c r="AF1505" t="s">
        <v>72</v>
      </c>
      <c r="AG1505">
        <v>0</v>
      </c>
      <c r="AH1505" t="s">
        <v>73</v>
      </c>
      <c r="AI1505" t="s">
        <v>74</v>
      </c>
      <c r="AJ1505">
        <v>27</v>
      </c>
      <c r="AK1505">
        <f>AJ1505*2.54</f>
        <v>68.58</v>
      </c>
      <c r="AL1505" t="str">
        <f>IF(AK1505&lt;5,"Sapling",IF(AK1505&lt;30,"Pole",IF(AK1505&lt;50,"Small Saw",IF(AK1505&lt;100,"Large Saw",IF(AK1505&lt;300,"Giant","Monarch")))))</f>
        <v>Large Saw</v>
      </c>
      <c r="AM1505">
        <v>106</v>
      </c>
      <c r="AN1505" t="s">
        <v>555</v>
      </c>
      <c r="AO1505" s="1">
        <v>45505.604919398145</v>
      </c>
      <c r="AP1505" t="s">
        <v>76</v>
      </c>
      <c r="AQ1505" s="1">
        <v>45556.767592592594</v>
      </c>
      <c r="AR1505" t="s">
        <v>151</v>
      </c>
      <c r="AU1505" t="s">
        <v>177</v>
      </c>
      <c r="AV1505" t="s">
        <v>86</v>
      </c>
      <c r="AW1505" t="s">
        <v>81</v>
      </c>
    </row>
    <row r="1506" spans="1:50" x14ac:dyDescent="0.35">
      <c r="A1506">
        <v>56</v>
      </c>
      <c r="C1506">
        <v>104</v>
      </c>
      <c r="E1506" t="s">
        <v>174</v>
      </c>
      <c r="F1506" t="s">
        <v>91</v>
      </c>
      <c r="G1506" t="s">
        <v>1</v>
      </c>
      <c r="H1506">
        <v>25.3</v>
      </c>
      <c r="I1506">
        <v>64</v>
      </c>
      <c r="J1506" t="s">
        <v>558</v>
      </c>
      <c r="K1506" t="s">
        <v>97</v>
      </c>
      <c r="M1506" t="s">
        <v>70</v>
      </c>
      <c r="N1506">
        <v>24.8</v>
      </c>
      <c r="O1506">
        <v>0</v>
      </c>
      <c r="S1506" t="s">
        <v>69</v>
      </c>
      <c r="T1506" t="s">
        <v>68</v>
      </c>
      <c r="U1506" t="s">
        <v>67</v>
      </c>
      <c r="V1506" t="s">
        <v>70</v>
      </c>
      <c r="W1506" t="s">
        <v>97</v>
      </c>
      <c r="X1506" t="s">
        <v>68</v>
      </c>
      <c r="Y1506" t="s">
        <v>70</v>
      </c>
      <c r="Z1506" t="s">
        <v>70</v>
      </c>
      <c r="AA1506" t="s">
        <v>70</v>
      </c>
      <c r="AB1506" t="s">
        <v>144</v>
      </c>
      <c r="AC1506" t="s">
        <v>68</v>
      </c>
      <c r="AD1506">
        <v>3983888</v>
      </c>
      <c r="AE1506">
        <v>349486</v>
      </c>
      <c r="AF1506" t="s">
        <v>72</v>
      </c>
      <c r="AG1506">
        <v>0</v>
      </c>
      <c r="AH1506" t="s">
        <v>73</v>
      </c>
      <c r="AI1506" t="s">
        <v>74</v>
      </c>
      <c r="AJ1506">
        <v>27</v>
      </c>
      <c r="AK1506">
        <f>AJ1506*2.54</f>
        <v>68.58</v>
      </c>
      <c r="AL1506" t="str">
        <f>IF(AK1506&lt;5,"Sapling",IF(AK1506&lt;30,"Pole",IF(AK1506&lt;50,"Small Saw",IF(AK1506&lt;100,"Large Saw",IF(AK1506&lt;300,"Giant","Monarch")))))</f>
        <v>Large Saw</v>
      </c>
      <c r="AM1506">
        <v>104</v>
      </c>
      <c r="AN1506" t="s">
        <v>559</v>
      </c>
      <c r="AO1506" s="1">
        <v>45505.604919398145</v>
      </c>
      <c r="AP1506" t="s">
        <v>76</v>
      </c>
      <c r="AQ1506" s="1">
        <v>45557.766018518516</v>
      </c>
      <c r="AR1506" t="s">
        <v>151</v>
      </c>
      <c r="AU1506" t="s">
        <v>177</v>
      </c>
      <c r="AV1506" t="s">
        <v>86</v>
      </c>
      <c r="AW1506" t="s">
        <v>81</v>
      </c>
    </row>
    <row r="1507" spans="1:50" ht="58" x14ac:dyDescent="0.35">
      <c r="A1507">
        <v>214</v>
      </c>
      <c r="C1507">
        <v>25</v>
      </c>
      <c r="E1507" t="s">
        <v>174</v>
      </c>
      <c r="F1507" t="s">
        <v>82</v>
      </c>
      <c r="G1507" t="s">
        <v>1</v>
      </c>
      <c r="H1507">
        <v>25.6</v>
      </c>
      <c r="I1507">
        <v>65</v>
      </c>
      <c r="J1507" t="s">
        <v>519</v>
      </c>
      <c r="K1507" t="s">
        <v>93</v>
      </c>
      <c r="M1507" t="s">
        <v>70</v>
      </c>
      <c r="N1507">
        <v>22</v>
      </c>
      <c r="O1507">
        <v>0</v>
      </c>
      <c r="S1507" t="s">
        <v>69</v>
      </c>
      <c r="T1507" t="s">
        <v>70</v>
      </c>
      <c r="V1507" t="s">
        <v>70</v>
      </c>
      <c r="W1507" t="s">
        <v>93</v>
      </c>
      <c r="X1507" t="s">
        <v>68</v>
      </c>
      <c r="Y1507" t="s">
        <v>70</v>
      </c>
      <c r="Z1507" t="s">
        <v>70</v>
      </c>
      <c r="AA1507" t="s">
        <v>70</v>
      </c>
      <c r="AB1507" t="s">
        <v>144</v>
      </c>
      <c r="AC1507" t="s">
        <v>68</v>
      </c>
      <c r="AD1507">
        <v>3982620</v>
      </c>
      <c r="AE1507">
        <v>350026</v>
      </c>
      <c r="AF1507" t="s">
        <v>72</v>
      </c>
      <c r="AG1507">
        <v>0</v>
      </c>
      <c r="AH1507" t="s">
        <v>73</v>
      </c>
      <c r="AI1507" t="s">
        <v>74</v>
      </c>
      <c r="AJ1507">
        <v>26</v>
      </c>
      <c r="AK1507">
        <f>AJ1507*2.54</f>
        <v>66.040000000000006</v>
      </c>
      <c r="AL1507" t="str">
        <f>IF(AK1507&lt;5,"Sapling",IF(AK1507&lt;30,"Pole",IF(AK1507&lt;50,"Small Saw",IF(AK1507&lt;100,"Large Saw",IF(AK1507&lt;300,"Giant","Monarch")))))</f>
        <v>Large Saw</v>
      </c>
      <c r="AM1507">
        <v>25</v>
      </c>
      <c r="AN1507" t="s">
        <v>607</v>
      </c>
      <c r="AO1507" s="1">
        <v>45505.604919398145</v>
      </c>
      <c r="AP1507" t="s">
        <v>76</v>
      </c>
      <c r="AQ1507" s="1">
        <v>45532.88764375</v>
      </c>
      <c r="AR1507" t="s">
        <v>76</v>
      </c>
      <c r="AS1507" t="s">
        <v>93</v>
      </c>
      <c r="AT1507" s="2" t="s">
        <v>608</v>
      </c>
      <c r="AU1507" t="s">
        <v>177</v>
      </c>
      <c r="AV1507" t="s">
        <v>80</v>
      </c>
      <c r="AW1507" t="s">
        <v>87</v>
      </c>
    </row>
    <row r="1508" spans="1:50" x14ac:dyDescent="0.35">
      <c r="A1508">
        <v>26</v>
      </c>
      <c r="C1508">
        <v>83</v>
      </c>
      <c r="E1508" t="s">
        <v>174</v>
      </c>
      <c r="F1508" t="s">
        <v>82</v>
      </c>
      <c r="G1508" t="s">
        <v>1</v>
      </c>
      <c r="H1508">
        <v>22.399999999999899</v>
      </c>
      <c r="I1508">
        <v>56</v>
      </c>
      <c r="J1508" t="s">
        <v>577</v>
      </c>
      <c r="K1508" t="s">
        <v>97</v>
      </c>
      <c r="M1508" t="s">
        <v>70</v>
      </c>
      <c r="N1508">
        <v>23.1999999999999</v>
      </c>
      <c r="O1508">
        <v>0</v>
      </c>
      <c r="S1508" t="s">
        <v>182</v>
      </c>
      <c r="T1508" t="s">
        <v>70</v>
      </c>
      <c r="V1508" t="s">
        <v>70</v>
      </c>
      <c r="W1508" t="s">
        <v>67</v>
      </c>
      <c r="X1508" t="s">
        <v>68</v>
      </c>
      <c r="Y1508" t="s">
        <v>70</v>
      </c>
      <c r="Z1508" t="s">
        <v>70</v>
      </c>
      <c r="AA1508" t="s">
        <v>70</v>
      </c>
      <c r="AB1508" t="s">
        <v>144</v>
      </c>
      <c r="AC1508" t="s">
        <v>68</v>
      </c>
      <c r="AD1508">
        <v>3983854</v>
      </c>
      <c r="AE1508">
        <v>349844</v>
      </c>
      <c r="AF1508" t="s">
        <v>72</v>
      </c>
      <c r="AG1508">
        <v>0</v>
      </c>
      <c r="AH1508" t="s">
        <v>73</v>
      </c>
      <c r="AI1508" t="s">
        <v>74</v>
      </c>
      <c r="AJ1508">
        <v>25</v>
      </c>
      <c r="AK1508">
        <f>AJ1508*2.54</f>
        <v>63.5</v>
      </c>
      <c r="AL1508" t="str">
        <f>IF(AK1508&lt;5,"Sapling",IF(AK1508&lt;30,"Pole",IF(AK1508&lt;50,"Small Saw",IF(AK1508&lt;100,"Large Saw",IF(AK1508&lt;300,"Giant","Monarch")))))</f>
        <v>Large Saw</v>
      </c>
      <c r="AM1508">
        <v>83</v>
      </c>
      <c r="AN1508" t="s">
        <v>578</v>
      </c>
      <c r="AO1508" s="1">
        <v>45505.604919398145</v>
      </c>
      <c r="AP1508" t="s">
        <v>76</v>
      </c>
      <c r="AQ1508" s="1">
        <v>45549.976655092592</v>
      </c>
      <c r="AR1508" t="s">
        <v>151</v>
      </c>
      <c r="AU1508" t="s">
        <v>177</v>
      </c>
      <c r="AV1508" t="s">
        <v>80</v>
      </c>
      <c r="AW1508" t="s">
        <v>81</v>
      </c>
    </row>
    <row r="1509" spans="1:50" x14ac:dyDescent="0.35">
      <c r="A1509">
        <v>342</v>
      </c>
      <c r="C1509">
        <v>128</v>
      </c>
      <c r="E1509" t="s">
        <v>637</v>
      </c>
      <c r="F1509" t="s">
        <v>290</v>
      </c>
      <c r="G1509" t="s">
        <v>1</v>
      </c>
      <c r="H1509">
        <v>46</v>
      </c>
      <c r="I1509">
        <v>116</v>
      </c>
      <c r="J1509" t="s">
        <v>928</v>
      </c>
      <c r="M1509" t="s">
        <v>68</v>
      </c>
      <c r="N1509">
        <v>34</v>
      </c>
      <c r="O1509">
        <v>2</v>
      </c>
      <c r="S1509" t="s">
        <v>94</v>
      </c>
      <c r="T1509" t="s">
        <v>68</v>
      </c>
      <c r="U1509" t="s">
        <v>133</v>
      </c>
      <c r="X1509" t="s">
        <v>70</v>
      </c>
      <c r="Y1509" t="s">
        <v>70</v>
      </c>
      <c r="Z1509" t="s">
        <v>70</v>
      </c>
      <c r="AA1509" t="s">
        <v>70</v>
      </c>
      <c r="AB1509" t="s">
        <v>144</v>
      </c>
      <c r="AC1509" t="s">
        <v>68</v>
      </c>
      <c r="AD1509">
        <v>3995655</v>
      </c>
      <c r="AE1509">
        <v>351092</v>
      </c>
      <c r="AF1509" t="s">
        <v>72</v>
      </c>
      <c r="AG1509">
        <v>0</v>
      </c>
      <c r="AH1509" t="s">
        <v>73</v>
      </c>
      <c r="AI1509" t="s">
        <v>74</v>
      </c>
      <c r="AJ1509">
        <v>25</v>
      </c>
      <c r="AK1509">
        <f>AJ1509*2.54</f>
        <v>63.5</v>
      </c>
      <c r="AL1509" t="str">
        <f>IF(AK1509&lt;5,"Sapling",IF(AK1509&lt;30,"Pole",IF(AK1509&lt;50,"Small Saw",IF(AK1509&lt;100,"Large Saw",IF(AK1509&lt;300,"Giant","Monarch")))))</f>
        <v>Large Saw</v>
      </c>
      <c r="AM1509">
        <v>128</v>
      </c>
      <c r="AN1509" t="s">
        <v>1365</v>
      </c>
      <c r="AO1509" s="1">
        <v>45505.604919398145</v>
      </c>
      <c r="AP1509" t="s">
        <v>76</v>
      </c>
      <c r="AQ1509" s="1">
        <v>45563.83898148148</v>
      </c>
      <c r="AR1509" t="s">
        <v>927</v>
      </c>
      <c r="AT1509" t="s">
        <v>1366</v>
      </c>
      <c r="AU1509" t="s">
        <v>177</v>
      </c>
      <c r="AV1509" t="s">
        <v>86</v>
      </c>
      <c r="AW1509" t="s">
        <v>159</v>
      </c>
      <c r="AX1509" t="s">
        <v>960</v>
      </c>
    </row>
    <row r="1510" spans="1:50" x14ac:dyDescent="0.35">
      <c r="A1510">
        <v>492</v>
      </c>
      <c r="C1510">
        <v>109</v>
      </c>
      <c r="E1510" t="s">
        <v>637</v>
      </c>
      <c r="F1510" t="s">
        <v>290</v>
      </c>
      <c r="G1510" t="s">
        <v>1</v>
      </c>
      <c r="H1510">
        <v>26</v>
      </c>
      <c r="I1510">
        <v>66</v>
      </c>
      <c r="J1510" t="s">
        <v>1013</v>
      </c>
      <c r="M1510" t="s">
        <v>70</v>
      </c>
      <c r="N1510">
        <v>13</v>
      </c>
      <c r="O1510">
        <v>0</v>
      </c>
      <c r="S1510" t="s">
        <v>94</v>
      </c>
      <c r="T1510" t="s">
        <v>68</v>
      </c>
      <c r="U1510" t="s">
        <v>67</v>
      </c>
      <c r="V1510" t="s">
        <v>70</v>
      </c>
      <c r="X1510" t="s">
        <v>70</v>
      </c>
      <c r="Y1510" t="s">
        <v>70</v>
      </c>
      <c r="Z1510" t="s">
        <v>70</v>
      </c>
      <c r="AA1510" t="s">
        <v>70</v>
      </c>
      <c r="AB1510" t="s">
        <v>144</v>
      </c>
      <c r="AC1510" t="s">
        <v>68</v>
      </c>
      <c r="AD1510">
        <v>3996435</v>
      </c>
      <c r="AE1510">
        <v>350325</v>
      </c>
      <c r="AF1510" t="s">
        <v>72</v>
      </c>
      <c r="AG1510">
        <v>0</v>
      </c>
      <c r="AH1510" t="s">
        <v>73</v>
      </c>
      <c r="AI1510" t="s">
        <v>74</v>
      </c>
      <c r="AJ1510">
        <v>25</v>
      </c>
      <c r="AK1510">
        <f>AJ1510*2.54</f>
        <v>63.5</v>
      </c>
      <c r="AL1510" t="str">
        <f>IF(AK1510&lt;5,"Sapling",IF(AK1510&lt;30,"Pole",IF(AK1510&lt;50,"Small Saw",IF(AK1510&lt;100,"Large Saw",IF(AK1510&lt;300,"Giant","Monarch")))))</f>
        <v>Large Saw</v>
      </c>
      <c r="AM1510">
        <v>109</v>
      </c>
      <c r="AN1510" t="s">
        <v>1698</v>
      </c>
      <c r="AO1510" s="1">
        <v>45505.604919398145</v>
      </c>
      <c r="AP1510" t="s">
        <v>76</v>
      </c>
      <c r="AQ1510" s="1">
        <v>45565.694236111114</v>
      </c>
      <c r="AR1510" t="s">
        <v>151</v>
      </c>
      <c r="AU1510" t="s">
        <v>177</v>
      </c>
      <c r="AV1510" t="s">
        <v>86</v>
      </c>
      <c r="AW1510" t="s">
        <v>81</v>
      </c>
    </row>
    <row r="1511" spans="1:50" x14ac:dyDescent="0.35">
      <c r="A1511">
        <v>493</v>
      </c>
      <c r="C1511">
        <v>141</v>
      </c>
      <c r="E1511" t="s">
        <v>637</v>
      </c>
      <c r="F1511" t="s">
        <v>290</v>
      </c>
      <c r="G1511" t="s">
        <v>1</v>
      </c>
      <c r="H1511">
        <v>25</v>
      </c>
      <c r="I1511">
        <v>63</v>
      </c>
      <c r="J1511" t="s">
        <v>1699</v>
      </c>
      <c r="M1511" t="s">
        <v>70</v>
      </c>
      <c r="N1511">
        <v>10</v>
      </c>
      <c r="O1511">
        <v>0</v>
      </c>
      <c r="S1511" t="s">
        <v>94</v>
      </c>
      <c r="T1511" t="s">
        <v>68</v>
      </c>
      <c r="U1511" t="s">
        <v>67</v>
      </c>
      <c r="V1511" t="s">
        <v>70</v>
      </c>
      <c r="X1511" t="s">
        <v>70</v>
      </c>
      <c r="Y1511" t="s">
        <v>70</v>
      </c>
      <c r="Z1511" t="s">
        <v>70</v>
      </c>
      <c r="AA1511" t="s">
        <v>70</v>
      </c>
      <c r="AB1511" t="s">
        <v>144</v>
      </c>
      <c r="AC1511" t="s">
        <v>68</v>
      </c>
      <c r="AD1511">
        <v>3996433</v>
      </c>
      <c r="AE1511">
        <v>350326</v>
      </c>
      <c r="AF1511" t="s">
        <v>72</v>
      </c>
      <c r="AG1511">
        <v>0</v>
      </c>
      <c r="AH1511" t="s">
        <v>73</v>
      </c>
      <c r="AI1511" t="s">
        <v>74</v>
      </c>
      <c r="AJ1511">
        <v>24</v>
      </c>
      <c r="AK1511">
        <f>AJ1511*2.54</f>
        <v>60.96</v>
      </c>
      <c r="AL1511" t="str">
        <f>IF(AK1511&lt;5,"Sapling",IF(AK1511&lt;30,"Pole",IF(AK1511&lt;50,"Small Saw",IF(AK1511&lt;100,"Large Saw",IF(AK1511&lt;300,"Giant","Monarch")))))</f>
        <v>Large Saw</v>
      </c>
      <c r="AM1511">
        <v>141</v>
      </c>
      <c r="AN1511" t="s">
        <v>1700</v>
      </c>
      <c r="AO1511" s="1">
        <v>45505.604919398145</v>
      </c>
      <c r="AP1511" t="s">
        <v>76</v>
      </c>
      <c r="AQ1511" s="1">
        <v>45565.695324074077</v>
      </c>
      <c r="AR1511" t="s">
        <v>151</v>
      </c>
      <c r="AU1511" t="s">
        <v>177</v>
      </c>
      <c r="AV1511" t="s">
        <v>86</v>
      </c>
      <c r="AW1511" t="s">
        <v>81</v>
      </c>
    </row>
    <row r="1512" spans="1:50" x14ac:dyDescent="0.35">
      <c r="A1512">
        <v>47</v>
      </c>
      <c r="C1512">
        <v>115</v>
      </c>
      <c r="E1512" t="s">
        <v>1940</v>
      </c>
      <c r="F1512" t="s">
        <v>106</v>
      </c>
      <c r="G1512" t="s">
        <v>1</v>
      </c>
      <c r="H1512">
        <v>22.5</v>
      </c>
      <c r="I1512">
        <v>57</v>
      </c>
      <c r="J1512" t="s">
        <v>2015</v>
      </c>
      <c r="M1512" t="s">
        <v>70</v>
      </c>
      <c r="N1512">
        <v>28</v>
      </c>
      <c r="S1512" t="s">
        <v>182</v>
      </c>
      <c r="T1512" t="s">
        <v>68</v>
      </c>
      <c r="U1512" t="s">
        <v>67</v>
      </c>
      <c r="V1512" t="s">
        <v>70</v>
      </c>
      <c r="W1512" t="s">
        <v>93</v>
      </c>
      <c r="X1512" t="s">
        <v>68</v>
      </c>
      <c r="Y1512" t="s">
        <v>68</v>
      </c>
      <c r="Z1512" t="s">
        <v>68</v>
      </c>
      <c r="AA1512" t="s">
        <v>70</v>
      </c>
      <c r="AB1512" t="s">
        <v>72</v>
      </c>
      <c r="AC1512" t="s">
        <v>68</v>
      </c>
      <c r="AD1512">
        <v>3990630</v>
      </c>
      <c r="AE1512">
        <v>353287</v>
      </c>
      <c r="AF1512" t="s">
        <v>72</v>
      </c>
      <c r="AG1512">
        <v>0</v>
      </c>
      <c r="AH1512" t="s">
        <v>73</v>
      </c>
      <c r="AI1512" t="s">
        <v>74</v>
      </c>
      <c r="AJ1512">
        <v>24</v>
      </c>
      <c r="AK1512">
        <f>AJ1512*2.54</f>
        <v>60.96</v>
      </c>
      <c r="AL1512" t="str">
        <f>IF(AK1512&lt;5,"Sapling",IF(AK1512&lt;30,"Pole",IF(AK1512&lt;50,"Small Saw",IF(AK1512&lt;100,"Large Saw",IF(AK1512&lt;300,"Giant","Monarch")))))</f>
        <v>Large Saw</v>
      </c>
      <c r="AM1512">
        <v>115</v>
      </c>
      <c r="AN1512" t="s">
        <v>2022</v>
      </c>
      <c r="AO1512" s="1">
        <v>45505.604919398145</v>
      </c>
      <c r="AP1512" t="s">
        <v>76</v>
      </c>
      <c r="AQ1512" s="1">
        <v>45553.839837962965</v>
      </c>
      <c r="AR1512" t="s">
        <v>640</v>
      </c>
      <c r="AS1512" t="s">
        <v>93</v>
      </c>
      <c r="AT1512" t="s">
        <v>2023</v>
      </c>
      <c r="AU1512" t="s">
        <v>79</v>
      </c>
      <c r="AV1512" t="s">
        <v>86</v>
      </c>
      <c r="AW1512" t="s">
        <v>159</v>
      </c>
    </row>
    <row r="1513" spans="1:50" x14ac:dyDescent="0.35">
      <c r="A1513">
        <v>78</v>
      </c>
      <c r="C1513">
        <v>65</v>
      </c>
      <c r="E1513" t="s">
        <v>174</v>
      </c>
      <c r="F1513" t="s">
        <v>91</v>
      </c>
      <c r="G1513" t="s">
        <v>1</v>
      </c>
      <c r="H1513">
        <v>21.1</v>
      </c>
      <c r="I1513">
        <v>53</v>
      </c>
      <c r="J1513" t="s">
        <v>594</v>
      </c>
      <c r="K1513" t="s">
        <v>133</v>
      </c>
      <c r="M1513" t="s">
        <v>70</v>
      </c>
      <c r="N1513">
        <v>13</v>
      </c>
      <c r="O1513">
        <v>0</v>
      </c>
      <c r="S1513" t="s">
        <v>69</v>
      </c>
      <c r="T1513" t="s">
        <v>68</v>
      </c>
      <c r="U1513" t="s">
        <v>67</v>
      </c>
      <c r="V1513" t="s">
        <v>70</v>
      </c>
      <c r="W1513" t="s">
        <v>133</v>
      </c>
      <c r="X1513" t="s">
        <v>68</v>
      </c>
      <c r="Y1513" t="s">
        <v>70</v>
      </c>
      <c r="Z1513" t="s">
        <v>70</v>
      </c>
      <c r="AA1513" t="s">
        <v>70</v>
      </c>
      <c r="AB1513" t="s">
        <v>144</v>
      </c>
      <c r="AC1513" t="s">
        <v>68</v>
      </c>
      <c r="AD1513">
        <v>3983871</v>
      </c>
      <c r="AE1513">
        <v>349451</v>
      </c>
      <c r="AF1513" t="s">
        <v>72</v>
      </c>
      <c r="AG1513">
        <v>0</v>
      </c>
      <c r="AH1513" t="s">
        <v>73</v>
      </c>
      <c r="AI1513" t="s">
        <v>74</v>
      </c>
      <c r="AJ1513">
        <v>23</v>
      </c>
      <c r="AK1513">
        <f>AJ1513*2.54</f>
        <v>58.42</v>
      </c>
      <c r="AL1513" t="str">
        <f>IF(AK1513&lt;5,"Sapling",IF(AK1513&lt;30,"Pole",IF(AK1513&lt;50,"Small Saw",IF(AK1513&lt;100,"Large Saw",IF(AK1513&lt;300,"Giant","Monarch")))))</f>
        <v>Large Saw</v>
      </c>
      <c r="AM1513">
        <v>65</v>
      </c>
      <c r="AN1513" t="s">
        <v>595</v>
      </c>
      <c r="AO1513" s="1">
        <v>45505.604919398145</v>
      </c>
      <c r="AP1513" t="s">
        <v>76</v>
      </c>
      <c r="AQ1513" s="1">
        <v>45557.743043981478</v>
      </c>
      <c r="AR1513" t="s">
        <v>151</v>
      </c>
      <c r="AU1513" t="s">
        <v>177</v>
      </c>
      <c r="AV1513" t="s">
        <v>86</v>
      </c>
      <c r="AW1513" t="s">
        <v>81</v>
      </c>
    </row>
    <row r="1514" spans="1:50" x14ac:dyDescent="0.35">
      <c r="A1514">
        <v>24</v>
      </c>
      <c r="C1514">
        <v>50</v>
      </c>
      <c r="E1514" t="s">
        <v>174</v>
      </c>
      <c r="F1514" t="s">
        <v>82</v>
      </c>
      <c r="G1514" t="s">
        <v>1</v>
      </c>
      <c r="H1514">
        <v>22</v>
      </c>
      <c r="I1514">
        <v>55</v>
      </c>
      <c r="J1514" t="s">
        <v>599</v>
      </c>
      <c r="K1514" t="s">
        <v>67</v>
      </c>
      <c r="M1514" t="s">
        <v>70</v>
      </c>
      <c r="N1514">
        <v>17</v>
      </c>
      <c r="O1514">
        <v>0</v>
      </c>
      <c r="S1514" t="s">
        <v>182</v>
      </c>
      <c r="T1514" t="s">
        <v>70</v>
      </c>
      <c r="V1514" t="s">
        <v>70</v>
      </c>
      <c r="X1514" t="s">
        <v>70</v>
      </c>
      <c r="Y1514" t="s">
        <v>70</v>
      </c>
      <c r="Z1514" t="s">
        <v>70</v>
      </c>
      <c r="AA1514" t="s">
        <v>70</v>
      </c>
      <c r="AB1514" t="s">
        <v>144</v>
      </c>
      <c r="AC1514" t="s">
        <v>68</v>
      </c>
      <c r="AD1514">
        <v>3983852</v>
      </c>
      <c r="AE1514">
        <v>349846</v>
      </c>
      <c r="AF1514" t="s">
        <v>72</v>
      </c>
      <c r="AG1514">
        <v>0</v>
      </c>
      <c r="AH1514" t="s">
        <v>73</v>
      </c>
      <c r="AI1514" t="s">
        <v>74</v>
      </c>
      <c r="AJ1514">
        <v>20</v>
      </c>
      <c r="AK1514">
        <f>AJ1514*2.54</f>
        <v>50.8</v>
      </c>
      <c r="AL1514" t="str">
        <f>IF(AK1514&lt;5,"Sapling",IF(AK1514&lt;30,"Pole",IF(AK1514&lt;50,"Small Saw",IF(AK1514&lt;100,"Large Saw",IF(AK1514&lt;300,"Giant","Monarch")))))</f>
        <v>Large Saw</v>
      </c>
      <c r="AM1514">
        <v>50</v>
      </c>
      <c r="AN1514" t="s">
        <v>600</v>
      </c>
      <c r="AO1514" s="1">
        <v>45505.604919398145</v>
      </c>
      <c r="AP1514" t="s">
        <v>76</v>
      </c>
      <c r="AQ1514" s="1">
        <v>45532.88763636574</v>
      </c>
      <c r="AR1514" t="s">
        <v>76</v>
      </c>
      <c r="AU1514" t="s">
        <v>177</v>
      </c>
      <c r="AV1514" t="s">
        <v>80</v>
      </c>
      <c r="AW1514" t="s">
        <v>81</v>
      </c>
      <c r="AX1514" t="s">
        <v>339</v>
      </c>
    </row>
    <row r="1515" spans="1:50" x14ac:dyDescent="0.35">
      <c r="A1515">
        <v>114</v>
      </c>
      <c r="C1515">
        <v>67</v>
      </c>
      <c r="E1515" t="s">
        <v>174</v>
      </c>
      <c r="F1515" t="s">
        <v>106</v>
      </c>
      <c r="G1515" t="s">
        <v>1</v>
      </c>
      <c r="H1515">
        <v>15.6999999999999</v>
      </c>
      <c r="I1515">
        <v>39</v>
      </c>
      <c r="J1515" t="s">
        <v>406</v>
      </c>
      <c r="K1515" t="s">
        <v>67</v>
      </c>
      <c r="M1515" t="s">
        <v>70</v>
      </c>
      <c r="N1515">
        <v>15</v>
      </c>
      <c r="O1515">
        <v>0</v>
      </c>
      <c r="S1515" t="s">
        <v>69</v>
      </c>
      <c r="T1515" t="s">
        <v>68</v>
      </c>
      <c r="U1515" t="s">
        <v>67</v>
      </c>
      <c r="V1515" t="s">
        <v>70</v>
      </c>
      <c r="X1515" t="s">
        <v>70</v>
      </c>
      <c r="Y1515" t="s">
        <v>70</v>
      </c>
      <c r="Z1515" t="s">
        <v>70</v>
      </c>
      <c r="AA1515" t="s">
        <v>70</v>
      </c>
      <c r="AB1515" t="s">
        <v>144</v>
      </c>
      <c r="AC1515" t="s">
        <v>68</v>
      </c>
      <c r="AD1515">
        <v>3983577</v>
      </c>
      <c r="AE1515">
        <v>349507</v>
      </c>
      <c r="AF1515" t="s">
        <v>72</v>
      </c>
      <c r="AG1515">
        <v>0</v>
      </c>
      <c r="AH1515" t="s">
        <v>73</v>
      </c>
      <c r="AI1515" t="s">
        <v>74</v>
      </c>
      <c r="AJ1515">
        <v>19</v>
      </c>
      <c r="AK1515">
        <f>AJ1515*2.54</f>
        <v>48.26</v>
      </c>
      <c r="AL1515" t="str">
        <f>IF(AK1515&lt;5,"Sapling",IF(AK1515&lt;30,"Pole",IF(AK1515&lt;50,"Small Saw",IF(AK1515&lt;100,"Large Saw",IF(AK1515&lt;300,"Giant","Monarch")))))</f>
        <v>Small Saw</v>
      </c>
      <c r="AM1515">
        <v>67</v>
      </c>
      <c r="AN1515" t="s">
        <v>591</v>
      </c>
      <c r="AO1515" s="1">
        <v>45505.604919398145</v>
      </c>
      <c r="AP1515" t="s">
        <v>76</v>
      </c>
      <c r="AQ1515" s="1">
        <v>45556.775671296295</v>
      </c>
      <c r="AR1515" t="s">
        <v>151</v>
      </c>
      <c r="AU1515" t="s">
        <v>177</v>
      </c>
      <c r="AV1515" t="s">
        <v>86</v>
      </c>
      <c r="AW1515" t="s">
        <v>81</v>
      </c>
    </row>
    <row r="1516" spans="1:50" x14ac:dyDescent="0.35">
      <c r="A1516">
        <v>110</v>
      </c>
      <c r="C1516">
        <v>75</v>
      </c>
      <c r="E1516" t="s">
        <v>174</v>
      </c>
      <c r="F1516" t="s">
        <v>106</v>
      </c>
      <c r="G1516" t="s">
        <v>1</v>
      </c>
      <c r="H1516">
        <v>18.100000000000001</v>
      </c>
      <c r="I1516">
        <v>45</v>
      </c>
      <c r="J1516" t="s">
        <v>586</v>
      </c>
      <c r="M1516" t="s">
        <v>70</v>
      </c>
      <c r="N1516">
        <v>15</v>
      </c>
      <c r="O1516">
        <v>0</v>
      </c>
      <c r="S1516" t="s">
        <v>69</v>
      </c>
      <c r="T1516" t="s">
        <v>68</v>
      </c>
      <c r="U1516" t="s">
        <v>67</v>
      </c>
      <c r="V1516" t="s">
        <v>70</v>
      </c>
      <c r="X1516" t="s">
        <v>70</v>
      </c>
      <c r="Y1516" t="s">
        <v>70</v>
      </c>
      <c r="Z1516" t="s">
        <v>70</v>
      </c>
      <c r="AA1516" t="s">
        <v>70</v>
      </c>
      <c r="AB1516" t="s">
        <v>144</v>
      </c>
      <c r="AC1516" t="s">
        <v>68</v>
      </c>
      <c r="AD1516">
        <v>3983577</v>
      </c>
      <c r="AE1516">
        <v>349508</v>
      </c>
      <c r="AF1516" t="s">
        <v>72</v>
      </c>
      <c r="AG1516">
        <v>0</v>
      </c>
      <c r="AH1516" t="s">
        <v>73</v>
      </c>
      <c r="AI1516" t="s">
        <v>74</v>
      </c>
      <c r="AJ1516">
        <v>18</v>
      </c>
      <c r="AK1516">
        <f>AJ1516*2.54</f>
        <v>45.72</v>
      </c>
      <c r="AL1516" t="str">
        <f>IF(AK1516&lt;5,"Sapling",IF(AK1516&lt;30,"Pole",IF(AK1516&lt;50,"Small Saw",IF(AK1516&lt;100,"Large Saw",IF(AK1516&lt;300,"Giant","Monarch")))))</f>
        <v>Small Saw</v>
      </c>
      <c r="AM1516">
        <v>75</v>
      </c>
      <c r="AN1516" t="s">
        <v>587</v>
      </c>
      <c r="AO1516" s="1">
        <v>45505.604919398145</v>
      </c>
      <c r="AP1516" t="s">
        <v>76</v>
      </c>
      <c r="AQ1516" s="1">
        <v>45556.819282407407</v>
      </c>
      <c r="AR1516" t="s">
        <v>151</v>
      </c>
      <c r="AU1516" t="s">
        <v>177</v>
      </c>
      <c r="AV1516" t="s">
        <v>86</v>
      </c>
      <c r="AW1516" t="s">
        <v>81</v>
      </c>
    </row>
    <row r="1517" spans="1:50" x14ac:dyDescent="0.35">
      <c r="A1517">
        <v>48</v>
      </c>
      <c r="C1517">
        <v>67</v>
      </c>
      <c r="D1517">
        <v>66</v>
      </c>
      <c r="E1517" t="s">
        <v>174</v>
      </c>
      <c r="F1517" t="s">
        <v>91</v>
      </c>
      <c r="G1517" t="s">
        <v>1</v>
      </c>
      <c r="H1517">
        <v>17.3</v>
      </c>
      <c r="I1517">
        <v>43</v>
      </c>
      <c r="J1517" t="s">
        <v>589</v>
      </c>
      <c r="K1517" t="s">
        <v>133</v>
      </c>
      <c r="M1517" t="s">
        <v>70</v>
      </c>
      <c r="N1517">
        <v>38</v>
      </c>
      <c r="O1517">
        <v>0</v>
      </c>
      <c r="S1517" t="s">
        <v>182</v>
      </c>
      <c r="T1517" t="s">
        <v>68</v>
      </c>
      <c r="V1517" t="s">
        <v>70</v>
      </c>
      <c r="X1517" t="s">
        <v>70</v>
      </c>
      <c r="Y1517" t="s">
        <v>70</v>
      </c>
      <c r="Z1517" t="s">
        <v>70</v>
      </c>
      <c r="AA1517" t="s">
        <v>70</v>
      </c>
      <c r="AB1517" t="s">
        <v>144</v>
      </c>
      <c r="AC1517" t="s">
        <v>68</v>
      </c>
      <c r="AD1517">
        <v>3984012</v>
      </c>
      <c r="AE1517">
        <v>349540</v>
      </c>
      <c r="AF1517" t="s">
        <v>72</v>
      </c>
      <c r="AG1517">
        <v>0</v>
      </c>
      <c r="AH1517" t="s">
        <v>73</v>
      </c>
      <c r="AI1517" t="s">
        <v>74</v>
      </c>
      <c r="AJ1517">
        <v>18</v>
      </c>
      <c r="AK1517">
        <f>AJ1517*2.54</f>
        <v>45.72</v>
      </c>
      <c r="AL1517" t="str">
        <f>IF(AK1517&lt;5,"Sapling",IF(AK1517&lt;30,"Pole",IF(AK1517&lt;50,"Small Saw",IF(AK1517&lt;100,"Large Saw",IF(AK1517&lt;300,"Giant","Monarch")))))</f>
        <v>Small Saw</v>
      </c>
      <c r="AM1517">
        <v>67</v>
      </c>
      <c r="AN1517" t="s">
        <v>590</v>
      </c>
      <c r="AO1517" s="1">
        <v>45505.604919398145</v>
      </c>
      <c r="AP1517" t="s">
        <v>76</v>
      </c>
      <c r="AQ1517" s="1">
        <v>45551.816990740743</v>
      </c>
      <c r="AR1517" t="s">
        <v>151</v>
      </c>
      <c r="AU1517" t="s">
        <v>177</v>
      </c>
      <c r="AV1517" t="s">
        <v>86</v>
      </c>
      <c r="AW1517" t="s">
        <v>159</v>
      </c>
    </row>
    <row r="1518" spans="1:50" x14ac:dyDescent="0.35">
      <c r="A1518">
        <v>120</v>
      </c>
      <c r="C1518">
        <v>114</v>
      </c>
      <c r="E1518" t="s">
        <v>174</v>
      </c>
      <c r="F1518" t="s">
        <v>106</v>
      </c>
      <c r="G1518" t="s">
        <v>1</v>
      </c>
      <c r="H1518">
        <v>17.600000000000001</v>
      </c>
      <c r="I1518">
        <v>44</v>
      </c>
      <c r="J1518" t="s">
        <v>546</v>
      </c>
      <c r="K1518" t="s">
        <v>67</v>
      </c>
      <c r="M1518" t="s">
        <v>70</v>
      </c>
      <c r="N1518">
        <v>12</v>
      </c>
      <c r="O1518">
        <v>0</v>
      </c>
      <c r="S1518" t="s">
        <v>69</v>
      </c>
      <c r="T1518" t="s">
        <v>68</v>
      </c>
      <c r="U1518" t="s">
        <v>67</v>
      </c>
      <c r="V1518" t="s">
        <v>70</v>
      </c>
      <c r="X1518" t="s">
        <v>70</v>
      </c>
      <c r="Y1518" t="s">
        <v>70</v>
      </c>
      <c r="Z1518" t="s">
        <v>70</v>
      </c>
      <c r="AA1518" t="s">
        <v>70</v>
      </c>
      <c r="AB1518" t="s">
        <v>144</v>
      </c>
      <c r="AC1518" t="s">
        <v>68</v>
      </c>
      <c r="AD1518">
        <v>3983576</v>
      </c>
      <c r="AE1518">
        <v>349481</v>
      </c>
      <c r="AF1518" t="s">
        <v>72</v>
      </c>
      <c r="AG1518">
        <v>0</v>
      </c>
      <c r="AH1518" t="s">
        <v>73</v>
      </c>
      <c r="AI1518" t="s">
        <v>74</v>
      </c>
      <c r="AJ1518">
        <v>17</v>
      </c>
      <c r="AK1518">
        <f>AJ1518*2.54</f>
        <v>43.18</v>
      </c>
      <c r="AL1518" t="str">
        <f>IF(AK1518&lt;5,"Sapling",IF(AK1518&lt;30,"Pole",IF(AK1518&lt;50,"Small Saw",IF(AK1518&lt;100,"Large Saw",IF(AK1518&lt;300,"Giant","Monarch")))))</f>
        <v>Small Saw</v>
      </c>
      <c r="AM1518">
        <v>114</v>
      </c>
      <c r="AN1518" t="s">
        <v>547</v>
      </c>
      <c r="AO1518" s="1">
        <v>45505.604919398145</v>
      </c>
      <c r="AP1518" t="s">
        <v>76</v>
      </c>
      <c r="AQ1518" s="1">
        <v>45556.743784722225</v>
      </c>
      <c r="AR1518" t="s">
        <v>151</v>
      </c>
      <c r="AU1518" t="s">
        <v>177</v>
      </c>
      <c r="AV1518" t="s">
        <v>86</v>
      </c>
      <c r="AW1518" t="s">
        <v>81</v>
      </c>
    </row>
    <row r="1519" spans="1:50" x14ac:dyDescent="0.35">
      <c r="A1519">
        <v>287</v>
      </c>
      <c r="C1519">
        <v>201</v>
      </c>
      <c r="E1519" t="s">
        <v>637</v>
      </c>
      <c r="G1519" t="s">
        <v>89</v>
      </c>
      <c r="I1519">
        <v>0</v>
      </c>
      <c r="AB1519" t="s">
        <v>72</v>
      </c>
      <c r="AC1519" t="s">
        <v>68</v>
      </c>
      <c r="AD1519">
        <v>3995720</v>
      </c>
      <c r="AE1519">
        <v>351081</v>
      </c>
      <c r="AF1519" t="s">
        <v>72</v>
      </c>
      <c r="AG1519">
        <v>162</v>
      </c>
      <c r="AH1519" t="s">
        <v>73</v>
      </c>
      <c r="AI1519" t="s">
        <v>74</v>
      </c>
      <c r="AJ1519">
        <v>214</v>
      </c>
      <c r="AK1519">
        <f>AJ1519*2.54</f>
        <v>543.56000000000006</v>
      </c>
      <c r="AL1519" t="str">
        <f>IF(AK1519&lt;5,"Sapling",IF(AK1519&lt;30,"Pole",IF(AK1519&lt;50,"Small Saw",IF(AK1519&lt;100,"Large Saw",IF(AK1519&lt;300,"Giant","Monarch")))))</f>
        <v>Monarch</v>
      </c>
      <c r="AM1519">
        <v>201</v>
      </c>
      <c r="AN1519" t="s">
        <v>1239</v>
      </c>
      <c r="AO1519" s="1">
        <v>45505.604919398145</v>
      </c>
      <c r="AP1519" t="s">
        <v>76</v>
      </c>
      <c r="AQ1519" s="1">
        <v>45566.97111111111</v>
      </c>
      <c r="AR1519" t="s">
        <v>927</v>
      </c>
      <c r="AT1519" t="s">
        <v>1240</v>
      </c>
      <c r="AU1519" t="s">
        <v>177</v>
      </c>
    </row>
    <row r="1520" spans="1:50" x14ac:dyDescent="0.35">
      <c r="A1520">
        <v>319</v>
      </c>
      <c r="C1520">
        <v>270</v>
      </c>
      <c r="E1520" t="s">
        <v>637</v>
      </c>
      <c r="G1520" t="s">
        <v>89</v>
      </c>
      <c r="I1520">
        <v>0</v>
      </c>
      <c r="AB1520" t="s">
        <v>72</v>
      </c>
      <c r="AC1520" t="s">
        <v>68</v>
      </c>
      <c r="AD1520">
        <v>3995782</v>
      </c>
      <c r="AE1520">
        <v>351367</v>
      </c>
      <c r="AF1520" t="s">
        <v>72</v>
      </c>
      <c r="AG1520">
        <v>30</v>
      </c>
      <c r="AH1520" t="s">
        <v>73</v>
      </c>
      <c r="AI1520" t="s">
        <v>74</v>
      </c>
      <c r="AJ1520">
        <v>205</v>
      </c>
      <c r="AK1520">
        <f>AJ1520*2.54</f>
        <v>520.70000000000005</v>
      </c>
      <c r="AL1520" t="str">
        <f>IF(AK1520&lt;5,"Sapling",IF(AK1520&lt;30,"Pole",IF(AK1520&lt;50,"Small Saw",IF(AK1520&lt;100,"Large Saw",IF(AK1520&lt;300,"Giant","Monarch")))))</f>
        <v>Monarch</v>
      </c>
      <c r="AM1520">
        <v>270</v>
      </c>
      <c r="AN1520" t="s">
        <v>1308</v>
      </c>
      <c r="AO1520" s="1">
        <v>45505.604919398145</v>
      </c>
      <c r="AP1520" t="s">
        <v>76</v>
      </c>
      <c r="AQ1520" s="1">
        <v>45566.745532407411</v>
      </c>
      <c r="AR1520" t="s">
        <v>927</v>
      </c>
      <c r="AU1520" t="s">
        <v>177</v>
      </c>
      <c r="AV1520" t="s">
        <v>86</v>
      </c>
      <c r="AW1520" t="s">
        <v>159</v>
      </c>
      <c r="AX1520" t="s">
        <v>1309</v>
      </c>
    </row>
    <row r="1521" spans="1:47" x14ac:dyDescent="0.35">
      <c r="A1521">
        <v>38</v>
      </c>
      <c r="C1521">
        <v>226</v>
      </c>
      <c r="E1521" t="s">
        <v>64</v>
      </c>
      <c r="G1521" t="s">
        <v>89</v>
      </c>
      <c r="I1521">
        <v>0</v>
      </c>
      <c r="AB1521" t="s">
        <v>117</v>
      </c>
      <c r="AC1521" t="s">
        <v>68</v>
      </c>
      <c r="AD1521">
        <v>3982538</v>
      </c>
      <c r="AE1521">
        <v>347810</v>
      </c>
      <c r="AF1521" t="s">
        <v>72</v>
      </c>
      <c r="AG1521">
        <v>260</v>
      </c>
      <c r="AH1521" t="s">
        <v>73</v>
      </c>
      <c r="AI1521" t="s">
        <v>74</v>
      </c>
      <c r="AJ1521">
        <v>202</v>
      </c>
      <c r="AK1521">
        <f>AJ1521*2.54</f>
        <v>513.08000000000004</v>
      </c>
      <c r="AL1521" t="str">
        <f>IF(AK1521&lt;5,"Sapling",IF(AK1521&lt;30,"Pole",IF(AK1521&lt;50,"Small Saw",IF(AK1521&lt;100,"Large Saw",IF(AK1521&lt;300,"Giant","Monarch")))))</f>
        <v>Monarch</v>
      </c>
      <c r="AM1521">
        <v>220</v>
      </c>
      <c r="AN1521" t="s">
        <v>118</v>
      </c>
      <c r="AO1521" s="1">
        <v>45505.604919398145</v>
      </c>
      <c r="AP1521" t="s">
        <v>76</v>
      </c>
      <c r="AQ1521" s="1">
        <v>45561.848692129628</v>
      </c>
      <c r="AR1521" t="s">
        <v>77</v>
      </c>
      <c r="AU1521" t="s">
        <v>79</v>
      </c>
    </row>
    <row r="1522" spans="1:47" x14ac:dyDescent="0.35">
      <c r="A1522">
        <v>414</v>
      </c>
      <c r="C1522">
        <v>227</v>
      </c>
      <c r="E1522" t="s">
        <v>174</v>
      </c>
      <c r="G1522" t="s">
        <v>89</v>
      </c>
      <c r="I1522">
        <v>0</v>
      </c>
      <c r="AB1522" t="s">
        <v>72</v>
      </c>
      <c r="AC1522" t="s">
        <v>68</v>
      </c>
      <c r="AD1522">
        <v>3983596</v>
      </c>
      <c r="AE1522">
        <v>350301</v>
      </c>
      <c r="AF1522" t="s">
        <v>72</v>
      </c>
      <c r="AG1522">
        <v>96</v>
      </c>
      <c r="AH1522" t="s">
        <v>73</v>
      </c>
      <c r="AI1522" t="s">
        <v>74</v>
      </c>
      <c r="AJ1522">
        <v>189</v>
      </c>
      <c r="AK1522">
        <f>AJ1522*2.54</f>
        <v>480.06</v>
      </c>
      <c r="AL1522" t="str">
        <f>IF(AK1522&lt;5,"Sapling",IF(AK1522&lt;30,"Pole",IF(AK1522&lt;50,"Small Saw",IF(AK1522&lt;100,"Large Saw",IF(AK1522&lt;300,"Giant","Monarch")))))</f>
        <v>Monarch</v>
      </c>
      <c r="AM1522">
        <v>227</v>
      </c>
      <c r="AN1522" t="s">
        <v>2395</v>
      </c>
      <c r="AO1522" s="1">
        <v>45505.604919398145</v>
      </c>
      <c r="AP1522" t="s">
        <v>76</v>
      </c>
      <c r="AQ1522" s="1">
        <v>45532.789675925924</v>
      </c>
      <c r="AR1522" t="s">
        <v>151</v>
      </c>
      <c r="AU1522" t="s">
        <v>177</v>
      </c>
    </row>
    <row r="1523" spans="1:47" x14ac:dyDescent="0.35">
      <c r="A1523">
        <v>3</v>
      </c>
      <c r="C1523">
        <v>180</v>
      </c>
      <c r="E1523" t="s">
        <v>64</v>
      </c>
      <c r="G1523" t="s">
        <v>89</v>
      </c>
      <c r="I1523">
        <v>0</v>
      </c>
      <c r="AB1523" t="s">
        <v>71</v>
      </c>
      <c r="AC1523" t="s">
        <v>68</v>
      </c>
      <c r="AD1523">
        <v>3982712</v>
      </c>
      <c r="AE1523">
        <v>347303</v>
      </c>
      <c r="AF1523" t="s">
        <v>72</v>
      </c>
      <c r="AG1523">
        <v>28</v>
      </c>
      <c r="AH1523" t="s">
        <v>73</v>
      </c>
      <c r="AI1523" t="s">
        <v>74</v>
      </c>
      <c r="AJ1523">
        <v>188</v>
      </c>
      <c r="AK1523">
        <f>AJ1523*2.54</f>
        <v>477.52</v>
      </c>
      <c r="AL1523" t="str">
        <f>IF(AK1523&lt;5,"Sapling",IF(AK1523&lt;30,"Pole",IF(AK1523&lt;50,"Small Saw",IF(AK1523&lt;100,"Large Saw",IF(AK1523&lt;300,"Giant","Monarch")))))</f>
        <v>Monarch</v>
      </c>
      <c r="AM1523">
        <v>180</v>
      </c>
      <c r="AN1523" t="s">
        <v>1897</v>
      </c>
      <c r="AO1523" s="1">
        <v>45505.604919398145</v>
      </c>
      <c r="AP1523" t="s">
        <v>76</v>
      </c>
      <c r="AQ1523" s="1">
        <v>45546.706180555557</v>
      </c>
      <c r="AR1523" t="s">
        <v>77</v>
      </c>
      <c r="AU1523" t="s">
        <v>79</v>
      </c>
    </row>
    <row r="1524" spans="1:47" x14ac:dyDescent="0.35">
      <c r="A1524">
        <v>44</v>
      </c>
      <c r="C1524">
        <v>211</v>
      </c>
      <c r="E1524" t="s">
        <v>64</v>
      </c>
      <c r="G1524" t="s">
        <v>89</v>
      </c>
      <c r="I1524">
        <v>0</v>
      </c>
      <c r="AB1524" t="s">
        <v>72</v>
      </c>
      <c r="AC1524" t="s">
        <v>68</v>
      </c>
      <c r="AD1524">
        <v>3982517</v>
      </c>
      <c r="AE1524">
        <v>347981</v>
      </c>
      <c r="AF1524" t="s">
        <v>72</v>
      </c>
      <c r="AG1524">
        <v>121</v>
      </c>
      <c r="AH1524" t="s">
        <v>73</v>
      </c>
      <c r="AI1524" t="s">
        <v>74</v>
      </c>
      <c r="AJ1524">
        <v>187</v>
      </c>
      <c r="AK1524">
        <f>AJ1524*2.54</f>
        <v>474.98</v>
      </c>
      <c r="AL1524" t="str">
        <f>IF(AK1524&lt;5,"Sapling",IF(AK1524&lt;30,"Pole",IF(AK1524&lt;50,"Small Saw",IF(AK1524&lt;100,"Large Saw",IF(AK1524&lt;300,"Giant","Monarch")))))</f>
        <v>Monarch</v>
      </c>
      <c r="AM1524">
        <v>200</v>
      </c>
      <c r="AN1524" t="s">
        <v>132</v>
      </c>
      <c r="AO1524" s="1">
        <v>45505.604919398145</v>
      </c>
      <c r="AP1524" t="s">
        <v>76</v>
      </c>
      <c r="AQ1524" s="1">
        <v>45561.904317129629</v>
      </c>
      <c r="AR1524" t="s">
        <v>77</v>
      </c>
      <c r="AU1524" t="s">
        <v>79</v>
      </c>
    </row>
    <row r="1525" spans="1:47" x14ac:dyDescent="0.35">
      <c r="A1525">
        <v>437</v>
      </c>
      <c r="C1525">
        <v>251</v>
      </c>
      <c r="E1525" t="s">
        <v>174</v>
      </c>
      <c r="G1525" t="s">
        <v>89</v>
      </c>
      <c r="I1525">
        <v>0</v>
      </c>
      <c r="AB1525" t="s">
        <v>72</v>
      </c>
      <c r="AC1525" t="s">
        <v>68</v>
      </c>
      <c r="AD1525">
        <v>3983439</v>
      </c>
      <c r="AE1525">
        <v>350061</v>
      </c>
      <c r="AF1525" t="s">
        <v>72</v>
      </c>
      <c r="AG1525">
        <v>89</v>
      </c>
      <c r="AH1525" t="s">
        <v>73</v>
      </c>
      <c r="AI1525" t="s">
        <v>74</v>
      </c>
      <c r="AJ1525">
        <v>165</v>
      </c>
      <c r="AK1525">
        <f>AJ1525*2.54</f>
        <v>419.1</v>
      </c>
      <c r="AL1525" t="str">
        <f>IF(AK1525&lt;5,"Sapling",IF(AK1525&lt;30,"Pole",IF(AK1525&lt;50,"Small Saw",IF(AK1525&lt;100,"Large Saw",IF(AK1525&lt;300,"Giant","Monarch")))))</f>
        <v>Monarch</v>
      </c>
      <c r="AM1525">
        <v>251</v>
      </c>
      <c r="AN1525" t="s">
        <v>2175</v>
      </c>
      <c r="AO1525" s="1">
        <v>45505.604919398145</v>
      </c>
      <c r="AP1525" t="s">
        <v>76</v>
      </c>
      <c r="AQ1525" s="1">
        <v>45547.964398148149</v>
      </c>
      <c r="AR1525" t="s">
        <v>77</v>
      </c>
      <c r="AU1525" t="s">
        <v>177</v>
      </c>
    </row>
    <row r="1526" spans="1:47" x14ac:dyDescent="0.35">
      <c r="A1526">
        <v>438</v>
      </c>
      <c r="C1526">
        <v>236</v>
      </c>
      <c r="E1526" t="s">
        <v>174</v>
      </c>
      <c r="G1526" t="s">
        <v>89</v>
      </c>
      <c r="I1526">
        <v>0</v>
      </c>
      <c r="AB1526" t="s">
        <v>1872</v>
      </c>
      <c r="AC1526" t="s">
        <v>68</v>
      </c>
      <c r="AD1526">
        <v>3983448</v>
      </c>
      <c r="AE1526">
        <v>350001</v>
      </c>
      <c r="AF1526" t="s">
        <v>72</v>
      </c>
      <c r="AG1526">
        <v>76</v>
      </c>
      <c r="AH1526" t="s">
        <v>73</v>
      </c>
      <c r="AI1526" t="s">
        <v>74</v>
      </c>
      <c r="AJ1526">
        <v>155</v>
      </c>
      <c r="AK1526">
        <f>AJ1526*2.54</f>
        <v>393.7</v>
      </c>
      <c r="AL1526" t="str">
        <f>IF(AK1526&lt;5,"Sapling",IF(AK1526&lt;30,"Pole",IF(AK1526&lt;50,"Small Saw",IF(AK1526&lt;100,"Large Saw",IF(AK1526&lt;300,"Giant","Monarch")))))</f>
        <v>Monarch</v>
      </c>
      <c r="AM1526">
        <v>236</v>
      </c>
      <c r="AN1526" t="s">
        <v>2303</v>
      </c>
      <c r="AO1526" s="1">
        <v>45505.604919398145</v>
      </c>
      <c r="AP1526" t="s">
        <v>76</v>
      </c>
      <c r="AQ1526" s="1">
        <v>45547.957187499997</v>
      </c>
      <c r="AR1526" t="s">
        <v>77</v>
      </c>
      <c r="AU1526" t="s">
        <v>177</v>
      </c>
    </row>
    <row r="1527" spans="1:47" x14ac:dyDescent="0.35">
      <c r="A1527">
        <v>127</v>
      </c>
      <c r="C1527">
        <v>201</v>
      </c>
      <c r="E1527" t="s">
        <v>637</v>
      </c>
      <c r="G1527" t="s">
        <v>89</v>
      </c>
      <c r="I1527">
        <v>0</v>
      </c>
      <c r="AB1527" t="s">
        <v>925</v>
      </c>
      <c r="AC1527" t="s">
        <v>68</v>
      </c>
      <c r="AD1527">
        <v>3995225</v>
      </c>
      <c r="AE1527">
        <v>352798</v>
      </c>
      <c r="AF1527" t="s">
        <v>72</v>
      </c>
      <c r="AG1527">
        <v>204</v>
      </c>
      <c r="AH1527" t="s">
        <v>73</v>
      </c>
      <c r="AI1527" t="s">
        <v>74</v>
      </c>
      <c r="AJ1527">
        <v>147</v>
      </c>
      <c r="AK1527">
        <f>AJ1527*2.54</f>
        <v>373.38</v>
      </c>
      <c r="AL1527" t="str">
        <f>IF(AK1527&lt;5,"Sapling",IF(AK1527&lt;30,"Pole",IF(AK1527&lt;50,"Small Saw",IF(AK1527&lt;100,"Large Saw",IF(AK1527&lt;300,"Giant","Monarch")))))</f>
        <v>Monarch</v>
      </c>
      <c r="AM1527">
        <v>201</v>
      </c>
      <c r="AN1527" t="s">
        <v>926</v>
      </c>
      <c r="AO1527" s="1">
        <v>45505.604919398145</v>
      </c>
      <c r="AP1527" t="s">
        <v>76</v>
      </c>
      <c r="AQ1527" s="1">
        <v>45567.759976851848</v>
      </c>
      <c r="AR1527" t="s">
        <v>927</v>
      </c>
      <c r="AU1527" t="s">
        <v>177</v>
      </c>
    </row>
    <row r="1528" spans="1:47" x14ac:dyDescent="0.35">
      <c r="A1528">
        <v>364</v>
      </c>
      <c r="C1528">
        <v>176</v>
      </c>
      <c r="E1528" t="s">
        <v>637</v>
      </c>
      <c r="G1528" t="s">
        <v>89</v>
      </c>
      <c r="I1528">
        <v>0</v>
      </c>
      <c r="AB1528" t="s">
        <v>1401</v>
      </c>
      <c r="AC1528" t="s">
        <v>68</v>
      </c>
      <c r="AD1528">
        <v>3995776</v>
      </c>
      <c r="AE1528">
        <v>348972</v>
      </c>
      <c r="AF1528" t="s">
        <v>72</v>
      </c>
      <c r="AG1528">
        <v>369</v>
      </c>
      <c r="AH1528" t="s">
        <v>73</v>
      </c>
      <c r="AI1528" t="s">
        <v>74</v>
      </c>
      <c r="AJ1528">
        <v>146</v>
      </c>
      <c r="AK1528">
        <f>AJ1528*2.54</f>
        <v>370.84000000000003</v>
      </c>
      <c r="AL1528" t="str">
        <f>IF(AK1528&lt;5,"Sapling",IF(AK1528&lt;30,"Pole",IF(AK1528&lt;50,"Small Saw",IF(AK1528&lt;100,"Large Saw",IF(AK1528&lt;300,"Giant","Monarch")))))</f>
        <v>Monarch</v>
      </c>
      <c r="AM1528">
        <v>164</v>
      </c>
      <c r="AN1528" t="s">
        <v>1402</v>
      </c>
      <c r="AO1528" s="1">
        <v>45505.604919398145</v>
      </c>
      <c r="AP1528" t="s">
        <v>76</v>
      </c>
      <c r="AQ1528" s="1">
        <v>45563.797615740739</v>
      </c>
      <c r="AR1528" t="s">
        <v>151</v>
      </c>
      <c r="AU1528" t="s">
        <v>177</v>
      </c>
    </row>
    <row r="1529" spans="1:47" x14ac:dyDescent="0.35">
      <c r="A1529">
        <v>370</v>
      </c>
      <c r="C1529">
        <v>199</v>
      </c>
      <c r="E1529" t="s">
        <v>637</v>
      </c>
      <c r="G1529" t="s">
        <v>89</v>
      </c>
      <c r="I1529">
        <v>0</v>
      </c>
      <c r="AB1529" t="s">
        <v>72</v>
      </c>
      <c r="AC1529" t="s">
        <v>68</v>
      </c>
      <c r="AD1529">
        <v>3995895</v>
      </c>
      <c r="AE1529">
        <v>349201</v>
      </c>
      <c r="AF1529" t="s">
        <v>72</v>
      </c>
      <c r="AG1529">
        <v>22</v>
      </c>
      <c r="AH1529" t="s">
        <v>73</v>
      </c>
      <c r="AI1529" t="s">
        <v>74</v>
      </c>
      <c r="AJ1529">
        <v>134</v>
      </c>
      <c r="AK1529">
        <f>AJ1529*2.54</f>
        <v>340.36</v>
      </c>
      <c r="AL1529" t="str">
        <f>IF(AK1529&lt;5,"Sapling",IF(AK1529&lt;30,"Pole",IF(AK1529&lt;50,"Small Saw",IF(AK1529&lt;100,"Large Saw",IF(AK1529&lt;300,"Giant","Monarch")))))</f>
        <v>Monarch</v>
      </c>
      <c r="AM1529">
        <v>174</v>
      </c>
      <c r="AN1529" t="s">
        <v>1408</v>
      </c>
      <c r="AO1529" s="1">
        <v>45505.604919398145</v>
      </c>
      <c r="AP1529" t="s">
        <v>76</v>
      </c>
      <c r="AQ1529" s="1">
        <v>45563.824120370373</v>
      </c>
      <c r="AR1529" t="s">
        <v>151</v>
      </c>
      <c r="AU1529" t="s">
        <v>177</v>
      </c>
    </row>
    <row r="1530" spans="1:47" x14ac:dyDescent="0.35">
      <c r="A1530">
        <v>326</v>
      </c>
      <c r="C1530">
        <v>185</v>
      </c>
      <c r="E1530" t="s">
        <v>174</v>
      </c>
      <c r="G1530" t="s">
        <v>89</v>
      </c>
      <c r="I1530">
        <v>0</v>
      </c>
      <c r="AB1530" t="s">
        <v>168</v>
      </c>
      <c r="AC1530" t="s">
        <v>68</v>
      </c>
      <c r="AD1530">
        <v>3983706</v>
      </c>
      <c r="AE1530">
        <v>349827</v>
      </c>
      <c r="AF1530" t="s">
        <v>72</v>
      </c>
      <c r="AG1530">
        <v>136</v>
      </c>
      <c r="AH1530" t="s">
        <v>73</v>
      </c>
      <c r="AI1530" t="s">
        <v>74</v>
      </c>
      <c r="AJ1530">
        <v>132</v>
      </c>
      <c r="AK1530">
        <f>AJ1530*2.54</f>
        <v>335.28000000000003</v>
      </c>
      <c r="AL1530" t="str">
        <f>IF(AK1530&lt;5,"Sapling",IF(AK1530&lt;30,"Pole",IF(AK1530&lt;50,"Small Saw",IF(AK1530&lt;100,"Large Saw",IF(AK1530&lt;300,"Giant","Monarch")))))</f>
        <v>Monarch</v>
      </c>
      <c r="AM1530">
        <v>176</v>
      </c>
      <c r="AN1530" t="s">
        <v>2911</v>
      </c>
      <c r="AO1530" s="1">
        <v>45505.604919398145</v>
      </c>
      <c r="AP1530" t="s">
        <v>76</v>
      </c>
      <c r="AQ1530" s="1">
        <v>45547.987442129626</v>
      </c>
      <c r="AR1530" t="s">
        <v>77</v>
      </c>
      <c r="AU1530" t="s">
        <v>177</v>
      </c>
    </row>
    <row r="1531" spans="1:47" x14ac:dyDescent="0.35">
      <c r="A1531">
        <v>203</v>
      </c>
      <c r="C1531">
        <v>221</v>
      </c>
      <c r="E1531" t="s">
        <v>174</v>
      </c>
      <c r="G1531" t="s">
        <v>89</v>
      </c>
      <c r="I1531">
        <v>0</v>
      </c>
      <c r="AB1531" t="s">
        <v>72</v>
      </c>
      <c r="AC1531" t="s">
        <v>68</v>
      </c>
      <c r="AD1531">
        <v>3982618</v>
      </c>
      <c r="AE1531">
        <v>349731</v>
      </c>
      <c r="AF1531" t="s">
        <v>72</v>
      </c>
      <c r="AG1531">
        <v>0</v>
      </c>
      <c r="AH1531" t="s">
        <v>73</v>
      </c>
      <c r="AI1531" t="s">
        <v>74</v>
      </c>
      <c r="AJ1531">
        <v>128</v>
      </c>
      <c r="AK1531">
        <f>AJ1531*2.54</f>
        <v>325.12</v>
      </c>
      <c r="AL1531" t="str">
        <f>IF(AK1531&lt;5,"Sapling",IF(AK1531&lt;30,"Pole",IF(AK1531&lt;50,"Small Saw",IF(AK1531&lt;100,"Large Saw",IF(AK1531&lt;300,"Giant","Monarch")))))</f>
        <v>Monarch</v>
      </c>
      <c r="AM1531">
        <v>221</v>
      </c>
      <c r="AN1531" t="s">
        <v>2469</v>
      </c>
      <c r="AO1531" s="1">
        <v>45505.604919398145</v>
      </c>
      <c r="AP1531" t="s">
        <v>76</v>
      </c>
      <c r="AQ1531" s="1">
        <v>45532.887788645836</v>
      </c>
      <c r="AR1531" t="s">
        <v>76</v>
      </c>
      <c r="AU1531" t="s">
        <v>177</v>
      </c>
    </row>
    <row r="1532" spans="1:47" x14ac:dyDescent="0.35">
      <c r="A1532">
        <v>11</v>
      </c>
      <c r="C1532">
        <v>185</v>
      </c>
      <c r="E1532" t="s">
        <v>64</v>
      </c>
      <c r="G1532" t="s">
        <v>89</v>
      </c>
      <c r="I1532">
        <v>0</v>
      </c>
      <c r="AB1532" t="s">
        <v>72</v>
      </c>
      <c r="AC1532" t="s">
        <v>68</v>
      </c>
      <c r="AD1532">
        <v>3982562</v>
      </c>
      <c r="AE1532">
        <v>347672</v>
      </c>
      <c r="AF1532" t="s">
        <v>72</v>
      </c>
      <c r="AG1532">
        <v>52</v>
      </c>
      <c r="AH1532" t="s">
        <v>73</v>
      </c>
      <c r="AI1532" t="s">
        <v>74</v>
      </c>
      <c r="AJ1532">
        <v>124</v>
      </c>
      <c r="AK1532">
        <f>AJ1532*2.54</f>
        <v>314.95999999999998</v>
      </c>
      <c r="AL1532" t="str">
        <f>IF(AK1532&lt;5,"Sapling",IF(AK1532&lt;30,"Pole",IF(AK1532&lt;50,"Small Saw",IF(AK1532&lt;100,"Large Saw",IF(AK1532&lt;300,"Giant","Monarch")))))</f>
        <v>Monarch</v>
      </c>
      <c r="AM1532">
        <v>173</v>
      </c>
      <c r="AN1532" t="s">
        <v>1921</v>
      </c>
      <c r="AO1532" s="1">
        <v>45505.604919398145</v>
      </c>
      <c r="AP1532" t="s">
        <v>76</v>
      </c>
      <c r="AQ1532" s="1">
        <v>45546.922696759262</v>
      </c>
      <c r="AR1532" t="s">
        <v>77</v>
      </c>
      <c r="AU1532" t="s">
        <v>79</v>
      </c>
    </row>
    <row r="1533" spans="1:47" x14ac:dyDescent="0.35">
      <c r="A1533">
        <v>2</v>
      </c>
      <c r="C1533">
        <v>153</v>
      </c>
      <c r="E1533" t="s">
        <v>64</v>
      </c>
      <c r="G1533" t="s">
        <v>89</v>
      </c>
      <c r="I1533">
        <v>0</v>
      </c>
      <c r="AB1533" t="s">
        <v>71</v>
      </c>
      <c r="AC1533" t="s">
        <v>68</v>
      </c>
      <c r="AD1533">
        <v>3982708</v>
      </c>
      <c r="AE1533">
        <v>347237</v>
      </c>
      <c r="AF1533" t="s">
        <v>72</v>
      </c>
      <c r="AG1533">
        <v>0</v>
      </c>
      <c r="AH1533" t="s">
        <v>73</v>
      </c>
      <c r="AI1533" t="s">
        <v>74</v>
      </c>
      <c r="AJ1533">
        <v>123</v>
      </c>
      <c r="AK1533">
        <f>AJ1533*2.54</f>
        <v>312.42</v>
      </c>
      <c r="AL1533" t="str">
        <f>IF(AK1533&lt;5,"Sapling",IF(AK1533&lt;30,"Pole",IF(AK1533&lt;50,"Small Saw",IF(AK1533&lt;100,"Large Saw",IF(AK1533&lt;300,"Giant","Monarch")))))</f>
        <v>Monarch</v>
      </c>
      <c r="AM1533">
        <v>153</v>
      </c>
      <c r="AN1533" t="s">
        <v>1896</v>
      </c>
      <c r="AO1533" s="1">
        <v>45505.604919398145</v>
      </c>
      <c r="AP1533" t="s">
        <v>76</v>
      </c>
      <c r="AQ1533" s="1">
        <v>45546.705671296295</v>
      </c>
      <c r="AR1533" t="s">
        <v>77</v>
      </c>
      <c r="AU1533" t="s">
        <v>79</v>
      </c>
    </row>
    <row r="1534" spans="1:47" x14ac:dyDescent="0.35">
      <c r="A1534">
        <v>15</v>
      </c>
      <c r="C1534">
        <v>200</v>
      </c>
      <c r="E1534" t="s">
        <v>148</v>
      </c>
      <c r="G1534" t="s">
        <v>89</v>
      </c>
      <c r="I1534">
        <v>0</v>
      </c>
      <c r="AB1534" t="s">
        <v>72</v>
      </c>
      <c r="AC1534" t="s">
        <v>68</v>
      </c>
      <c r="AD1534">
        <v>3993061</v>
      </c>
      <c r="AE1534">
        <v>353648</v>
      </c>
      <c r="AF1534" t="s">
        <v>72</v>
      </c>
      <c r="AG1534">
        <v>68</v>
      </c>
      <c r="AH1534" t="s">
        <v>73</v>
      </c>
      <c r="AI1534" t="s">
        <v>74</v>
      </c>
      <c r="AJ1534">
        <v>117</v>
      </c>
      <c r="AK1534">
        <f>AJ1534*2.54</f>
        <v>297.18</v>
      </c>
      <c r="AL1534" t="str">
        <f>IF(AK1534&lt;5,"Sapling",IF(AK1534&lt;30,"Pole",IF(AK1534&lt;50,"Small Saw",IF(AK1534&lt;100,"Large Saw",IF(AK1534&lt;300,"Giant","Monarch")))))</f>
        <v>Giant</v>
      </c>
      <c r="AM1534">
        <v>200</v>
      </c>
      <c r="AN1534" t="s">
        <v>632</v>
      </c>
      <c r="AO1534" s="1">
        <v>45505.604919398145</v>
      </c>
      <c r="AP1534" t="s">
        <v>76</v>
      </c>
      <c r="AQ1534" s="1">
        <v>45545.863738425927</v>
      </c>
      <c r="AR1534" t="s">
        <v>77</v>
      </c>
      <c r="AU1534" t="s">
        <v>79</v>
      </c>
    </row>
    <row r="1535" spans="1:47" x14ac:dyDescent="0.35">
      <c r="A1535">
        <v>1</v>
      </c>
      <c r="C1535">
        <v>210</v>
      </c>
      <c r="E1535" t="s">
        <v>64</v>
      </c>
      <c r="G1535" t="s">
        <v>89</v>
      </c>
      <c r="I1535">
        <v>0</v>
      </c>
      <c r="AB1535" t="s">
        <v>72</v>
      </c>
      <c r="AC1535" t="s">
        <v>68</v>
      </c>
      <c r="AD1535">
        <v>3982688</v>
      </c>
      <c r="AE1535">
        <v>347268</v>
      </c>
      <c r="AF1535" t="s">
        <v>72</v>
      </c>
      <c r="AG1535">
        <v>0</v>
      </c>
      <c r="AH1535" t="s">
        <v>73</v>
      </c>
      <c r="AI1535" t="s">
        <v>74</v>
      </c>
      <c r="AJ1535">
        <v>110</v>
      </c>
      <c r="AK1535">
        <f>AJ1535*2.54</f>
        <v>279.39999999999998</v>
      </c>
      <c r="AL1535" t="str">
        <f>IF(AK1535&lt;5,"Sapling",IF(AK1535&lt;30,"Pole",IF(AK1535&lt;50,"Small Saw",IF(AK1535&lt;100,"Large Saw",IF(AK1535&lt;300,"Giant","Monarch")))))</f>
        <v>Giant</v>
      </c>
      <c r="AM1535">
        <v>210</v>
      </c>
      <c r="AN1535" t="s">
        <v>1895</v>
      </c>
      <c r="AO1535" s="1">
        <v>45505.604919398145</v>
      </c>
      <c r="AP1535" t="s">
        <v>76</v>
      </c>
      <c r="AQ1535" s="1">
        <v>45546.705914351849</v>
      </c>
      <c r="AR1535" t="s">
        <v>77</v>
      </c>
      <c r="AU1535" t="s">
        <v>79</v>
      </c>
    </row>
    <row r="1536" spans="1:47" x14ac:dyDescent="0.35">
      <c r="A1536">
        <v>26</v>
      </c>
      <c r="C1536">
        <v>133</v>
      </c>
      <c r="E1536" t="s">
        <v>64</v>
      </c>
      <c r="G1536" t="s">
        <v>89</v>
      </c>
      <c r="I1536">
        <v>0</v>
      </c>
      <c r="AB1536" t="s">
        <v>71</v>
      </c>
      <c r="AC1536" t="s">
        <v>68</v>
      </c>
      <c r="AD1536">
        <v>3982641</v>
      </c>
      <c r="AE1536">
        <v>347777</v>
      </c>
      <c r="AF1536" t="s">
        <v>72</v>
      </c>
      <c r="AG1536">
        <v>0</v>
      </c>
      <c r="AH1536" t="s">
        <v>73</v>
      </c>
      <c r="AI1536" t="s">
        <v>74</v>
      </c>
      <c r="AJ1536">
        <v>106</v>
      </c>
      <c r="AK1536">
        <f>AJ1536*2.54</f>
        <v>269.24</v>
      </c>
      <c r="AL1536" t="str">
        <f>IF(AK1536&lt;5,"Sapling",IF(AK1536&lt;30,"Pole",IF(AK1536&lt;50,"Small Saw",IF(AK1536&lt;100,"Large Saw",IF(AK1536&lt;300,"Giant","Monarch")))))</f>
        <v>Giant</v>
      </c>
      <c r="AM1536">
        <v>133</v>
      </c>
      <c r="AN1536" t="s">
        <v>90</v>
      </c>
      <c r="AO1536" s="1">
        <v>45505.604919398145</v>
      </c>
      <c r="AP1536" t="s">
        <v>76</v>
      </c>
      <c r="AQ1536" s="1">
        <v>45561.798206018517</v>
      </c>
      <c r="AR1536" t="s">
        <v>77</v>
      </c>
      <c r="AU1536" t="s">
        <v>79</v>
      </c>
    </row>
    <row r="1537" spans="1:50" x14ac:dyDescent="0.35">
      <c r="A1537">
        <v>16</v>
      </c>
      <c r="C1537">
        <v>182</v>
      </c>
      <c r="E1537" t="s">
        <v>148</v>
      </c>
      <c r="G1537" t="s">
        <v>89</v>
      </c>
      <c r="I1537">
        <v>0</v>
      </c>
      <c r="AB1537" t="s">
        <v>72</v>
      </c>
      <c r="AC1537" t="s">
        <v>68</v>
      </c>
      <c r="AD1537">
        <v>3993087</v>
      </c>
      <c r="AE1537">
        <v>353637</v>
      </c>
      <c r="AF1537" t="s">
        <v>72</v>
      </c>
      <c r="AG1537">
        <v>24</v>
      </c>
      <c r="AH1537" t="s">
        <v>73</v>
      </c>
      <c r="AI1537" t="s">
        <v>74</v>
      </c>
      <c r="AJ1537">
        <v>105</v>
      </c>
      <c r="AK1537">
        <f>AJ1537*2.54</f>
        <v>266.7</v>
      </c>
      <c r="AL1537" t="str">
        <f>IF(AK1537&lt;5,"Sapling",IF(AK1537&lt;30,"Pole",IF(AK1537&lt;50,"Small Saw",IF(AK1537&lt;100,"Large Saw",IF(AK1537&lt;300,"Giant","Monarch")))))</f>
        <v>Giant</v>
      </c>
      <c r="AM1537">
        <v>173</v>
      </c>
      <c r="AN1537" t="s">
        <v>633</v>
      </c>
      <c r="AO1537" s="1">
        <v>45505.604919398145</v>
      </c>
      <c r="AP1537" t="s">
        <v>76</v>
      </c>
      <c r="AQ1537" s="1">
        <v>45545.861932870372</v>
      </c>
      <c r="AR1537" t="s">
        <v>77</v>
      </c>
      <c r="AU1537" t="s">
        <v>79</v>
      </c>
    </row>
    <row r="1538" spans="1:50" x14ac:dyDescent="0.35">
      <c r="A1538">
        <v>2</v>
      </c>
      <c r="C1538">
        <v>158</v>
      </c>
      <c r="E1538" t="s">
        <v>148</v>
      </c>
      <c r="G1538" t="s">
        <v>89</v>
      </c>
      <c r="I1538">
        <v>0</v>
      </c>
      <c r="AB1538" t="s">
        <v>72</v>
      </c>
      <c r="AC1538" t="s">
        <v>68</v>
      </c>
      <c r="AD1538">
        <v>3993004</v>
      </c>
      <c r="AE1538">
        <v>353614</v>
      </c>
      <c r="AF1538" t="s">
        <v>72</v>
      </c>
      <c r="AG1538">
        <v>38</v>
      </c>
      <c r="AH1538" t="s">
        <v>73</v>
      </c>
      <c r="AI1538" t="s">
        <v>74</v>
      </c>
      <c r="AJ1538">
        <v>97</v>
      </c>
      <c r="AK1538">
        <f>AJ1538*2.54</f>
        <v>246.38</v>
      </c>
      <c r="AL1538" t="str">
        <f>IF(AK1538&lt;5,"Sapling",IF(AK1538&lt;30,"Pole",IF(AK1538&lt;50,"Small Saw",IF(AK1538&lt;100,"Large Saw",IF(AK1538&lt;300,"Giant","Monarch")))))</f>
        <v>Giant</v>
      </c>
      <c r="AM1538">
        <v>158</v>
      </c>
      <c r="AN1538" t="s">
        <v>611</v>
      </c>
      <c r="AO1538" s="1">
        <v>45505.604919398145</v>
      </c>
      <c r="AP1538" t="s">
        <v>76</v>
      </c>
      <c r="AQ1538" s="1">
        <v>45545.883750000001</v>
      </c>
      <c r="AR1538" t="s">
        <v>77</v>
      </c>
      <c r="AU1538" t="s">
        <v>79</v>
      </c>
    </row>
    <row r="1539" spans="1:50" x14ac:dyDescent="0.35">
      <c r="A1539">
        <v>29</v>
      </c>
      <c r="C1539">
        <v>200</v>
      </c>
      <c r="E1539" t="s">
        <v>64</v>
      </c>
      <c r="G1539" t="s">
        <v>89</v>
      </c>
      <c r="I1539">
        <v>0</v>
      </c>
      <c r="AB1539" t="s">
        <v>72</v>
      </c>
      <c r="AC1539" t="s">
        <v>68</v>
      </c>
      <c r="AD1539">
        <v>3982623</v>
      </c>
      <c r="AE1539">
        <v>347811</v>
      </c>
      <c r="AF1539" t="s">
        <v>72</v>
      </c>
      <c r="AG1539">
        <v>33</v>
      </c>
      <c r="AH1539" t="s">
        <v>73</v>
      </c>
      <c r="AI1539" t="s">
        <v>74</v>
      </c>
      <c r="AJ1539">
        <v>94</v>
      </c>
      <c r="AK1539">
        <f>AJ1539*2.54</f>
        <v>238.76</v>
      </c>
      <c r="AL1539" t="str">
        <f>IF(AK1539&lt;5,"Sapling",IF(AK1539&lt;30,"Pole",IF(AK1539&lt;50,"Small Saw",IF(AK1539&lt;100,"Large Saw",IF(AK1539&lt;300,"Giant","Monarch")))))</f>
        <v>Giant</v>
      </c>
      <c r="AM1539">
        <v>200</v>
      </c>
      <c r="AN1539" t="s">
        <v>100</v>
      </c>
      <c r="AO1539" s="1">
        <v>45505.604919398145</v>
      </c>
      <c r="AP1539" t="s">
        <v>76</v>
      </c>
      <c r="AQ1539" s="1">
        <v>45561.798877314817</v>
      </c>
      <c r="AR1539" t="s">
        <v>77</v>
      </c>
      <c r="AU1539" t="s">
        <v>79</v>
      </c>
    </row>
    <row r="1540" spans="1:50" x14ac:dyDescent="0.35">
      <c r="A1540">
        <v>277</v>
      </c>
      <c r="C1540">
        <v>260</v>
      </c>
      <c r="E1540" t="s">
        <v>637</v>
      </c>
      <c r="G1540" t="s">
        <v>89</v>
      </c>
      <c r="I1540">
        <v>0</v>
      </c>
      <c r="AB1540" t="s">
        <v>1213</v>
      </c>
      <c r="AC1540" t="s">
        <v>68</v>
      </c>
      <c r="AD1540">
        <v>3995881</v>
      </c>
      <c r="AE1540">
        <v>351423</v>
      </c>
      <c r="AF1540" t="s">
        <v>72</v>
      </c>
      <c r="AG1540">
        <v>0</v>
      </c>
      <c r="AH1540" t="s">
        <v>73</v>
      </c>
      <c r="AI1540" t="s">
        <v>74</v>
      </c>
      <c r="AJ1540">
        <v>88</v>
      </c>
      <c r="AK1540">
        <f>AJ1540*2.54</f>
        <v>223.52</v>
      </c>
      <c r="AL1540" t="str">
        <f>IF(AK1540&lt;5,"Sapling",IF(AK1540&lt;30,"Pole",IF(AK1540&lt;50,"Small Saw",IF(AK1540&lt;100,"Large Saw",IF(AK1540&lt;300,"Giant","Monarch")))))</f>
        <v>Giant</v>
      </c>
      <c r="AM1540">
        <v>260</v>
      </c>
      <c r="AN1540" t="s">
        <v>1214</v>
      </c>
      <c r="AO1540" s="1">
        <v>45505.604919398145</v>
      </c>
      <c r="AP1540" t="s">
        <v>76</v>
      </c>
      <c r="AQ1540" s="1">
        <v>45559.834490740737</v>
      </c>
      <c r="AR1540" t="s">
        <v>77</v>
      </c>
      <c r="AU1540" t="s">
        <v>177</v>
      </c>
    </row>
    <row r="1541" spans="1:50" x14ac:dyDescent="0.35">
      <c r="A1541">
        <v>276</v>
      </c>
      <c r="C1541">
        <v>213</v>
      </c>
      <c r="E1541" t="s">
        <v>637</v>
      </c>
      <c r="G1541" t="s">
        <v>89</v>
      </c>
      <c r="I1541">
        <v>0</v>
      </c>
      <c r="AB1541" t="s">
        <v>1210</v>
      </c>
      <c r="AC1541" t="s">
        <v>68</v>
      </c>
      <c r="AD1541">
        <v>3995880</v>
      </c>
      <c r="AE1541">
        <v>351422</v>
      </c>
      <c r="AF1541" t="s">
        <v>72</v>
      </c>
      <c r="AG1541">
        <v>0</v>
      </c>
      <c r="AH1541" t="s">
        <v>73</v>
      </c>
      <c r="AI1541" t="s">
        <v>74</v>
      </c>
      <c r="AJ1541">
        <v>84</v>
      </c>
      <c r="AK1541">
        <f>AJ1541*2.54</f>
        <v>213.36</v>
      </c>
      <c r="AL1541" t="str">
        <f>IF(AK1541&lt;5,"Sapling",IF(AK1541&lt;30,"Pole",IF(AK1541&lt;50,"Small Saw",IF(AK1541&lt;100,"Large Saw",IF(AK1541&lt;300,"Giant","Monarch")))))</f>
        <v>Giant</v>
      </c>
      <c r="AM1541">
        <v>213</v>
      </c>
      <c r="AN1541" t="s">
        <v>1211</v>
      </c>
      <c r="AO1541" s="1">
        <v>45505.604919398145</v>
      </c>
      <c r="AP1541" t="s">
        <v>76</v>
      </c>
      <c r="AQ1541" s="1">
        <v>45559.838958333334</v>
      </c>
      <c r="AR1541" t="s">
        <v>77</v>
      </c>
      <c r="AT1541" t="s">
        <v>1212</v>
      </c>
      <c r="AU1541" t="s">
        <v>177</v>
      </c>
    </row>
    <row r="1542" spans="1:50" x14ac:dyDescent="0.35">
      <c r="A1542">
        <v>155</v>
      </c>
      <c r="C1542">
        <v>203</v>
      </c>
      <c r="E1542" t="s">
        <v>637</v>
      </c>
      <c r="G1542" t="s">
        <v>89</v>
      </c>
      <c r="I1542">
        <v>0</v>
      </c>
      <c r="AB1542" t="s">
        <v>72</v>
      </c>
      <c r="AC1542" t="s">
        <v>68</v>
      </c>
      <c r="AD1542">
        <v>3995379</v>
      </c>
      <c r="AE1542">
        <v>352968</v>
      </c>
      <c r="AF1542" t="s">
        <v>72</v>
      </c>
      <c r="AG1542">
        <v>24</v>
      </c>
      <c r="AH1542" t="s">
        <v>73</v>
      </c>
      <c r="AI1542" t="s">
        <v>74</v>
      </c>
      <c r="AJ1542">
        <v>82</v>
      </c>
      <c r="AK1542">
        <f>AJ1542*2.54</f>
        <v>208.28</v>
      </c>
      <c r="AL1542" t="str">
        <f>IF(AK1542&lt;5,"Sapling",IF(AK1542&lt;30,"Pole",IF(AK1542&lt;50,"Small Saw",IF(AK1542&lt;100,"Large Saw",IF(AK1542&lt;300,"Giant","Monarch")))))</f>
        <v>Giant</v>
      </c>
      <c r="AM1542">
        <v>203</v>
      </c>
      <c r="AN1542" t="s">
        <v>977</v>
      </c>
      <c r="AO1542" s="1">
        <v>45505.604919398145</v>
      </c>
      <c r="AP1542" t="s">
        <v>76</v>
      </c>
      <c r="AQ1542" s="1">
        <v>45567.652245370373</v>
      </c>
      <c r="AR1542" t="s">
        <v>927</v>
      </c>
      <c r="AU1542" t="s">
        <v>177</v>
      </c>
      <c r="AV1542" t="s">
        <v>86</v>
      </c>
      <c r="AW1542" t="s">
        <v>81</v>
      </c>
    </row>
    <row r="1543" spans="1:50" x14ac:dyDescent="0.35">
      <c r="A1543">
        <v>314</v>
      </c>
      <c r="C1543">
        <v>197</v>
      </c>
      <c r="D1543">
        <v>197</v>
      </c>
      <c r="E1543" t="s">
        <v>174</v>
      </c>
      <c r="F1543" t="s">
        <v>106</v>
      </c>
      <c r="G1543" t="s">
        <v>89</v>
      </c>
      <c r="H1543">
        <v>73.2</v>
      </c>
      <c r="I1543">
        <v>185</v>
      </c>
      <c r="J1543" t="s">
        <v>2757</v>
      </c>
      <c r="M1543" t="s">
        <v>70</v>
      </c>
      <c r="N1543">
        <v>25</v>
      </c>
      <c r="O1543">
        <v>0</v>
      </c>
      <c r="S1543" t="s">
        <v>94</v>
      </c>
      <c r="T1543" t="s">
        <v>68</v>
      </c>
      <c r="U1543" t="s">
        <v>67</v>
      </c>
      <c r="V1543" t="s">
        <v>70</v>
      </c>
      <c r="X1543" t="s">
        <v>70</v>
      </c>
      <c r="Y1543" t="s">
        <v>70</v>
      </c>
      <c r="Z1543" t="s">
        <v>70</v>
      </c>
      <c r="AA1543" t="s">
        <v>70</v>
      </c>
      <c r="AB1543" t="s">
        <v>72</v>
      </c>
      <c r="AC1543" t="s">
        <v>68</v>
      </c>
      <c r="AD1543">
        <v>3983437</v>
      </c>
      <c r="AE1543">
        <v>349941</v>
      </c>
      <c r="AF1543" t="s">
        <v>72</v>
      </c>
      <c r="AG1543">
        <v>0</v>
      </c>
      <c r="AH1543" t="s">
        <v>73</v>
      </c>
      <c r="AI1543" t="s">
        <v>74</v>
      </c>
      <c r="AJ1543">
        <v>77</v>
      </c>
      <c r="AK1543">
        <f>AJ1543*2.54</f>
        <v>195.58</v>
      </c>
      <c r="AL1543" t="str">
        <f>IF(AK1543&lt;5,"Sapling",IF(AK1543&lt;30,"Pole",IF(AK1543&lt;50,"Small Saw",IF(AK1543&lt;100,"Large Saw",IF(AK1543&lt;300,"Giant","Monarch")))))</f>
        <v>Giant</v>
      </c>
      <c r="AM1543">
        <v>197</v>
      </c>
      <c r="AN1543" t="s">
        <v>2758</v>
      </c>
      <c r="AO1543" s="1">
        <v>45505.604919398145</v>
      </c>
      <c r="AP1543" t="s">
        <v>76</v>
      </c>
      <c r="AQ1543" s="1">
        <v>45550.733356481483</v>
      </c>
      <c r="AR1543" t="s">
        <v>151</v>
      </c>
      <c r="AT1543" t="s">
        <v>2759</v>
      </c>
      <c r="AU1543" t="s">
        <v>177</v>
      </c>
      <c r="AV1543" t="s">
        <v>80</v>
      </c>
      <c r="AW1543" t="s">
        <v>87</v>
      </c>
    </row>
    <row r="1544" spans="1:50" x14ac:dyDescent="0.35">
      <c r="A1544">
        <v>676</v>
      </c>
      <c r="C1544">
        <v>171</v>
      </c>
      <c r="E1544" t="s">
        <v>174</v>
      </c>
      <c r="G1544" t="s">
        <v>89</v>
      </c>
      <c r="I1544">
        <v>0</v>
      </c>
      <c r="AB1544" t="s">
        <v>72</v>
      </c>
      <c r="AC1544" t="s">
        <v>68</v>
      </c>
      <c r="AD1544">
        <v>3982974</v>
      </c>
      <c r="AE1544">
        <v>350458</v>
      </c>
      <c r="AF1544" t="s">
        <v>72</v>
      </c>
      <c r="AG1544">
        <v>0</v>
      </c>
      <c r="AH1544" t="s">
        <v>73</v>
      </c>
      <c r="AI1544" t="s">
        <v>74</v>
      </c>
      <c r="AJ1544">
        <v>75</v>
      </c>
      <c r="AK1544">
        <f>AJ1544*2.54</f>
        <v>190.5</v>
      </c>
      <c r="AL1544" t="str">
        <f>IF(AK1544&lt;5,"Sapling",IF(AK1544&lt;30,"Pole",IF(AK1544&lt;50,"Small Saw",IF(AK1544&lt;100,"Large Saw",IF(AK1544&lt;300,"Giant","Monarch")))))</f>
        <v>Giant</v>
      </c>
      <c r="AM1544">
        <v>171</v>
      </c>
      <c r="AN1544" t="s">
        <v>279</v>
      </c>
      <c r="AO1544" s="1">
        <v>45505.604919398145</v>
      </c>
      <c r="AP1544" t="s">
        <v>76</v>
      </c>
      <c r="AQ1544" s="1">
        <v>45547.738541666666</v>
      </c>
      <c r="AR1544" t="s">
        <v>151</v>
      </c>
      <c r="AU1544" t="s">
        <v>177</v>
      </c>
    </row>
    <row r="1545" spans="1:50" x14ac:dyDescent="0.35">
      <c r="A1545">
        <v>46</v>
      </c>
      <c r="C1545">
        <v>180</v>
      </c>
      <c r="E1545" t="s">
        <v>64</v>
      </c>
      <c r="G1545" t="s">
        <v>89</v>
      </c>
      <c r="I1545">
        <v>0</v>
      </c>
      <c r="AB1545" t="s">
        <v>72</v>
      </c>
      <c r="AC1545" t="s">
        <v>68</v>
      </c>
      <c r="AD1545">
        <v>3982584</v>
      </c>
      <c r="AE1545">
        <v>348005</v>
      </c>
      <c r="AF1545" t="s">
        <v>72</v>
      </c>
      <c r="AG1545">
        <v>0</v>
      </c>
      <c r="AH1545" t="s">
        <v>73</v>
      </c>
      <c r="AI1545" t="s">
        <v>74</v>
      </c>
      <c r="AJ1545">
        <v>72</v>
      </c>
      <c r="AK1545">
        <f>AJ1545*2.54</f>
        <v>182.88</v>
      </c>
      <c r="AL1545" t="str">
        <f>IF(AK1545&lt;5,"Sapling",IF(AK1545&lt;30,"Pole",IF(AK1545&lt;50,"Small Saw",IF(AK1545&lt;100,"Large Saw",IF(AK1545&lt;300,"Giant","Monarch")))))</f>
        <v>Giant</v>
      </c>
      <c r="AM1545">
        <v>180</v>
      </c>
      <c r="AN1545" t="s">
        <v>136</v>
      </c>
      <c r="AO1545" s="1">
        <v>45505.604919398145</v>
      </c>
      <c r="AP1545" t="s">
        <v>76</v>
      </c>
      <c r="AQ1545" s="1">
        <v>45561.907777777778</v>
      </c>
      <c r="AR1545" t="s">
        <v>77</v>
      </c>
      <c r="AU1545" t="s">
        <v>79</v>
      </c>
    </row>
    <row r="1546" spans="1:50" x14ac:dyDescent="0.35">
      <c r="A1546">
        <v>48</v>
      </c>
      <c r="C1546">
        <v>123</v>
      </c>
      <c r="E1546" t="s">
        <v>64</v>
      </c>
      <c r="G1546" t="s">
        <v>89</v>
      </c>
      <c r="I1546">
        <v>0</v>
      </c>
      <c r="AB1546" t="s">
        <v>72</v>
      </c>
      <c r="AC1546" t="s">
        <v>68</v>
      </c>
      <c r="AD1546">
        <v>3982411</v>
      </c>
      <c r="AE1546">
        <v>347754</v>
      </c>
      <c r="AF1546" t="s">
        <v>72</v>
      </c>
      <c r="AG1546">
        <v>9</v>
      </c>
      <c r="AH1546" t="s">
        <v>73</v>
      </c>
      <c r="AI1546" t="s">
        <v>74</v>
      </c>
      <c r="AJ1546">
        <v>69</v>
      </c>
      <c r="AK1546">
        <f>AJ1546*2.54</f>
        <v>175.26</v>
      </c>
      <c r="AL1546" t="str">
        <f>IF(AK1546&lt;5,"Sapling",IF(AK1546&lt;30,"Pole",IF(AK1546&lt;50,"Small Saw",IF(AK1546&lt;100,"Large Saw",IF(AK1546&lt;300,"Giant","Monarch")))))</f>
        <v>Giant</v>
      </c>
      <c r="AM1546">
        <v>123</v>
      </c>
      <c r="AN1546" t="s">
        <v>140</v>
      </c>
      <c r="AO1546" s="1">
        <v>45505.604919398145</v>
      </c>
      <c r="AP1546" t="s">
        <v>76</v>
      </c>
      <c r="AQ1546" s="1">
        <v>45546.842118055552</v>
      </c>
      <c r="AR1546" t="s">
        <v>77</v>
      </c>
      <c r="AU1546" t="s">
        <v>79</v>
      </c>
    </row>
    <row r="1547" spans="1:50" x14ac:dyDescent="0.35">
      <c r="A1547">
        <v>30</v>
      </c>
      <c r="C1547">
        <v>185</v>
      </c>
      <c r="E1547" t="s">
        <v>64</v>
      </c>
      <c r="G1547" t="s">
        <v>89</v>
      </c>
      <c r="I1547">
        <v>0</v>
      </c>
      <c r="AB1547" t="s">
        <v>72</v>
      </c>
      <c r="AC1547" t="s">
        <v>68</v>
      </c>
      <c r="AD1547">
        <v>3982624</v>
      </c>
      <c r="AE1547">
        <v>347894</v>
      </c>
      <c r="AF1547" t="s">
        <v>72</v>
      </c>
      <c r="AG1547">
        <v>0</v>
      </c>
      <c r="AH1547" t="s">
        <v>73</v>
      </c>
      <c r="AI1547" t="s">
        <v>74</v>
      </c>
      <c r="AJ1547">
        <v>66</v>
      </c>
      <c r="AK1547">
        <f>AJ1547*2.54</f>
        <v>167.64000000000001</v>
      </c>
      <c r="AL1547" t="str">
        <f>IF(AK1547&lt;5,"Sapling",IF(AK1547&lt;30,"Pole",IF(AK1547&lt;50,"Small Saw",IF(AK1547&lt;100,"Large Saw",IF(AK1547&lt;300,"Giant","Monarch")))))</f>
        <v>Giant</v>
      </c>
      <c r="AM1547">
        <v>185</v>
      </c>
      <c r="AN1547" t="s">
        <v>101</v>
      </c>
      <c r="AO1547" s="1">
        <v>45505.604919398145</v>
      </c>
      <c r="AP1547" t="s">
        <v>76</v>
      </c>
      <c r="AQ1547" s="1">
        <v>45561.918136574073</v>
      </c>
      <c r="AR1547" t="s">
        <v>77</v>
      </c>
      <c r="AU1547" t="s">
        <v>79</v>
      </c>
    </row>
    <row r="1548" spans="1:50" x14ac:dyDescent="0.35">
      <c r="A1548">
        <v>34</v>
      </c>
      <c r="C1548">
        <v>172</v>
      </c>
      <c r="E1548" t="s">
        <v>64</v>
      </c>
      <c r="G1548" t="s">
        <v>89</v>
      </c>
      <c r="I1548">
        <v>0</v>
      </c>
      <c r="AB1548" t="s">
        <v>72</v>
      </c>
      <c r="AC1548" t="s">
        <v>68</v>
      </c>
      <c r="AD1548">
        <v>3982475</v>
      </c>
      <c r="AE1548">
        <v>347752</v>
      </c>
      <c r="AF1548" t="s">
        <v>72</v>
      </c>
      <c r="AG1548">
        <v>0</v>
      </c>
      <c r="AH1548" t="s">
        <v>73</v>
      </c>
      <c r="AI1548" t="s">
        <v>74</v>
      </c>
      <c r="AJ1548">
        <v>64</v>
      </c>
      <c r="AK1548">
        <f>AJ1548*2.54</f>
        <v>162.56</v>
      </c>
      <c r="AL1548" t="str">
        <f>IF(AK1548&lt;5,"Sapling",IF(AK1548&lt;30,"Pole",IF(AK1548&lt;50,"Small Saw",IF(AK1548&lt;100,"Large Saw",IF(AK1548&lt;300,"Giant","Monarch")))))</f>
        <v>Giant</v>
      </c>
      <c r="AM1548">
        <v>172</v>
      </c>
      <c r="AN1548" t="s">
        <v>110</v>
      </c>
      <c r="AO1548" s="1">
        <v>45505.604919398145</v>
      </c>
      <c r="AP1548" t="s">
        <v>76</v>
      </c>
      <c r="AQ1548" s="1">
        <v>45546.861354166664</v>
      </c>
      <c r="AR1548" t="s">
        <v>77</v>
      </c>
      <c r="AU1548" t="s">
        <v>79</v>
      </c>
    </row>
    <row r="1549" spans="1:50" x14ac:dyDescent="0.35">
      <c r="A1549">
        <v>678</v>
      </c>
      <c r="C1549">
        <v>130</v>
      </c>
      <c r="E1549" t="s">
        <v>174</v>
      </c>
      <c r="G1549" t="s">
        <v>89</v>
      </c>
      <c r="I1549">
        <v>0</v>
      </c>
      <c r="AB1549" t="s">
        <v>72</v>
      </c>
      <c r="AC1549" t="s">
        <v>68</v>
      </c>
      <c r="AD1549">
        <v>3982970</v>
      </c>
      <c r="AE1549">
        <v>350475</v>
      </c>
      <c r="AF1549" t="s">
        <v>72</v>
      </c>
      <c r="AG1549">
        <v>0</v>
      </c>
      <c r="AH1549" t="s">
        <v>73</v>
      </c>
      <c r="AI1549" t="s">
        <v>74</v>
      </c>
      <c r="AJ1549">
        <v>53</v>
      </c>
      <c r="AK1549">
        <f>AJ1549*2.54</f>
        <v>134.62</v>
      </c>
      <c r="AL1549" t="str">
        <f>IF(AK1549&lt;5,"Sapling",IF(AK1549&lt;30,"Pole",IF(AK1549&lt;50,"Small Saw",IF(AK1549&lt;100,"Large Saw",IF(AK1549&lt;300,"Giant","Monarch")))))</f>
        <v>Giant</v>
      </c>
      <c r="AM1549">
        <v>130</v>
      </c>
      <c r="AN1549" t="s">
        <v>523</v>
      </c>
      <c r="AO1549" s="1">
        <v>45505.604919398145</v>
      </c>
      <c r="AP1549" t="s">
        <v>76</v>
      </c>
      <c r="AQ1549" s="1">
        <v>45547.750416666669</v>
      </c>
      <c r="AR1549" t="s">
        <v>151</v>
      </c>
      <c r="AU1549" t="s">
        <v>177</v>
      </c>
    </row>
    <row r="1550" spans="1:50" x14ac:dyDescent="0.35">
      <c r="A1550">
        <v>50</v>
      </c>
      <c r="C1550">
        <v>113</v>
      </c>
      <c r="E1550" t="s">
        <v>64</v>
      </c>
      <c r="G1550" t="s">
        <v>89</v>
      </c>
      <c r="I1550">
        <v>0</v>
      </c>
      <c r="AB1550" t="s">
        <v>144</v>
      </c>
      <c r="AC1550" t="s">
        <v>68</v>
      </c>
      <c r="AD1550">
        <v>3982410</v>
      </c>
      <c r="AE1550">
        <v>347753</v>
      </c>
      <c r="AF1550" t="s">
        <v>72</v>
      </c>
      <c r="AG1550">
        <v>0</v>
      </c>
      <c r="AH1550" t="s">
        <v>73</v>
      </c>
      <c r="AI1550" t="s">
        <v>74</v>
      </c>
      <c r="AJ1550">
        <v>47</v>
      </c>
      <c r="AK1550">
        <f>AJ1550*2.54</f>
        <v>119.38</v>
      </c>
      <c r="AL1550" t="str">
        <f>IF(AK1550&lt;5,"Sapling",IF(AK1550&lt;30,"Pole",IF(AK1550&lt;50,"Small Saw",IF(AK1550&lt;100,"Large Saw",IF(AK1550&lt;300,"Giant","Monarch")))))</f>
        <v>Giant</v>
      </c>
      <c r="AM1550">
        <v>113</v>
      </c>
      <c r="AN1550" t="s">
        <v>145</v>
      </c>
      <c r="AO1550" s="1">
        <v>45505.604919398145</v>
      </c>
      <c r="AP1550" t="s">
        <v>76</v>
      </c>
      <c r="AQ1550" s="1">
        <v>45546.832048611112</v>
      </c>
      <c r="AR1550" t="s">
        <v>77</v>
      </c>
      <c r="AU1550" t="s">
        <v>79</v>
      </c>
    </row>
    <row r="1551" spans="1:50" x14ac:dyDescent="0.35">
      <c r="A1551">
        <v>35</v>
      </c>
      <c r="C1551">
        <v>215</v>
      </c>
      <c r="E1551" t="s">
        <v>1940</v>
      </c>
      <c r="F1551" t="s">
        <v>106</v>
      </c>
      <c r="H1551">
        <v>136.099999999999</v>
      </c>
      <c r="I1551">
        <v>345</v>
      </c>
      <c r="J1551" t="s">
        <v>1999</v>
      </c>
      <c r="M1551" t="s">
        <v>68</v>
      </c>
      <c r="N1551">
        <v>36</v>
      </c>
      <c r="O1551">
        <v>4</v>
      </c>
      <c r="S1551" t="s">
        <v>94</v>
      </c>
      <c r="T1551" t="s">
        <v>68</v>
      </c>
      <c r="U1551" t="s">
        <v>67</v>
      </c>
      <c r="V1551" t="s">
        <v>70</v>
      </c>
      <c r="X1551" t="s">
        <v>70</v>
      </c>
      <c r="Y1551" t="s">
        <v>70</v>
      </c>
      <c r="Z1551" t="s">
        <v>70</v>
      </c>
      <c r="AA1551" t="s">
        <v>70</v>
      </c>
      <c r="AB1551" t="s">
        <v>72</v>
      </c>
      <c r="AC1551" t="s">
        <v>68</v>
      </c>
      <c r="AD1551">
        <v>3990488</v>
      </c>
      <c r="AE1551">
        <v>353292</v>
      </c>
      <c r="AF1551" t="s">
        <v>72</v>
      </c>
      <c r="AG1551">
        <v>144</v>
      </c>
      <c r="AH1551" t="s">
        <v>73</v>
      </c>
      <c r="AI1551" t="s">
        <v>74</v>
      </c>
      <c r="AJ1551">
        <v>196</v>
      </c>
      <c r="AK1551">
        <f>AJ1551*2.54</f>
        <v>497.84000000000003</v>
      </c>
      <c r="AL1551" t="str">
        <f>IF(AK1551&lt;5,"Sapling",IF(AK1551&lt;30,"Pole",IF(AK1551&lt;50,"Small Saw",IF(AK1551&lt;100,"Large Saw",IF(AK1551&lt;300,"Giant","Monarch")))))</f>
        <v>Monarch</v>
      </c>
      <c r="AM1551">
        <v>215</v>
      </c>
      <c r="AN1551" t="s">
        <v>2000</v>
      </c>
      <c r="AO1551" s="1">
        <v>45505.604919398145</v>
      </c>
      <c r="AP1551" t="s">
        <v>76</v>
      </c>
      <c r="AQ1551" s="1">
        <v>45553.962777777779</v>
      </c>
      <c r="AR1551" t="s">
        <v>640</v>
      </c>
      <c r="AU1551" t="s">
        <v>79</v>
      </c>
      <c r="AV1551" t="s">
        <v>86</v>
      </c>
      <c r="AW1551" t="s">
        <v>81</v>
      </c>
    </row>
    <row r="1552" spans="1:50" x14ac:dyDescent="0.35">
      <c r="A1552">
        <v>338</v>
      </c>
      <c r="C1552">
        <v>280</v>
      </c>
      <c r="E1552" t="s">
        <v>637</v>
      </c>
      <c r="F1552" t="s">
        <v>91</v>
      </c>
      <c r="H1552">
        <v>131</v>
      </c>
      <c r="I1552">
        <v>332</v>
      </c>
      <c r="J1552" t="s">
        <v>1355</v>
      </c>
      <c r="M1552" t="s">
        <v>68</v>
      </c>
      <c r="N1552">
        <v>52</v>
      </c>
      <c r="O1552">
        <v>4</v>
      </c>
      <c r="S1552" t="s">
        <v>94</v>
      </c>
      <c r="T1552" t="s">
        <v>68</v>
      </c>
      <c r="U1552" t="s">
        <v>67</v>
      </c>
      <c r="W1552" t="s">
        <v>67</v>
      </c>
      <c r="X1552" t="s">
        <v>68</v>
      </c>
      <c r="Y1552" t="s">
        <v>70</v>
      </c>
      <c r="Z1552" t="s">
        <v>70</v>
      </c>
      <c r="AA1552" t="s">
        <v>70</v>
      </c>
      <c r="AB1552" t="s">
        <v>72</v>
      </c>
      <c r="AC1552" t="s">
        <v>68</v>
      </c>
      <c r="AD1552">
        <v>3995581</v>
      </c>
      <c r="AE1552">
        <v>351056</v>
      </c>
      <c r="AF1552" t="s">
        <v>72</v>
      </c>
      <c r="AG1552">
        <v>0</v>
      </c>
      <c r="AH1552" t="s">
        <v>73</v>
      </c>
      <c r="AI1552" t="s">
        <v>74</v>
      </c>
      <c r="AJ1552">
        <v>192</v>
      </c>
      <c r="AK1552">
        <f>AJ1552*2.54</f>
        <v>487.68</v>
      </c>
      <c r="AL1552" t="str">
        <f>IF(AK1552&lt;5,"Sapling",IF(AK1552&lt;30,"Pole",IF(AK1552&lt;50,"Small Saw",IF(AK1552&lt;100,"Large Saw",IF(AK1552&lt;300,"Giant","Monarch")))))</f>
        <v>Monarch</v>
      </c>
      <c r="AM1552">
        <v>280</v>
      </c>
      <c r="AN1552" t="s">
        <v>1356</v>
      </c>
      <c r="AO1552" s="1">
        <v>45505.604919398145</v>
      </c>
      <c r="AP1552" t="s">
        <v>76</v>
      </c>
      <c r="AQ1552" s="1">
        <v>45563.782500000001</v>
      </c>
      <c r="AR1552" t="s">
        <v>927</v>
      </c>
      <c r="AT1552" t="s">
        <v>953</v>
      </c>
      <c r="AU1552" t="s">
        <v>177</v>
      </c>
      <c r="AV1552" t="s">
        <v>86</v>
      </c>
      <c r="AW1552" t="s">
        <v>159</v>
      </c>
      <c r="AX1552" t="s">
        <v>1357</v>
      </c>
    </row>
    <row r="1553" spans="1:50" x14ac:dyDescent="0.35">
      <c r="A1553">
        <v>444</v>
      </c>
      <c r="C1553">
        <v>219</v>
      </c>
      <c r="E1553" t="s">
        <v>174</v>
      </c>
      <c r="I1553">
        <v>0</v>
      </c>
      <c r="AB1553" t="s">
        <v>72</v>
      </c>
      <c r="AD1553">
        <v>3983627</v>
      </c>
      <c r="AE1553">
        <v>350357</v>
      </c>
      <c r="AF1553" t="s">
        <v>72</v>
      </c>
      <c r="AG1553">
        <v>5</v>
      </c>
      <c r="AH1553" t="s">
        <v>73</v>
      </c>
      <c r="AI1553" t="s">
        <v>74</v>
      </c>
      <c r="AJ1553">
        <v>176</v>
      </c>
      <c r="AK1553">
        <f>AJ1553*2.54</f>
        <v>447.04</v>
      </c>
      <c r="AL1553" t="str">
        <f>IF(AK1553&lt;5,"Sapling",IF(AK1553&lt;30,"Pole",IF(AK1553&lt;50,"Small Saw",IF(AK1553&lt;100,"Large Saw",IF(AK1553&lt;300,"Giant","Monarch")))))</f>
        <v>Monarch</v>
      </c>
      <c r="AM1553">
        <v>219</v>
      </c>
      <c r="AN1553" t="s">
        <v>2499</v>
      </c>
      <c r="AO1553" s="1">
        <v>45505.604919398145</v>
      </c>
      <c r="AP1553" t="s">
        <v>76</v>
      </c>
      <c r="AQ1553" s="1">
        <v>45532.878460648149</v>
      </c>
      <c r="AR1553" t="s">
        <v>2500</v>
      </c>
      <c r="AU1553" t="s">
        <v>177</v>
      </c>
    </row>
    <row r="1554" spans="1:50" x14ac:dyDescent="0.35">
      <c r="A1554">
        <v>422</v>
      </c>
      <c r="C1554">
        <v>245</v>
      </c>
      <c r="E1554" t="s">
        <v>637</v>
      </c>
      <c r="F1554" t="s">
        <v>197</v>
      </c>
      <c r="H1554">
        <v>99</v>
      </c>
      <c r="I1554">
        <v>251</v>
      </c>
      <c r="J1554" t="s">
        <v>1537</v>
      </c>
      <c r="M1554" t="s">
        <v>68</v>
      </c>
      <c r="N1554">
        <v>25</v>
      </c>
      <c r="O1554">
        <v>4</v>
      </c>
      <c r="S1554" t="s">
        <v>94</v>
      </c>
      <c r="T1554" t="s">
        <v>70</v>
      </c>
      <c r="X1554" t="s">
        <v>70</v>
      </c>
      <c r="Y1554" t="s">
        <v>70</v>
      </c>
      <c r="Z1554" t="s">
        <v>70</v>
      </c>
      <c r="AA1554" t="s">
        <v>70</v>
      </c>
      <c r="AB1554" t="s">
        <v>72</v>
      </c>
      <c r="AC1554" t="s">
        <v>68</v>
      </c>
      <c r="AD1554">
        <v>3995682</v>
      </c>
      <c r="AE1554">
        <v>350834</v>
      </c>
      <c r="AF1554" t="s">
        <v>72</v>
      </c>
      <c r="AG1554">
        <v>97</v>
      </c>
      <c r="AH1554" t="s">
        <v>73</v>
      </c>
      <c r="AI1554" t="s">
        <v>74</v>
      </c>
      <c r="AJ1554">
        <v>138</v>
      </c>
      <c r="AK1554">
        <f>AJ1554*2.54</f>
        <v>350.52</v>
      </c>
      <c r="AL1554" t="str">
        <f>IF(AK1554&lt;5,"Sapling",IF(AK1554&lt;30,"Pole",IF(AK1554&lt;50,"Small Saw",IF(AK1554&lt;100,"Large Saw",IF(AK1554&lt;300,"Giant","Monarch")))))</f>
        <v>Monarch</v>
      </c>
      <c r="AM1554">
        <v>245</v>
      </c>
      <c r="AN1554" t="s">
        <v>1538</v>
      </c>
      <c r="AO1554" s="1">
        <v>45505.604919398145</v>
      </c>
      <c r="AP1554" t="s">
        <v>76</v>
      </c>
      <c r="AQ1554" s="1">
        <v>45562.830578703702</v>
      </c>
      <c r="AR1554" t="s">
        <v>927</v>
      </c>
      <c r="AT1554" t="s">
        <v>1539</v>
      </c>
      <c r="AU1554" t="s">
        <v>177</v>
      </c>
      <c r="AV1554" t="s">
        <v>86</v>
      </c>
      <c r="AW1554" t="s">
        <v>159</v>
      </c>
      <c r="AX1554" t="s">
        <v>1540</v>
      </c>
    </row>
    <row r="1555" spans="1:50" x14ac:dyDescent="0.35">
      <c r="A1555">
        <v>275</v>
      </c>
      <c r="C1555">
        <v>272</v>
      </c>
      <c r="E1555" t="s">
        <v>637</v>
      </c>
      <c r="F1555" t="s">
        <v>91</v>
      </c>
      <c r="H1555">
        <v>90</v>
      </c>
      <c r="I1555">
        <v>228</v>
      </c>
      <c r="J1555" t="s">
        <v>1204</v>
      </c>
      <c r="M1555" t="s">
        <v>70</v>
      </c>
      <c r="N1555">
        <v>40</v>
      </c>
      <c r="S1555" t="s">
        <v>94</v>
      </c>
      <c r="T1555" t="s">
        <v>68</v>
      </c>
      <c r="U1555" t="s">
        <v>67</v>
      </c>
      <c r="X1555" t="s">
        <v>70</v>
      </c>
      <c r="Y1555" t="s">
        <v>70</v>
      </c>
      <c r="Z1555" t="s">
        <v>70</v>
      </c>
      <c r="AA1555" t="s">
        <v>70</v>
      </c>
      <c r="AB1555" t="s">
        <v>1207</v>
      </c>
      <c r="AC1555" t="s">
        <v>68</v>
      </c>
      <c r="AD1555">
        <v>3995863</v>
      </c>
      <c r="AE1555">
        <v>351417</v>
      </c>
      <c r="AF1555" t="s">
        <v>72</v>
      </c>
      <c r="AG1555">
        <v>0</v>
      </c>
      <c r="AH1555" t="s">
        <v>73</v>
      </c>
      <c r="AI1555" t="s">
        <v>74</v>
      </c>
      <c r="AJ1555">
        <v>108</v>
      </c>
      <c r="AK1555">
        <f>AJ1555*2.54</f>
        <v>274.32</v>
      </c>
      <c r="AL1555" t="str">
        <f>IF(AK1555&lt;5,"Sapling",IF(AK1555&lt;30,"Pole",IF(AK1555&lt;50,"Small Saw",IF(AK1555&lt;100,"Large Saw",IF(AK1555&lt;300,"Giant","Monarch")))))</f>
        <v>Giant</v>
      </c>
      <c r="AM1555">
        <v>272</v>
      </c>
      <c r="AN1555" t="s">
        <v>1208</v>
      </c>
      <c r="AO1555" s="1">
        <v>45505.604919398145</v>
      </c>
      <c r="AP1555" t="s">
        <v>76</v>
      </c>
      <c r="AQ1555" s="1">
        <v>45566.825567129628</v>
      </c>
      <c r="AR1555" t="s">
        <v>927</v>
      </c>
      <c r="AU1555" t="s">
        <v>177</v>
      </c>
      <c r="AV1555" t="s">
        <v>86</v>
      </c>
      <c r="AW1555" t="s">
        <v>81</v>
      </c>
      <c r="AX1555" t="s">
        <v>1209</v>
      </c>
    </row>
    <row r="1556" spans="1:50" x14ac:dyDescent="0.35">
      <c r="A1556">
        <v>71</v>
      </c>
      <c r="C1556">
        <v>183</v>
      </c>
      <c r="E1556" t="s">
        <v>1940</v>
      </c>
      <c r="F1556" t="s">
        <v>106</v>
      </c>
      <c r="H1556">
        <v>79.7</v>
      </c>
      <c r="I1556">
        <v>202</v>
      </c>
      <c r="J1556" t="s">
        <v>2059</v>
      </c>
      <c r="M1556" t="s">
        <v>68</v>
      </c>
      <c r="O1556">
        <v>1</v>
      </c>
      <c r="S1556" t="s">
        <v>182</v>
      </c>
      <c r="T1556" t="s">
        <v>68</v>
      </c>
      <c r="U1556" t="s">
        <v>67</v>
      </c>
      <c r="V1556" t="s">
        <v>70</v>
      </c>
      <c r="X1556" t="s">
        <v>70</v>
      </c>
      <c r="Y1556" t="s">
        <v>70</v>
      </c>
      <c r="Z1556" t="s">
        <v>70</v>
      </c>
      <c r="AA1556" t="s">
        <v>70</v>
      </c>
      <c r="AB1556" t="s">
        <v>72</v>
      </c>
      <c r="AC1556" t="s">
        <v>68</v>
      </c>
      <c r="AD1556">
        <v>3990325</v>
      </c>
      <c r="AE1556">
        <v>353248</v>
      </c>
      <c r="AF1556" t="s">
        <v>72</v>
      </c>
      <c r="AG1556">
        <v>0</v>
      </c>
      <c r="AH1556" t="s">
        <v>73</v>
      </c>
      <c r="AI1556" t="s">
        <v>74</v>
      </c>
      <c r="AJ1556">
        <v>86</v>
      </c>
      <c r="AK1556">
        <f>AJ1556*2.54</f>
        <v>218.44</v>
      </c>
      <c r="AL1556" t="str">
        <f>IF(AK1556&lt;5,"Sapling",IF(AK1556&lt;30,"Pole",IF(AK1556&lt;50,"Small Saw",IF(AK1556&lt;100,"Large Saw",IF(AK1556&lt;300,"Giant","Monarch")))))</f>
        <v>Giant</v>
      </c>
      <c r="AM1556">
        <v>183</v>
      </c>
      <c r="AN1556" t="s">
        <v>2060</v>
      </c>
      <c r="AO1556" s="1">
        <v>45505.604919398145</v>
      </c>
      <c r="AP1556" t="s">
        <v>76</v>
      </c>
      <c r="AQ1556" s="1">
        <v>45553.157187500001</v>
      </c>
      <c r="AR1556" t="s">
        <v>640</v>
      </c>
      <c r="AU1556" t="s">
        <v>79</v>
      </c>
      <c r="AV1556" t="s">
        <v>86</v>
      </c>
      <c r="AW1556" t="s">
        <v>159</v>
      </c>
    </row>
  </sheetData>
  <sortState xmlns:xlrd2="http://schemas.microsoft.com/office/spreadsheetml/2017/richdata2" ref="A2:AZ1556">
    <sortCondition ref="L2:L155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DB633-FB10-4340-B2F2-40A72D115187}">
  <dimension ref="A2:F22"/>
  <sheetViews>
    <sheetView topLeftCell="A4" workbookViewId="0">
      <selection activeCell="I7" sqref="I7"/>
    </sheetView>
  </sheetViews>
  <sheetFormatPr defaultRowHeight="14.5" x14ac:dyDescent="0.35"/>
  <cols>
    <col min="1" max="1" width="17.81640625" customWidth="1"/>
  </cols>
  <sheetData>
    <row r="2" spans="1:6" x14ac:dyDescent="0.35">
      <c r="A2" s="8" t="s">
        <v>3036</v>
      </c>
    </row>
    <row r="3" spans="1:6" x14ac:dyDescent="0.35">
      <c r="A3" s="7" t="s">
        <v>17</v>
      </c>
      <c r="B3" s="7" t="s">
        <v>109</v>
      </c>
      <c r="C3" s="7" t="s">
        <v>67</v>
      </c>
      <c r="D3" s="7" t="s">
        <v>133</v>
      </c>
      <c r="E3" s="7" t="s">
        <v>97</v>
      </c>
      <c r="F3" s="7" t="s">
        <v>93</v>
      </c>
    </row>
    <row r="4" spans="1:6" x14ac:dyDescent="0.35">
      <c r="A4" t="s">
        <v>637</v>
      </c>
      <c r="B4">
        <v>496</v>
      </c>
      <c r="C4">
        <v>27</v>
      </c>
      <c r="D4">
        <v>4</v>
      </c>
      <c r="E4">
        <v>1</v>
      </c>
      <c r="F4">
        <v>2</v>
      </c>
    </row>
    <row r="5" spans="1:6" x14ac:dyDescent="0.35">
      <c r="A5" t="s">
        <v>64</v>
      </c>
      <c r="B5">
        <v>10</v>
      </c>
      <c r="C5">
        <v>14</v>
      </c>
      <c r="D5">
        <v>2</v>
      </c>
      <c r="E5">
        <v>7</v>
      </c>
      <c r="F5">
        <v>5</v>
      </c>
    </row>
    <row r="6" spans="1:6" x14ac:dyDescent="0.35">
      <c r="A6" t="s">
        <v>174</v>
      </c>
      <c r="B6">
        <v>433</v>
      </c>
      <c r="C6">
        <v>142</v>
      </c>
      <c r="D6">
        <v>24</v>
      </c>
      <c r="E6">
        <v>19</v>
      </c>
      <c r="F6">
        <v>20</v>
      </c>
    </row>
    <row r="7" spans="1:6" x14ac:dyDescent="0.35">
      <c r="A7" t="s">
        <v>148</v>
      </c>
      <c r="B7">
        <v>5</v>
      </c>
      <c r="C7">
        <v>4</v>
      </c>
      <c r="D7">
        <v>4</v>
      </c>
      <c r="E7">
        <v>0</v>
      </c>
      <c r="F7">
        <v>0</v>
      </c>
    </row>
    <row r="8" spans="1:6" x14ac:dyDescent="0.35">
      <c r="A8" s="7" t="s">
        <v>1940</v>
      </c>
      <c r="B8" s="7">
        <v>80</v>
      </c>
      <c r="C8" s="7">
        <v>10</v>
      </c>
      <c r="D8" s="7">
        <v>6</v>
      </c>
      <c r="E8" s="7">
        <v>2</v>
      </c>
      <c r="F8" s="7">
        <v>2</v>
      </c>
    </row>
    <row r="9" spans="1:6" x14ac:dyDescent="0.35">
      <c r="A9" t="s">
        <v>12</v>
      </c>
      <c r="B9">
        <v>1036</v>
      </c>
      <c r="C9">
        <v>200</v>
      </c>
      <c r="D9">
        <v>40</v>
      </c>
      <c r="E9">
        <v>29</v>
      </c>
      <c r="F9">
        <v>29</v>
      </c>
    </row>
    <row r="12" spans="1:6" x14ac:dyDescent="0.35">
      <c r="A12" s="8" t="s">
        <v>3037</v>
      </c>
    </row>
    <row r="13" spans="1:6" x14ac:dyDescent="0.35">
      <c r="A13" s="7" t="s">
        <v>18</v>
      </c>
      <c r="B13" s="7" t="s">
        <v>109</v>
      </c>
      <c r="C13" s="7" t="s">
        <v>67</v>
      </c>
      <c r="D13" s="7" t="s">
        <v>133</v>
      </c>
      <c r="E13" s="7" t="s">
        <v>97</v>
      </c>
      <c r="F13" s="7" t="s">
        <v>93</v>
      </c>
    </row>
    <row r="14" spans="1:6" x14ac:dyDescent="0.35">
      <c r="A14" t="s">
        <v>82</v>
      </c>
      <c r="B14">
        <v>123</v>
      </c>
      <c r="C14">
        <v>41</v>
      </c>
      <c r="D14">
        <v>12</v>
      </c>
      <c r="E14">
        <v>7</v>
      </c>
      <c r="F14">
        <v>5</v>
      </c>
    </row>
    <row r="15" spans="1:6" x14ac:dyDescent="0.35">
      <c r="A15" t="s">
        <v>106</v>
      </c>
      <c r="B15">
        <v>157</v>
      </c>
      <c r="C15">
        <v>38</v>
      </c>
      <c r="D15">
        <v>7</v>
      </c>
      <c r="E15">
        <v>5</v>
      </c>
      <c r="F15">
        <v>9</v>
      </c>
    </row>
    <row r="16" spans="1:6" x14ac:dyDescent="0.35">
      <c r="A16" t="s">
        <v>91</v>
      </c>
      <c r="B16">
        <v>157</v>
      </c>
      <c r="C16">
        <v>15</v>
      </c>
      <c r="D16">
        <v>3</v>
      </c>
      <c r="E16">
        <v>5</v>
      </c>
      <c r="F16">
        <v>3</v>
      </c>
    </row>
    <row r="17" spans="1:6" x14ac:dyDescent="0.35">
      <c r="A17" t="s">
        <v>290</v>
      </c>
      <c r="B17">
        <v>113</v>
      </c>
      <c r="C17">
        <v>9</v>
      </c>
      <c r="D17">
        <v>1</v>
      </c>
      <c r="E17">
        <v>0</v>
      </c>
      <c r="F17">
        <v>0</v>
      </c>
    </row>
    <row r="18" spans="1:6" x14ac:dyDescent="0.35">
      <c r="A18" t="s">
        <v>201</v>
      </c>
      <c r="B18">
        <v>89</v>
      </c>
      <c r="C18">
        <v>11</v>
      </c>
      <c r="D18">
        <v>1</v>
      </c>
      <c r="E18">
        <v>0</v>
      </c>
      <c r="F18">
        <v>1</v>
      </c>
    </row>
    <row r="19" spans="1:6" x14ac:dyDescent="0.35">
      <c r="A19" t="s">
        <v>197</v>
      </c>
      <c r="B19">
        <v>112</v>
      </c>
      <c r="C19">
        <v>21</v>
      </c>
      <c r="D19">
        <v>3</v>
      </c>
      <c r="E19">
        <v>1</v>
      </c>
      <c r="F19">
        <v>2</v>
      </c>
    </row>
    <row r="20" spans="1:6" x14ac:dyDescent="0.35">
      <c r="A20" t="s">
        <v>65</v>
      </c>
      <c r="B20">
        <v>146</v>
      </c>
      <c r="C20">
        <v>19</v>
      </c>
      <c r="D20">
        <v>6</v>
      </c>
      <c r="E20">
        <v>4</v>
      </c>
      <c r="F20">
        <v>2</v>
      </c>
    </row>
    <row r="21" spans="1:6" x14ac:dyDescent="0.35">
      <c r="A21" s="7" t="s">
        <v>146</v>
      </c>
      <c r="B21" s="7">
        <v>133</v>
      </c>
      <c r="C21" s="7">
        <v>46</v>
      </c>
      <c r="D21" s="7">
        <v>7</v>
      </c>
      <c r="E21" s="7">
        <v>7</v>
      </c>
      <c r="F21" s="7">
        <v>7</v>
      </c>
    </row>
    <row r="22" spans="1:6" x14ac:dyDescent="0.35">
      <c r="A22" t="s">
        <v>12</v>
      </c>
      <c r="B22">
        <f>SUM(B14:B21)</f>
        <v>1030</v>
      </c>
      <c r="C22">
        <f t="shared" ref="C22:F22" si="0">SUM(C14:C21)</f>
        <v>200</v>
      </c>
      <c r="D22">
        <f t="shared" si="0"/>
        <v>40</v>
      </c>
      <c r="E22">
        <f t="shared" si="0"/>
        <v>29</v>
      </c>
      <c r="F22">
        <f t="shared" si="0"/>
        <v>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FE82-38FB-44E4-B133-42A9EAAF5B63}">
  <dimension ref="A1:N22"/>
  <sheetViews>
    <sheetView topLeftCell="A7" workbookViewId="0">
      <selection activeCell="L12" sqref="L12:N12"/>
    </sheetView>
  </sheetViews>
  <sheetFormatPr defaultRowHeight="14.5" x14ac:dyDescent="0.35"/>
  <cols>
    <col min="1" max="1" width="16.54296875" bestFit="1" customWidth="1"/>
    <col min="12" max="12" width="16.54296875" bestFit="1" customWidth="1"/>
  </cols>
  <sheetData>
    <row r="1" spans="1:14" x14ac:dyDescent="0.35">
      <c r="A1" s="8" t="s">
        <v>3038</v>
      </c>
    </row>
    <row r="2" spans="1:14" x14ac:dyDescent="0.35">
      <c r="B2" s="14" t="s">
        <v>3039</v>
      </c>
      <c r="C2" s="14"/>
      <c r="D2" s="14"/>
      <c r="E2" s="14"/>
      <c r="F2" s="14"/>
      <c r="G2" s="14"/>
      <c r="L2" s="15" t="s">
        <v>3040</v>
      </c>
      <c r="M2" s="15"/>
      <c r="N2" s="15"/>
    </row>
    <row r="3" spans="1:14" x14ac:dyDescent="0.35">
      <c r="A3" s="7" t="s">
        <v>17</v>
      </c>
      <c r="B3" s="7" t="s">
        <v>109</v>
      </c>
      <c r="C3" s="7">
        <v>0</v>
      </c>
      <c r="D3" s="7">
        <v>1</v>
      </c>
      <c r="E3" s="7">
        <v>2</v>
      </c>
      <c r="F3" s="7">
        <v>3</v>
      </c>
      <c r="G3" s="7">
        <v>4</v>
      </c>
      <c r="H3" s="7" t="s">
        <v>12</v>
      </c>
      <c r="L3" s="7" t="s">
        <v>17</v>
      </c>
      <c r="M3" s="7" t="s">
        <v>3041</v>
      </c>
      <c r="N3" s="7" t="s">
        <v>3042</v>
      </c>
    </row>
    <row r="4" spans="1:14" x14ac:dyDescent="0.35">
      <c r="A4" t="s">
        <v>637</v>
      </c>
      <c r="B4">
        <v>49</v>
      </c>
      <c r="C4">
        <v>147</v>
      </c>
      <c r="D4">
        <v>58</v>
      </c>
      <c r="E4">
        <v>69</v>
      </c>
      <c r="F4">
        <v>47</v>
      </c>
      <c r="G4">
        <v>160</v>
      </c>
      <c r="H4">
        <v>530</v>
      </c>
      <c r="L4" t="s">
        <v>637</v>
      </c>
      <c r="M4" s="6">
        <f>(($F$3*F4)+($E$3*E4)+($G$3*G4)+($D$3*D4))/SUM(B4:G4)</f>
        <v>1.8433962264150943</v>
      </c>
      <c r="N4" s="6">
        <f>(($F$3*F4)+($E$3*E4)+($G$3*G4)+($D$3*D4))/SUM(D4:G4)</f>
        <v>2.9251497005988023</v>
      </c>
    </row>
    <row r="5" spans="1:14" x14ac:dyDescent="0.35">
      <c r="A5" t="s">
        <v>64</v>
      </c>
      <c r="B5">
        <v>7</v>
      </c>
      <c r="D5">
        <v>6</v>
      </c>
      <c r="E5">
        <v>10</v>
      </c>
      <c r="F5">
        <v>7</v>
      </c>
      <c r="G5">
        <v>8</v>
      </c>
      <c r="H5">
        <v>38</v>
      </c>
      <c r="L5" t="s">
        <v>64</v>
      </c>
      <c r="M5" s="6">
        <f t="shared" ref="M5:M8" si="0">(($F$3*F5)+($E$3*E5)+($G$3*G5)+($D$3*D5))/SUM(B5:G5)</f>
        <v>2.0789473684210527</v>
      </c>
      <c r="N5" s="6">
        <f t="shared" ref="N5:N9" si="1">(($F$3*F5)+($E$3*E5)+($G$3*G5)+($D$3*D5))/SUM(D5:G5)</f>
        <v>2.5483870967741935</v>
      </c>
    </row>
    <row r="6" spans="1:14" x14ac:dyDescent="0.35">
      <c r="A6" t="s">
        <v>174</v>
      </c>
      <c r="B6">
        <v>17</v>
      </c>
      <c r="C6">
        <v>306</v>
      </c>
      <c r="D6">
        <v>70</v>
      </c>
      <c r="E6">
        <v>60</v>
      </c>
      <c r="F6">
        <v>61</v>
      </c>
      <c r="G6">
        <v>124</v>
      </c>
      <c r="H6">
        <v>638</v>
      </c>
      <c r="L6" t="s">
        <v>174</v>
      </c>
      <c r="M6" s="6">
        <f t="shared" si="0"/>
        <v>1.3620689655172413</v>
      </c>
      <c r="N6" s="6">
        <f t="shared" si="1"/>
        <v>2.7587301587301587</v>
      </c>
    </row>
    <row r="7" spans="1:14" x14ac:dyDescent="0.35">
      <c r="A7" t="s">
        <v>148</v>
      </c>
      <c r="B7">
        <v>1</v>
      </c>
      <c r="C7">
        <v>5</v>
      </c>
      <c r="E7">
        <v>2</v>
      </c>
      <c r="F7">
        <v>4</v>
      </c>
      <c r="G7">
        <v>1</v>
      </c>
      <c r="H7">
        <v>13</v>
      </c>
      <c r="L7" t="s">
        <v>148</v>
      </c>
      <c r="M7" s="6">
        <f t="shared" si="0"/>
        <v>1.5384615384615385</v>
      </c>
      <c r="N7" s="6">
        <f t="shared" si="1"/>
        <v>2.8571428571428572</v>
      </c>
    </row>
    <row r="8" spans="1:14" x14ac:dyDescent="0.35">
      <c r="A8" s="7" t="s">
        <v>1940</v>
      </c>
      <c r="B8" s="7">
        <v>16</v>
      </c>
      <c r="C8" s="7">
        <v>31</v>
      </c>
      <c r="D8" s="7">
        <v>5</v>
      </c>
      <c r="E8" s="7">
        <v>11</v>
      </c>
      <c r="F8" s="7">
        <v>12</v>
      </c>
      <c r="G8" s="7">
        <v>25</v>
      </c>
      <c r="H8" s="7">
        <v>100</v>
      </c>
      <c r="L8" s="7" t="s">
        <v>1940</v>
      </c>
      <c r="M8" s="10">
        <f t="shared" si="0"/>
        <v>1.63</v>
      </c>
      <c r="N8" s="10">
        <f t="shared" si="1"/>
        <v>3.0754716981132075</v>
      </c>
    </row>
    <row r="9" spans="1:14" x14ac:dyDescent="0.35">
      <c r="A9" t="s">
        <v>12</v>
      </c>
      <c r="B9">
        <v>95</v>
      </c>
      <c r="C9">
        <v>490</v>
      </c>
      <c r="D9">
        <v>142</v>
      </c>
      <c r="E9">
        <v>153</v>
      </c>
      <c r="F9">
        <v>132</v>
      </c>
      <c r="G9">
        <v>322</v>
      </c>
      <c r="H9">
        <v>1334</v>
      </c>
      <c r="L9" t="s">
        <v>12</v>
      </c>
      <c r="M9" s="6">
        <f>(($F$3*F9)+($E$3*E9)+($G$3*G9)+($D$3*D9))/SUM(B9:G9)</f>
        <v>1.5982008995502248</v>
      </c>
      <c r="N9" s="6">
        <f t="shared" si="1"/>
        <v>2.8464619492656875</v>
      </c>
    </row>
    <row r="11" spans="1:14" x14ac:dyDescent="0.35">
      <c r="A11" s="8" t="s">
        <v>3043</v>
      </c>
    </row>
    <row r="12" spans="1:14" x14ac:dyDescent="0.35">
      <c r="B12" s="14" t="s">
        <v>3039</v>
      </c>
      <c r="C12" s="14"/>
      <c r="D12" s="14"/>
      <c r="E12" s="14"/>
      <c r="F12" s="14"/>
      <c r="G12" s="14"/>
      <c r="L12" s="15" t="s">
        <v>3044</v>
      </c>
      <c r="M12" s="15"/>
      <c r="N12" s="15"/>
    </row>
    <row r="13" spans="1:14" x14ac:dyDescent="0.35">
      <c r="A13" s="7" t="s">
        <v>18</v>
      </c>
      <c r="B13" s="7" t="s">
        <v>109</v>
      </c>
      <c r="C13" s="7">
        <v>0</v>
      </c>
      <c r="D13" s="7">
        <v>1</v>
      </c>
      <c r="E13" s="7">
        <v>2</v>
      </c>
      <c r="F13" s="7">
        <v>3</v>
      </c>
      <c r="G13" s="7">
        <v>4</v>
      </c>
      <c r="H13" s="7" t="s">
        <v>12</v>
      </c>
      <c r="L13" s="7" t="s">
        <v>18</v>
      </c>
      <c r="M13" s="7" t="s">
        <v>3041</v>
      </c>
      <c r="N13" s="7" t="s">
        <v>3042</v>
      </c>
    </row>
    <row r="14" spans="1:14" x14ac:dyDescent="0.35">
      <c r="A14" t="s">
        <v>91</v>
      </c>
      <c r="B14">
        <v>17</v>
      </c>
      <c r="C14">
        <v>74</v>
      </c>
      <c r="D14">
        <v>16</v>
      </c>
      <c r="E14">
        <v>19</v>
      </c>
      <c r="F14">
        <v>14</v>
      </c>
      <c r="G14">
        <v>43</v>
      </c>
      <c r="H14">
        <v>183</v>
      </c>
      <c r="L14" t="s">
        <v>91</v>
      </c>
      <c r="M14" s="6">
        <f>(($F$3*F14)+($E$3*E14)+($G$3*G14)+($D$3*D14))/SUM(B14:G14)</f>
        <v>1.46448087431694</v>
      </c>
      <c r="N14" s="6">
        <f>(($F$3*F14)+($E$3*E14)+($G$3*G14)+($D$3*D14))/SUM(D14:G14)</f>
        <v>2.9130434782608696</v>
      </c>
    </row>
    <row r="15" spans="1:14" x14ac:dyDescent="0.35">
      <c r="A15" t="s">
        <v>82</v>
      </c>
      <c r="B15">
        <v>4</v>
      </c>
      <c r="C15">
        <v>75</v>
      </c>
      <c r="D15">
        <v>28</v>
      </c>
      <c r="E15">
        <v>19</v>
      </c>
      <c r="F15">
        <v>24</v>
      </c>
      <c r="G15">
        <v>38</v>
      </c>
      <c r="H15">
        <v>188</v>
      </c>
      <c r="L15" t="s">
        <v>82</v>
      </c>
      <c r="M15" s="6">
        <f t="shared" ref="M15:M21" si="2">(($F$3*F15)+($E$3*E15)+($G$3*G15)+($D$3*D15))/SUM(B15:G15)</f>
        <v>1.5425531914893618</v>
      </c>
      <c r="N15" s="6">
        <f t="shared" ref="N15:N22" si="3">(($F$3*F15)+($E$3*E15)+($G$3*G15)+($D$3*D15))/SUM(D15:G15)</f>
        <v>2.6605504587155964</v>
      </c>
    </row>
    <row r="16" spans="1:14" x14ac:dyDescent="0.35">
      <c r="A16" t="s">
        <v>106</v>
      </c>
      <c r="B16">
        <v>18</v>
      </c>
      <c r="C16">
        <v>71</v>
      </c>
      <c r="D16">
        <v>19</v>
      </c>
      <c r="E16">
        <v>27</v>
      </c>
      <c r="F16">
        <v>23</v>
      </c>
      <c r="G16">
        <v>58</v>
      </c>
      <c r="H16">
        <v>216</v>
      </c>
      <c r="L16" t="s">
        <v>106</v>
      </c>
      <c r="M16" s="6">
        <f t="shared" si="2"/>
        <v>1.7314814814814814</v>
      </c>
      <c r="N16" s="6">
        <f t="shared" si="3"/>
        <v>2.9448818897637796</v>
      </c>
    </row>
    <row r="17" spans="1:14" x14ac:dyDescent="0.35">
      <c r="A17" t="s">
        <v>146</v>
      </c>
      <c r="B17">
        <v>11</v>
      </c>
      <c r="C17">
        <v>68</v>
      </c>
      <c r="D17">
        <v>21</v>
      </c>
      <c r="E17">
        <v>17</v>
      </c>
      <c r="F17">
        <v>24</v>
      </c>
      <c r="G17">
        <v>59</v>
      </c>
      <c r="H17">
        <v>200</v>
      </c>
      <c r="L17" t="s">
        <v>146</v>
      </c>
      <c r="M17" s="6">
        <f t="shared" si="2"/>
        <v>1.8149999999999999</v>
      </c>
      <c r="N17" s="6">
        <f t="shared" si="3"/>
        <v>3</v>
      </c>
    </row>
    <row r="18" spans="1:14" x14ac:dyDescent="0.35">
      <c r="A18" t="s">
        <v>201</v>
      </c>
      <c r="B18">
        <v>7</v>
      </c>
      <c r="C18">
        <v>38</v>
      </c>
      <c r="D18">
        <v>7</v>
      </c>
      <c r="E18">
        <v>16</v>
      </c>
      <c r="F18">
        <v>11</v>
      </c>
      <c r="G18">
        <v>23</v>
      </c>
      <c r="H18">
        <v>102</v>
      </c>
      <c r="L18" t="s">
        <v>201</v>
      </c>
      <c r="M18" s="6">
        <f t="shared" si="2"/>
        <v>1.607843137254902</v>
      </c>
      <c r="N18" s="6">
        <f t="shared" si="3"/>
        <v>2.8771929824561404</v>
      </c>
    </row>
    <row r="19" spans="1:14" x14ac:dyDescent="0.35">
      <c r="A19" t="s">
        <v>290</v>
      </c>
      <c r="B19">
        <v>16</v>
      </c>
      <c r="C19">
        <v>34</v>
      </c>
      <c r="D19">
        <v>18</v>
      </c>
      <c r="E19">
        <v>15</v>
      </c>
      <c r="F19">
        <v>8</v>
      </c>
      <c r="G19">
        <v>32</v>
      </c>
      <c r="H19">
        <v>123</v>
      </c>
      <c r="L19" t="s">
        <v>290</v>
      </c>
      <c r="M19" s="6">
        <f t="shared" si="2"/>
        <v>1.6260162601626016</v>
      </c>
      <c r="N19" s="6">
        <f t="shared" si="3"/>
        <v>2.7397260273972601</v>
      </c>
    </row>
    <row r="20" spans="1:14" x14ac:dyDescent="0.35">
      <c r="A20" t="s">
        <v>197</v>
      </c>
      <c r="B20">
        <v>7</v>
      </c>
      <c r="C20">
        <v>59</v>
      </c>
      <c r="D20">
        <v>15</v>
      </c>
      <c r="E20">
        <v>18</v>
      </c>
      <c r="F20">
        <v>11</v>
      </c>
      <c r="G20">
        <v>29</v>
      </c>
      <c r="H20">
        <v>139</v>
      </c>
      <c r="L20" t="s">
        <v>197</v>
      </c>
      <c r="M20" s="6">
        <f t="shared" si="2"/>
        <v>1.4388489208633093</v>
      </c>
      <c r="N20" s="6">
        <f t="shared" si="3"/>
        <v>2.7397260273972601</v>
      </c>
    </row>
    <row r="21" spans="1:14" x14ac:dyDescent="0.35">
      <c r="A21" s="7" t="s">
        <v>65</v>
      </c>
      <c r="B21" s="7">
        <v>12</v>
      </c>
      <c r="C21" s="7">
        <v>70</v>
      </c>
      <c r="D21" s="7">
        <v>17</v>
      </c>
      <c r="E21" s="7">
        <v>21</v>
      </c>
      <c r="F21" s="7">
        <v>17</v>
      </c>
      <c r="G21" s="7">
        <v>40</v>
      </c>
      <c r="H21" s="7">
        <v>177</v>
      </c>
      <c r="L21" s="7" t="s">
        <v>65</v>
      </c>
      <c r="M21" s="10">
        <f t="shared" si="2"/>
        <v>1.5254237288135593</v>
      </c>
      <c r="N21" s="10">
        <f t="shared" si="3"/>
        <v>2.8421052631578947</v>
      </c>
    </row>
    <row r="22" spans="1:14" x14ac:dyDescent="0.35">
      <c r="A22" t="s">
        <v>12</v>
      </c>
      <c r="B22">
        <v>95</v>
      </c>
      <c r="C22">
        <v>490</v>
      </c>
      <c r="D22">
        <v>142</v>
      </c>
      <c r="E22">
        <v>153</v>
      </c>
      <c r="F22">
        <v>132</v>
      </c>
      <c r="G22">
        <v>322</v>
      </c>
      <c r="H22">
        <v>1334</v>
      </c>
      <c r="L22" t="s">
        <v>12</v>
      </c>
      <c r="M22" s="6">
        <f>(($F$3*F22)+($E$3*E22)+($G$3*G22)+($D$3*D22))/SUM(B22:G22)</f>
        <v>1.5982008995502248</v>
      </c>
      <c r="N22" s="6">
        <f t="shared" si="3"/>
        <v>2.8464619492656875</v>
      </c>
    </row>
  </sheetData>
  <mergeCells count="4">
    <mergeCell ref="B2:G2"/>
    <mergeCell ref="B12:G12"/>
    <mergeCell ref="L2:N2"/>
    <mergeCell ref="L12:N12"/>
  </mergeCells>
  <pageMargins left="0.7" right="0.7" top="0.75" bottom="0.75" header="0.3" footer="0.3"/>
  <pageSetup orientation="portrait" r:id="rId1"/>
  <ignoredErrors>
    <ignoredError sqref="M4:N9 M14:N2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BBE7-C1F9-4C3F-80C9-AA687BC7F8B3}">
  <dimension ref="A1:M37"/>
  <sheetViews>
    <sheetView tabSelected="1" workbookViewId="0">
      <selection activeCell="I13" sqref="I13"/>
    </sheetView>
  </sheetViews>
  <sheetFormatPr defaultRowHeight="14.5" x14ac:dyDescent="0.35"/>
  <cols>
    <col min="1" max="1" width="16.54296875" bestFit="1" customWidth="1"/>
    <col min="2" max="2" width="12.26953125" bestFit="1" customWidth="1"/>
    <col min="3" max="3" width="9.453125" customWidth="1"/>
    <col min="4" max="4" width="11.26953125" bestFit="1" customWidth="1"/>
    <col min="8" max="8" width="10.453125" bestFit="1" customWidth="1"/>
    <col min="10" max="10" width="16.81640625" bestFit="1" customWidth="1"/>
    <col min="12" max="12" width="15.81640625" bestFit="1" customWidth="1"/>
    <col min="13" max="13" width="11.26953125" bestFit="1" customWidth="1"/>
  </cols>
  <sheetData>
    <row r="1" spans="1:13" x14ac:dyDescent="0.35">
      <c r="A1" s="15" t="s">
        <v>3045</v>
      </c>
      <c r="B1" s="15"/>
      <c r="C1" s="15"/>
      <c r="D1" s="15"/>
    </row>
    <row r="2" spans="1:13" x14ac:dyDescent="0.35">
      <c r="A2" s="7" t="s">
        <v>17</v>
      </c>
      <c r="B2" s="7" t="s">
        <v>1</v>
      </c>
      <c r="C2" s="7" t="s">
        <v>89</v>
      </c>
      <c r="D2" s="7" t="s">
        <v>12</v>
      </c>
    </row>
    <row r="3" spans="1:13" x14ac:dyDescent="0.35">
      <c r="A3" t="s">
        <v>637</v>
      </c>
      <c r="B3" s="3">
        <v>530</v>
      </c>
      <c r="C3" s="3">
        <v>71</v>
      </c>
      <c r="D3" s="3">
        <v>601</v>
      </c>
      <c r="E3">
        <f>C3/D3</f>
        <v>0.11813643926788686</v>
      </c>
    </row>
    <row r="4" spans="1:13" x14ac:dyDescent="0.35">
      <c r="A4" t="s">
        <v>64</v>
      </c>
      <c r="B4" s="3">
        <v>38</v>
      </c>
      <c r="C4" s="3">
        <v>13</v>
      </c>
      <c r="D4" s="3">
        <v>51</v>
      </c>
      <c r="E4">
        <f t="shared" ref="E4:E8" si="0">C4/D4</f>
        <v>0.25490196078431371</v>
      </c>
    </row>
    <row r="5" spans="1:13" x14ac:dyDescent="0.35">
      <c r="A5" t="s">
        <v>174</v>
      </c>
      <c r="B5" s="3">
        <v>638</v>
      </c>
      <c r="C5" s="3">
        <v>101</v>
      </c>
      <c r="D5" s="3">
        <v>739</v>
      </c>
      <c r="E5">
        <f t="shared" si="0"/>
        <v>0.13667117726657646</v>
      </c>
    </row>
    <row r="6" spans="1:13" x14ac:dyDescent="0.35">
      <c r="A6" t="s">
        <v>148</v>
      </c>
      <c r="B6" s="3">
        <v>13</v>
      </c>
      <c r="C6" s="3">
        <v>20</v>
      </c>
      <c r="D6" s="3">
        <v>33</v>
      </c>
      <c r="E6">
        <f t="shared" si="0"/>
        <v>0.60606060606060608</v>
      </c>
    </row>
    <row r="7" spans="1:13" x14ac:dyDescent="0.35">
      <c r="A7" s="7" t="s">
        <v>1940</v>
      </c>
      <c r="B7" s="9">
        <v>100</v>
      </c>
      <c r="C7" s="9">
        <v>10</v>
      </c>
      <c r="D7" s="9">
        <v>110</v>
      </c>
      <c r="E7">
        <f t="shared" si="0"/>
        <v>9.0909090909090912E-2</v>
      </c>
    </row>
    <row r="8" spans="1:13" x14ac:dyDescent="0.35">
      <c r="A8" t="s">
        <v>12</v>
      </c>
      <c r="B8" s="3">
        <v>1334</v>
      </c>
      <c r="C8" s="3">
        <v>215</v>
      </c>
      <c r="D8" s="3">
        <v>1549</v>
      </c>
      <c r="E8">
        <f t="shared" si="0"/>
        <v>0.13879922530664945</v>
      </c>
    </row>
    <row r="10" spans="1:13" x14ac:dyDescent="0.35">
      <c r="A10" s="8" t="s">
        <v>3046</v>
      </c>
    </row>
    <row r="11" spans="1:13" x14ac:dyDescent="0.35">
      <c r="B11" s="14" t="s">
        <v>3047</v>
      </c>
      <c r="C11" s="14"/>
      <c r="D11" s="14"/>
      <c r="E11" s="14"/>
      <c r="F11" s="14"/>
      <c r="G11" s="14"/>
      <c r="H11" s="14"/>
      <c r="I11" s="14"/>
      <c r="J11" s="14"/>
      <c r="K11" s="14"/>
      <c r="L11" s="14"/>
    </row>
    <row r="12" spans="1:13" x14ac:dyDescent="0.35">
      <c r="A12" s="7" t="s">
        <v>17</v>
      </c>
      <c r="B12" s="9" t="s">
        <v>2114</v>
      </c>
      <c r="C12" s="9" t="s">
        <v>246</v>
      </c>
      <c r="D12" s="9" t="s">
        <v>940</v>
      </c>
      <c r="E12" s="9" t="s">
        <v>1802</v>
      </c>
      <c r="F12" s="9" t="s">
        <v>152</v>
      </c>
      <c r="G12" s="9" t="s">
        <v>164</v>
      </c>
      <c r="H12" s="9" t="s">
        <v>149</v>
      </c>
      <c r="I12" s="9" t="s">
        <v>931</v>
      </c>
      <c r="J12" s="9" t="s">
        <v>333</v>
      </c>
      <c r="K12" s="9" t="s">
        <v>463</v>
      </c>
      <c r="L12" s="9" t="s">
        <v>3048</v>
      </c>
      <c r="M12" s="9" t="s">
        <v>12</v>
      </c>
    </row>
    <row r="13" spans="1:13" x14ac:dyDescent="0.35">
      <c r="A13" t="s">
        <v>637</v>
      </c>
      <c r="B13" s="3"/>
      <c r="C13" s="3">
        <v>7</v>
      </c>
      <c r="D13" s="3">
        <v>10</v>
      </c>
      <c r="E13" s="3">
        <v>1</v>
      </c>
      <c r="F13" s="3"/>
      <c r="G13" s="3">
        <v>8</v>
      </c>
      <c r="H13" s="3">
        <v>9</v>
      </c>
      <c r="I13" s="3">
        <v>16</v>
      </c>
      <c r="J13" s="3"/>
      <c r="K13" s="3">
        <v>4</v>
      </c>
      <c r="L13" s="3">
        <v>16</v>
      </c>
      <c r="M13" s="3">
        <v>71</v>
      </c>
    </row>
    <row r="14" spans="1:13" x14ac:dyDescent="0.35">
      <c r="A14" t="s">
        <v>64</v>
      </c>
      <c r="B14" s="3"/>
      <c r="C14" s="3"/>
      <c r="D14" s="3"/>
      <c r="E14" s="3"/>
      <c r="F14" s="3"/>
      <c r="G14" s="3"/>
      <c r="H14" s="3"/>
      <c r="I14" s="3"/>
      <c r="J14" s="3"/>
      <c r="K14" s="3"/>
      <c r="L14" s="3">
        <v>13</v>
      </c>
      <c r="M14" s="3">
        <v>13</v>
      </c>
    </row>
    <row r="15" spans="1:13" x14ac:dyDescent="0.35">
      <c r="A15" t="s">
        <v>174</v>
      </c>
      <c r="B15" s="3"/>
      <c r="C15" s="3">
        <v>11</v>
      </c>
      <c r="D15" s="3"/>
      <c r="E15" s="3">
        <v>5</v>
      </c>
      <c r="F15" s="3"/>
      <c r="G15" s="3">
        <v>28</v>
      </c>
      <c r="H15" s="3">
        <v>37</v>
      </c>
      <c r="I15" s="3"/>
      <c r="J15" s="3">
        <v>3</v>
      </c>
      <c r="K15" s="3">
        <v>3</v>
      </c>
      <c r="L15" s="3">
        <v>14</v>
      </c>
      <c r="M15" s="3">
        <v>101</v>
      </c>
    </row>
    <row r="16" spans="1:13" x14ac:dyDescent="0.35">
      <c r="A16" t="s">
        <v>148</v>
      </c>
      <c r="B16" s="3"/>
      <c r="C16" s="3"/>
      <c r="D16" s="3"/>
      <c r="E16" s="3"/>
      <c r="F16" s="3">
        <v>1</v>
      </c>
      <c r="G16" s="3">
        <v>4</v>
      </c>
      <c r="H16" s="3">
        <v>12</v>
      </c>
      <c r="I16" s="3"/>
      <c r="J16" s="3"/>
      <c r="K16" s="3"/>
      <c r="L16" s="3">
        <v>3</v>
      </c>
      <c r="M16" s="3">
        <v>20</v>
      </c>
    </row>
    <row r="17" spans="1:13" x14ac:dyDescent="0.35">
      <c r="A17" s="7" t="s">
        <v>1940</v>
      </c>
      <c r="B17" s="9">
        <v>1</v>
      </c>
      <c r="C17" s="9"/>
      <c r="D17" s="9"/>
      <c r="E17" s="9"/>
      <c r="F17" s="9"/>
      <c r="G17" s="9">
        <v>1</v>
      </c>
      <c r="H17" s="9">
        <v>4</v>
      </c>
      <c r="I17" s="9"/>
      <c r="J17" s="9">
        <v>4</v>
      </c>
      <c r="K17" s="9"/>
      <c r="L17" s="9"/>
      <c r="M17" s="9">
        <v>10</v>
      </c>
    </row>
    <row r="18" spans="1:13" x14ac:dyDescent="0.35">
      <c r="A18" t="s">
        <v>12</v>
      </c>
      <c r="B18" s="3">
        <v>1</v>
      </c>
      <c r="C18" s="3">
        <v>18</v>
      </c>
      <c r="D18" s="3">
        <v>10</v>
      </c>
      <c r="E18" s="3">
        <v>6</v>
      </c>
      <c r="F18" s="3">
        <v>1</v>
      </c>
      <c r="G18" s="3">
        <v>41</v>
      </c>
      <c r="H18" s="3">
        <v>62</v>
      </c>
      <c r="I18" s="3">
        <v>16</v>
      </c>
      <c r="J18" s="3">
        <v>7</v>
      </c>
      <c r="K18" s="3">
        <v>7</v>
      </c>
      <c r="L18" s="3">
        <v>46</v>
      </c>
      <c r="M18" s="3">
        <v>215</v>
      </c>
    </row>
    <row r="21" spans="1:13" x14ac:dyDescent="0.35">
      <c r="A21" s="8" t="s">
        <v>3049</v>
      </c>
    </row>
    <row r="22" spans="1:13" x14ac:dyDescent="0.35">
      <c r="A22" s="7" t="s">
        <v>3050</v>
      </c>
      <c r="B22" s="7" t="s">
        <v>1</v>
      </c>
      <c r="C22" s="7" t="s">
        <v>89</v>
      </c>
      <c r="D22" s="7" t="s">
        <v>12</v>
      </c>
    </row>
    <row r="23" spans="1:13" x14ac:dyDescent="0.35">
      <c r="A23" t="s">
        <v>3051</v>
      </c>
      <c r="B23" s="3">
        <v>21</v>
      </c>
      <c r="C23" s="3">
        <v>0</v>
      </c>
      <c r="D23" s="3">
        <v>21</v>
      </c>
    </row>
    <row r="24" spans="1:13" x14ac:dyDescent="0.35">
      <c r="A24" t="s">
        <v>11</v>
      </c>
      <c r="B24" s="3">
        <v>4</v>
      </c>
      <c r="C24" s="3">
        <v>6</v>
      </c>
      <c r="D24" s="3">
        <v>10</v>
      </c>
    </row>
    <row r="25" spans="1:13" x14ac:dyDescent="0.35">
      <c r="A25" t="s">
        <v>9</v>
      </c>
      <c r="B25" s="3">
        <v>41</v>
      </c>
      <c r="C25" s="3">
        <v>16</v>
      </c>
      <c r="D25" s="3">
        <v>57</v>
      </c>
    </row>
    <row r="26" spans="1:13" x14ac:dyDescent="0.35">
      <c r="A26" t="s">
        <v>8</v>
      </c>
      <c r="B26" s="3">
        <v>718</v>
      </c>
      <c r="C26" s="3">
        <v>93</v>
      </c>
      <c r="D26" s="3">
        <v>811</v>
      </c>
    </row>
    <row r="27" spans="1:13" x14ac:dyDescent="0.35">
      <c r="A27" s="7" t="s">
        <v>10</v>
      </c>
      <c r="B27" s="9">
        <v>550</v>
      </c>
      <c r="C27" s="9">
        <v>100</v>
      </c>
      <c r="D27" s="9">
        <v>650</v>
      </c>
    </row>
    <row r="28" spans="1:13" x14ac:dyDescent="0.35">
      <c r="A28" t="s">
        <v>12</v>
      </c>
      <c r="B28" s="3">
        <v>1334</v>
      </c>
      <c r="C28" s="3">
        <v>215</v>
      </c>
      <c r="D28" s="3">
        <v>1549</v>
      </c>
    </row>
    <row r="30" spans="1:13" x14ac:dyDescent="0.35">
      <c r="A30" s="8" t="s">
        <v>3052</v>
      </c>
    </row>
    <row r="31" spans="1:13" x14ac:dyDescent="0.35">
      <c r="B31" s="14" t="s">
        <v>3047</v>
      </c>
      <c r="C31" s="14"/>
      <c r="D31" s="14"/>
      <c r="E31" s="14"/>
      <c r="F31" s="14"/>
      <c r="G31" s="14"/>
      <c r="H31" s="14"/>
      <c r="I31" s="14"/>
      <c r="J31" s="14"/>
      <c r="K31" s="14"/>
      <c r="L31" s="14"/>
    </row>
    <row r="32" spans="1:13" x14ac:dyDescent="0.35">
      <c r="A32" s="7" t="s">
        <v>3050</v>
      </c>
      <c r="B32" s="9" t="s">
        <v>2114</v>
      </c>
      <c r="C32" s="9" t="s">
        <v>246</v>
      </c>
      <c r="D32" s="9" t="s">
        <v>940</v>
      </c>
      <c r="E32" s="9" t="s">
        <v>1802</v>
      </c>
      <c r="F32" s="9" t="s">
        <v>152</v>
      </c>
      <c r="G32" s="9" t="s">
        <v>164</v>
      </c>
      <c r="H32" s="9" t="s">
        <v>149</v>
      </c>
      <c r="I32" s="9" t="s">
        <v>931</v>
      </c>
      <c r="J32" s="9" t="s">
        <v>333</v>
      </c>
      <c r="K32" s="9" t="s">
        <v>463</v>
      </c>
      <c r="L32" s="9" t="s">
        <v>3048</v>
      </c>
      <c r="M32" s="9" t="s">
        <v>12</v>
      </c>
    </row>
    <row r="33" spans="1:13" x14ac:dyDescent="0.35">
      <c r="A33" t="s">
        <v>11</v>
      </c>
      <c r="B33" s="3"/>
      <c r="C33" s="3"/>
      <c r="D33" s="3"/>
      <c r="E33" s="3"/>
      <c r="F33" s="3"/>
      <c r="G33" s="3">
        <v>1</v>
      </c>
      <c r="H33" s="3">
        <v>5</v>
      </c>
      <c r="I33" s="3"/>
      <c r="J33" s="3"/>
      <c r="K33" s="3"/>
      <c r="L33" s="3"/>
      <c r="M33" s="3">
        <v>6</v>
      </c>
    </row>
    <row r="34" spans="1:13" x14ac:dyDescent="0.35">
      <c r="A34" t="s">
        <v>9</v>
      </c>
      <c r="B34" s="3"/>
      <c r="C34" s="3"/>
      <c r="D34" s="3"/>
      <c r="E34" s="3"/>
      <c r="F34" s="3"/>
      <c r="G34" s="3">
        <v>2</v>
      </c>
      <c r="H34" s="3">
        <v>12</v>
      </c>
      <c r="I34" s="3"/>
      <c r="J34" s="3">
        <v>1</v>
      </c>
      <c r="K34" s="3"/>
      <c r="L34" s="3">
        <v>1</v>
      </c>
      <c r="M34" s="3">
        <v>16</v>
      </c>
    </row>
    <row r="35" spans="1:13" x14ac:dyDescent="0.35">
      <c r="A35" t="s">
        <v>8</v>
      </c>
      <c r="B35" s="3">
        <v>1</v>
      </c>
      <c r="C35" s="3">
        <v>6</v>
      </c>
      <c r="D35" s="3">
        <v>2</v>
      </c>
      <c r="E35" s="3">
        <v>1</v>
      </c>
      <c r="F35" s="3"/>
      <c r="G35" s="3">
        <v>20</v>
      </c>
      <c r="H35" s="3">
        <v>30</v>
      </c>
      <c r="I35" s="3">
        <v>9</v>
      </c>
      <c r="J35" s="3">
        <v>1</v>
      </c>
      <c r="K35" s="3">
        <v>2</v>
      </c>
      <c r="L35" s="3">
        <v>21</v>
      </c>
      <c r="M35" s="3">
        <v>93</v>
      </c>
    </row>
    <row r="36" spans="1:13" x14ac:dyDescent="0.35">
      <c r="A36" s="7" t="s">
        <v>10</v>
      </c>
      <c r="B36" s="9"/>
      <c r="C36" s="9">
        <v>12</v>
      </c>
      <c r="D36" s="9">
        <v>8</v>
      </c>
      <c r="E36" s="9">
        <v>5</v>
      </c>
      <c r="F36" s="9">
        <v>1</v>
      </c>
      <c r="G36" s="9">
        <v>18</v>
      </c>
      <c r="H36" s="9">
        <v>15</v>
      </c>
      <c r="I36" s="9">
        <v>7</v>
      </c>
      <c r="J36" s="9">
        <v>5</v>
      </c>
      <c r="K36" s="9">
        <v>5</v>
      </c>
      <c r="L36" s="9">
        <v>24</v>
      </c>
      <c r="M36" s="9">
        <v>100</v>
      </c>
    </row>
    <row r="37" spans="1:13" x14ac:dyDescent="0.35">
      <c r="A37" t="s">
        <v>12</v>
      </c>
      <c r="B37" s="3">
        <v>1</v>
      </c>
      <c r="C37" s="3">
        <v>18</v>
      </c>
      <c r="D37" s="3">
        <v>10</v>
      </c>
      <c r="E37" s="3">
        <v>6</v>
      </c>
      <c r="F37" s="3">
        <v>1</v>
      </c>
      <c r="G37" s="3">
        <v>41</v>
      </c>
      <c r="H37" s="3">
        <v>62</v>
      </c>
      <c r="I37" s="3">
        <v>16</v>
      </c>
      <c r="J37" s="3">
        <v>7</v>
      </c>
      <c r="K37" s="3">
        <v>7</v>
      </c>
      <c r="L37" s="3">
        <v>46</v>
      </c>
      <c r="M37" s="3">
        <v>215</v>
      </c>
    </row>
  </sheetData>
  <mergeCells count="3">
    <mergeCell ref="B11:L11"/>
    <mergeCell ref="A1:D1"/>
    <mergeCell ref="B31:L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53A7-7AF1-4D63-B451-E7E7A4C90424}">
  <dimension ref="A1:E19"/>
  <sheetViews>
    <sheetView workbookViewId="0">
      <selection activeCell="F4" sqref="F4"/>
    </sheetView>
  </sheetViews>
  <sheetFormatPr defaultRowHeight="14.5" x14ac:dyDescent="0.35"/>
  <cols>
    <col min="1" max="1" width="16.54296875" bestFit="1" customWidth="1"/>
    <col min="2" max="2" width="12" bestFit="1" customWidth="1"/>
    <col min="3" max="3" width="14.1796875" bestFit="1" customWidth="1"/>
    <col min="5" max="5" width="14.1796875" bestFit="1" customWidth="1"/>
  </cols>
  <sheetData>
    <row r="1" spans="1:5" x14ac:dyDescent="0.35">
      <c r="A1" s="8" t="s">
        <v>3053</v>
      </c>
    </row>
    <row r="2" spans="1:5" x14ac:dyDescent="0.35">
      <c r="B2" s="14" t="s">
        <v>3054</v>
      </c>
      <c r="C2" s="14"/>
      <c r="D2" s="14" t="s">
        <v>3055</v>
      </c>
      <c r="E2" s="14"/>
    </row>
    <row r="3" spans="1:5" x14ac:dyDescent="0.35">
      <c r="A3" s="7" t="s">
        <v>17</v>
      </c>
      <c r="B3" s="7" t="s">
        <v>3056</v>
      </c>
      <c r="C3" s="7" t="s">
        <v>3057</v>
      </c>
      <c r="D3" s="7" t="s">
        <v>3056</v>
      </c>
      <c r="E3" s="7" t="s">
        <v>3057</v>
      </c>
    </row>
    <row r="4" spans="1:5" x14ac:dyDescent="0.35">
      <c r="A4" t="s">
        <v>637</v>
      </c>
      <c r="B4" s="12">
        <v>30.197302504816939</v>
      </c>
      <c r="C4" s="3">
        <v>519</v>
      </c>
      <c r="D4" s="12">
        <v>186.88888888888889</v>
      </c>
      <c r="E4" s="3">
        <v>530</v>
      </c>
    </row>
    <row r="5" spans="1:5" x14ac:dyDescent="0.35">
      <c r="A5" t="s">
        <v>64</v>
      </c>
      <c r="B5" s="12">
        <v>67.49473684210524</v>
      </c>
      <c r="C5" s="3">
        <v>38</v>
      </c>
      <c r="D5" s="12">
        <v>174.70588235294119</v>
      </c>
      <c r="E5" s="3">
        <v>38</v>
      </c>
    </row>
    <row r="6" spans="1:5" x14ac:dyDescent="0.35">
      <c r="A6" t="s">
        <v>174</v>
      </c>
      <c r="B6" s="12">
        <v>33.742539682539686</v>
      </c>
      <c r="C6" s="3">
        <v>630</v>
      </c>
      <c r="D6" s="12">
        <v>188.76315789473685</v>
      </c>
      <c r="E6" s="3">
        <v>638</v>
      </c>
    </row>
    <row r="7" spans="1:5" x14ac:dyDescent="0.35">
      <c r="A7" t="s">
        <v>148</v>
      </c>
      <c r="B7" s="12">
        <v>48.46153846153846</v>
      </c>
      <c r="C7" s="3">
        <v>13</v>
      </c>
      <c r="D7" s="12">
        <v>182.5</v>
      </c>
      <c r="E7" s="3">
        <v>13</v>
      </c>
    </row>
    <row r="8" spans="1:5" x14ac:dyDescent="0.35">
      <c r="A8" s="7" t="s">
        <v>1940</v>
      </c>
      <c r="B8" s="13">
        <v>41.182291666666664</v>
      </c>
      <c r="C8" s="9">
        <v>96</v>
      </c>
      <c r="D8" s="13">
        <v>190.9</v>
      </c>
      <c r="E8" s="9">
        <v>100</v>
      </c>
    </row>
    <row r="9" spans="1:5" x14ac:dyDescent="0.35">
      <c r="A9" t="s">
        <v>12</v>
      </c>
      <c r="B9" s="12">
        <v>34.368320610687014</v>
      </c>
      <c r="C9" s="3">
        <v>1310</v>
      </c>
      <c r="D9" s="12">
        <v>187.04545454545453</v>
      </c>
      <c r="E9" s="3">
        <v>1334</v>
      </c>
    </row>
    <row r="10" spans="1:5" x14ac:dyDescent="0.35">
      <c r="B10" s="12"/>
      <c r="C10" s="3"/>
      <c r="D10" s="12"/>
      <c r="E10" s="3"/>
    </row>
    <row r="12" spans="1:5" x14ac:dyDescent="0.35">
      <c r="A12" s="8" t="s">
        <v>3058</v>
      </c>
    </row>
    <row r="13" spans="1:5" x14ac:dyDescent="0.35">
      <c r="B13" s="14" t="s">
        <v>3054</v>
      </c>
      <c r="C13" s="14"/>
      <c r="D13" s="14" t="s">
        <v>3055</v>
      </c>
      <c r="E13" s="14"/>
    </row>
    <row r="14" spans="1:5" x14ac:dyDescent="0.35">
      <c r="A14" s="7" t="s">
        <v>3050</v>
      </c>
      <c r="B14" s="7" t="s">
        <v>3056</v>
      </c>
      <c r="C14" s="7" t="s">
        <v>3057</v>
      </c>
      <c r="D14" s="7" t="s">
        <v>3056</v>
      </c>
      <c r="E14" s="7" t="s">
        <v>3057</v>
      </c>
    </row>
    <row r="15" spans="1:5" x14ac:dyDescent="0.35">
      <c r="A15" t="s">
        <v>11</v>
      </c>
      <c r="B15" s="11">
        <v>20</v>
      </c>
      <c r="C15" s="3">
        <v>4</v>
      </c>
      <c r="D15" s="11">
        <v>66</v>
      </c>
      <c r="E15" s="3">
        <v>4</v>
      </c>
    </row>
    <row r="16" spans="1:5" x14ac:dyDescent="0.35">
      <c r="A16" t="s">
        <v>9</v>
      </c>
      <c r="B16" s="11">
        <v>24.246341463414627</v>
      </c>
      <c r="C16" s="3">
        <v>41</v>
      </c>
      <c r="D16" s="11">
        <v>102</v>
      </c>
      <c r="E16" s="3">
        <v>41</v>
      </c>
    </row>
    <row r="17" spans="1:5" x14ac:dyDescent="0.35">
      <c r="A17" t="s">
        <v>8</v>
      </c>
      <c r="B17" s="11">
        <v>32.646887966804968</v>
      </c>
      <c r="C17" s="3">
        <v>723</v>
      </c>
      <c r="D17" s="11">
        <v>184.1320754716981</v>
      </c>
      <c r="E17" s="3">
        <v>734</v>
      </c>
    </row>
    <row r="18" spans="1:5" x14ac:dyDescent="0.35">
      <c r="A18" t="s">
        <v>10</v>
      </c>
      <c r="B18" s="11">
        <v>37.536346863468623</v>
      </c>
      <c r="C18" s="3">
        <v>542</v>
      </c>
      <c r="D18" s="11">
        <v>197.96969696969697</v>
      </c>
      <c r="E18" s="3">
        <v>555</v>
      </c>
    </row>
    <row r="19" spans="1:5" x14ac:dyDescent="0.35">
      <c r="A19" t="s">
        <v>12</v>
      </c>
      <c r="B19" s="11">
        <v>34.368320610687029</v>
      </c>
      <c r="C19" s="3">
        <v>1310</v>
      </c>
      <c r="D19" s="11">
        <v>187.04545454545453</v>
      </c>
      <c r="E19" s="3">
        <v>1334</v>
      </c>
    </row>
  </sheetData>
  <mergeCells count="4">
    <mergeCell ref="B2:C2"/>
    <mergeCell ref="D2:E2"/>
    <mergeCell ref="B13:C13"/>
    <mergeCell ref="D13:E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Tule Data</vt:lpstr>
      <vt:lpstr>Canopy Kill Percent</vt:lpstr>
      <vt:lpstr>Fire Scar Size</vt:lpstr>
      <vt:lpstr>Mortality Tables</vt:lpstr>
      <vt:lpstr>Bole Char Height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Petitmermet</dc:creator>
  <cp:keywords/>
  <dc:description/>
  <cp:lastModifiedBy>Bri Baker</cp:lastModifiedBy>
  <cp:revision/>
  <dcterms:created xsi:type="dcterms:W3CDTF">2024-11-12T21:18:32Z</dcterms:created>
  <dcterms:modified xsi:type="dcterms:W3CDTF">2025-02-07T00:04:12Z</dcterms:modified>
  <cp:category/>
  <cp:contentStatus/>
</cp:coreProperties>
</file>